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85" yWindow="2070" windowWidth="14400" windowHeight="10590" tabRatio="694" activeTab="0"/>
  </bookViews>
  <sheets>
    <sheet name="январь 2019" sheetId="1" r:id="rId1"/>
  </sheets>
  <definedNames/>
  <calcPr fullCalcOnLoad="1"/>
</workbook>
</file>

<file path=xl/sharedStrings.xml><?xml version="1.0" encoding="utf-8"?>
<sst xmlns="http://schemas.openxmlformats.org/spreadsheetml/2006/main" count="56" uniqueCount="28">
  <si>
    <t>%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</si>
  <si>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</si>
  <si>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</si>
  <si>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</si>
  <si>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</si>
  <si>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</si>
  <si>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</si>
  <si>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</si>
  <si>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</si>
  <si>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</si>
  <si>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</si>
  <si>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</si>
  <si>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</si>
  <si>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</si>
  <si>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</si>
  <si>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</si>
  <si>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-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</si>
  <si>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</si>
  <si>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</si>
  <si>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</si>
  <si>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</si>
  <si>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</si>
  <si>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ВН1</t>
  </si>
  <si>
    <t>Приложение №1, п.20г</t>
  </si>
  <si>
    <t>1. Объемы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</si>
  <si>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Территориальное подразделение «Энергосбыт Бурятии» АО «Читаэнергосбыт» сообщает о том, что на официальном сайте Общества в сети Интернет www.e-sbyt.ru в разделе «Раскрытие информации субъектом рынков электроэнергии» можно ознакомиться с информацией подлежащей раскрытию.</t>
  </si>
  <si>
    <t xml:space="preserve">Фактический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январь 2019 года  </t>
  </si>
  <si>
    <t>МРСК, в т.ч. ПО "ГЭС"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</si>
</sst>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38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right"/>
    </xf>
    <xf numFmtId="3" fontId="0" fillId="0" borderId="0" xfId="0" applyNumberFormat="1" applyFill="1" applyAlignment="1">
      <alignment/>
    </xf>
    <xf numFmtId="0" fontId="4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3" fontId="29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 vertical="center"/>
    </xf>
    <xf numFmtId="165" fontId="4" fillId="0" borderId="13" xfId="0" applyNumberFormat="1" applyFont="1" applyFill="1" applyBorder="1" applyAlignment="1">
      <alignment horizontal="center" vertical="center"/>
    </xf>
    <xf numFmtId="165" fontId="4" fillId="0" borderId="14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165" fontId="3" fillId="0" borderId="12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>
      <alignment horizontal="center"/>
    </xf>
    <xf numFmtId="165" fontId="3" fillId="0" borderId="14" xfId="0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9"/>
  <sheetViews>
    <sheetView tabSelected="1" zoomScale="90" zoomScaleNormal="90" zoomScalePageLayoutView="0" workbookViewId="0" topLeftCell="A4">
      <selection activeCell="H21" sqref="H21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8" width="12.83203125" style="1" customWidth="1"/>
    <col min="9" max="9" width="14.5" style="1" customWidth="1"/>
    <col min="10" max="10" width="15.33203125" style="1" customWidth="1"/>
    <col min="11" max="11" width="11.83203125" style="1" customWidth="1"/>
    <col min="12" max="16" width="18.16015625" style="1" customWidth="1"/>
    <col min="17" max="17" width="15.16015625" style="1" customWidth="1"/>
    <col min="18" max="16384" width="9.33203125" style="1" customWidth="1"/>
  </cols>
  <sheetData>
    <row r="1" ht="12.75">
      <c r="I1" s="2" t="s">
        <v>23</v>
      </c>
    </row>
    <row r="2" spans="2:9" ht="84" customHeight="1">
      <c r="B2" s="21" t="s">
        <v>26</v>
      </c>
      <c r="C2" s="21"/>
      <c r="D2" s="21"/>
      <c r="E2" s="21"/>
      <c r="F2" s="21"/>
      <c r="G2" s="21"/>
      <c r="H2" s="21"/>
      <c r="I2" s="21"/>
    </row>
    <row r="4" spans="2:9" s="4" customFormat="1" ht="68.25" customHeight="1">
      <c r="B4" s="22" t="s">
        <v>24</v>
      </c>
      <c r="C4" s="23"/>
      <c r="D4" s="23"/>
      <c r="E4" s="23"/>
      <c r="F4" s="23"/>
      <c r="G4" s="23"/>
      <c r="H4" s="23"/>
      <c r="I4" s="24"/>
    </row>
    <row r="5" spans="2:17" s="4" customFormat="1" ht="45" customHeight="1">
      <c r="B5" s="25" t="s">
        <v>1</v>
      </c>
      <c r="C5" s="25" t="s">
        <v>2</v>
      </c>
      <c r="D5" s="26" t="s">
        <v>3</v>
      </c>
      <c r="E5" s="28" t="s">
        <v>4</v>
      </c>
      <c r="F5" s="29"/>
      <c r="G5" s="29"/>
      <c r="H5" s="29"/>
      <c r="I5" s="30"/>
      <c r="L5" s="17"/>
      <c r="M5" s="18"/>
      <c r="N5" s="18"/>
      <c r="O5" s="18"/>
      <c r="P5" s="18"/>
      <c r="Q5" s="18"/>
    </row>
    <row r="6" spans="2:9" s="4" customFormat="1" ht="12.75">
      <c r="B6" s="25"/>
      <c r="C6" s="25"/>
      <c r="D6" s="27"/>
      <c r="E6" s="7" t="s">
        <v>22</v>
      </c>
      <c r="F6" s="5" t="s">
        <v>5</v>
      </c>
      <c r="G6" s="5" t="s">
        <v>6</v>
      </c>
      <c r="H6" s="5" t="s">
        <v>7</v>
      </c>
      <c r="I6" s="5" t="s">
        <v>8</v>
      </c>
    </row>
    <row r="7" spans="2:9" s="4" customFormat="1" ht="24" customHeight="1">
      <c r="B7" s="22" t="s">
        <v>9</v>
      </c>
      <c r="C7" s="23"/>
      <c r="D7" s="23"/>
      <c r="E7" s="23"/>
      <c r="F7" s="23"/>
      <c r="G7" s="23"/>
      <c r="H7" s="23"/>
      <c r="I7" s="24"/>
    </row>
    <row r="8" spans="2:9" s="4" customFormat="1" ht="15.75" customHeight="1">
      <c r="B8" s="31" t="s">
        <v>27</v>
      </c>
      <c r="C8" s="8" t="s">
        <v>11</v>
      </c>
      <c r="D8" s="9" t="s">
        <v>14</v>
      </c>
      <c r="E8" s="10">
        <v>0</v>
      </c>
      <c r="F8" s="10">
        <v>0</v>
      </c>
      <c r="G8" s="10">
        <v>9.027</v>
      </c>
      <c r="H8" s="10">
        <f>2033.362+25.143</f>
        <v>2058.505</v>
      </c>
      <c r="I8" s="10">
        <f>72981.438+74277.581</f>
        <v>147259.019</v>
      </c>
    </row>
    <row r="9" spans="2:9" s="4" customFormat="1" ht="15.75" customHeight="1">
      <c r="B9" s="32"/>
      <c r="C9" s="8" t="s">
        <v>12</v>
      </c>
      <c r="D9" s="9" t="s">
        <v>14</v>
      </c>
      <c r="E9" s="10">
        <v>3685.21</v>
      </c>
      <c r="F9" s="10">
        <v>2745.035</v>
      </c>
      <c r="G9" s="10">
        <v>1016.347</v>
      </c>
      <c r="H9" s="10">
        <f>38802.673+6148.893</f>
        <v>44951.566000000006</v>
      </c>
      <c r="I9" s="10">
        <f>23219.835+157.11</f>
        <v>23376.945</v>
      </c>
    </row>
    <row r="10" spans="2:9" s="4" customFormat="1" ht="15.75" customHeight="1">
      <c r="B10" s="33"/>
      <c r="C10" s="8" t="s">
        <v>13</v>
      </c>
      <c r="D10" s="9" t="s">
        <v>14</v>
      </c>
      <c r="E10" s="34">
        <v>90575.228</v>
      </c>
      <c r="F10" s="35"/>
      <c r="G10" s="35"/>
      <c r="H10" s="35"/>
      <c r="I10" s="36"/>
    </row>
    <row r="11" spans="2:9" s="4" customFormat="1" ht="15.75" customHeight="1">
      <c r="B11" s="42" t="s">
        <v>17</v>
      </c>
      <c r="C11" s="8" t="s">
        <v>11</v>
      </c>
      <c r="D11" s="9" t="s">
        <v>14</v>
      </c>
      <c r="E11" s="10">
        <v>0</v>
      </c>
      <c r="F11" s="10">
        <v>0</v>
      </c>
      <c r="G11" s="10">
        <v>0</v>
      </c>
      <c r="H11" s="10">
        <v>253.876</v>
      </c>
      <c r="I11" s="10">
        <f>10102.43+1336.136</f>
        <v>11438.566</v>
      </c>
    </row>
    <row r="12" spans="2:9" s="4" customFormat="1" ht="15.75" customHeight="1">
      <c r="B12" s="43"/>
      <c r="C12" s="8" t="s">
        <v>12</v>
      </c>
      <c r="D12" s="9" t="s">
        <v>14</v>
      </c>
      <c r="E12" s="10">
        <v>0</v>
      </c>
      <c r="F12" s="10">
        <v>2650.477</v>
      </c>
      <c r="G12" s="10">
        <v>880.347</v>
      </c>
      <c r="H12" s="10">
        <f>3894.229+1646.421</f>
        <v>5540.65</v>
      </c>
      <c r="I12" s="10">
        <f>9886.629+306.763</f>
        <v>10193.392000000002</v>
      </c>
    </row>
    <row r="13" spans="2:9" s="4" customFormat="1" ht="15.75" customHeight="1">
      <c r="B13" s="44"/>
      <c r="C13" s="8" t="s">
        <v>13</v>
      </c>
      <c r="D13" s="9" t="s">
        <v>14</v>
      </c>
      <c r="E13" s="34">
        <v>11985.238</v>
      </c>
      <c r="F13" s="35"/>
      <c r="G13" s="35"/>
      <c r="H13" s="35"/>
      <c r="I13" s="36"/>
    </row>
    <row r="14" spans="2:9" s="4" customFormat="1" ht="15.75" customHeight="1">
      <c r="B14" s="45" t="s">
        <v>10</v>
      </c>
      <c r="C14" s="11" t="s">
        <v>11</v>
      </c>
      <c r="D14" s="12" t="s">
        <v>14</v>
      </c>
      <c r="E14" s="13">
        <f>E8+E11</f>
        <v>0</v>
      </c>
      <c r="F14" s="14">
        <f>F8+F11</f>
        <v>0</v>
      </c>
      <c r="G14" s="14">
        <f aca="true" t="shared" si="0" ref="G14:I15">G8+G11</f>
        <v>9.027</v>
      </c>
      <c r="H14" s="14">
        <f t="shared" si="0"/>
        <v>2312.3810000000003</v>
      </c>
      <c r="I14" s="14">
        <f t="shared" si="0"/>
        <v>158697.585</v>
      </c>
    </row>
    <row r="15" spans="2:9" s="4" customFormat="1" ht="15.75" customHeight="1">
      <c r="B15" s="46"/>
      <c r="C15" s="11" t="s">
        <v>12</v>
      </c>
      <c r="D15" s="12" t="s">
        <v>14</v>
      </c>
      <c r="E15" s="14">
        <f>E9+E12</f>
        <v>3685.21</v>
      </c>
      <c r="F15" s="14">
        <f>F9+F12</f>
        <v>5395.512</v>
      </c>
      <c r="G15" s="14">
        <f t="shared" si="0"/>
        <v>1896.694</v>
      </c>
      <c r="H15" s="14">
        <f t="shared" si="0"/>
        <v>50492.21600000001</v>
      </c>
      <c r="I15" s="14">
        <f t="shared" si="0"/>
        <v>33570.337</v>
      </c>
    </row>
    <row r="16" spans="2:9" s="4" customFormat="1" ht="15.75" customHeight="1">
      <c r="B16" s="47"/>
      <c r="C16" s="11" t="s">
        <v>13</v>
      </c>
      <c r="D16" s="12" t="s">
        <v>14</v>
      </c>
      <c r="E16" s="48">
        <f>E10+E13</f>
        <v>102560.466</v>
      </c>
      <c r="F16" s="49"/>
      <c r="G16" s="49"/>
      <c r="H16" s="49"/>
      <c r="I16" s="50"/>
    </row>
    <row r="17" spans="2:9" s="4" customFormat="1" ht="24" customHeight="1">
      <c r="B17" s="22" t="s">
        <v>20</v>
      </c>
      <c r="C17" s="23"/>
      <c r="D17" s="23"/>
      <c r="E17" s="23"/>
      <c r="F17" s="23"/>
      <c r="G17" s="23"/>
      <c r="H17" s="23"/>
      <c r="I17" s="24"/>
    </row>
    <row r="18" spans="2:9" s="4" customFormat="1" ht="15.75" customHeight="1">
      <c r="B18" s="31" t="s">
        <v>27</v>
      </c>
      <c r="C18" s="8" t="s">
        <v>11</v>
      </c>
      <c r="D18" s="9" t="s">
        <v>21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</row>
    <row r="19" spans="2:9" s="4" customFormat="1" ht="15.75" customHeight="1">
      <c r="B19" s="33"/>
      <c r="C19" s="8" t="s">
        <v>12</v>
      </c>
      <c r="D19" s="9" t="s">
        <v>21</v>
      </c>
      <c r="E19" s="10">
        <v>4.325</v>
      </c>
      <c r="F19" s="10">
        <v>0.708</v>
      </c>
      <c r="G19" s="10">
        <f>0+0.258</f>
        <v>0.258</v>
      </c>
      <c r="H19" s="10">
        <f>0.374+5.903</f>
        <v>6.276999999999999</v>
      </c>
      <c r="I19" s="10">
        <f>0+0.097</f>
        <v>0.097</v>
      </c>
    </row>
    <row r="20" spans="2:9" s="4" customFormat="1" ht="15.75" customHeight="1">
      <c r="B20" s="42" t="s">
        <v>17</v>
      </c>
      <c r="C20" s="8" t="s">
        <v>11</v>
      </c>
      <c r="D20" s="9" t="s">
        <v>21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</row>
    <row r="21" spans="2:9" s="4" customFormat="1" ht="15.75" customHeight="1">
      <c r="B21" s="43"/>
      <c r="C21" s="8" t="s">
        <v>12</v>
      </c>
      <c r="D21" s="9" t="s">
        <v>21</v>
      </c>
      <c r="E21" s="10">
        <v>0</v>
      </c>
      <c r="F21" s="10">
        <v>0</v>
      </c>
      <c r="G21" s="10">
        <v>0.27</v>
      </c>
      <c r="H21" s="10">
        <f>0.02+0.592+0.002+0.002</f>
        <v>0.616</v>
      </c>
      <c r="I21" s="10">
        <v>0.002</v>
      </c>
    </row>
    <row r="22" spans="2:17" s="4" customFormat="1" ht="15.75" customHeight="1">
      <c r="B22" s="25" t="s">
        <v>10</v>
      </c>
      <c r="C22" s="11" t="s">
        <v>11</v>
      </c>
      <c r="D22" s="12" t="s">
        <v>21</v>
      </c>
      <c r="E22" s="15">
        <f>E18+E20</f>
        <v>0</v>
      </c>
      <c r="F22" s="15">
        <f aca="true" t="shared" si="1" ref="F22:I23">F18+F20</f>
        <v>0</v>
      </c>
      <c r="G22" s="15">
        <f t="shared" si="1"/>
        <v>0</v>
      </c>
      <c r="H22" s="15">
        <f>H18+H20</f>
        <v>0</v>
      </c>
      <c r="I22" s="15">
        <f t="shared" si="1"/>
        <v>0</v>
      </c>
      <c r="L22" s="19"/>
      <c r="M22" s="19"/>
      <c r="N22" s="19"/>
      <c r="O22" s="19"/>
      <c r="P22" s="19"/>
      <c r="Q22" s="19"/>
    </row>
    <row r="23" spans="2:9" s="4" customFormat="1" ht="15.75" customHeight="1">
      <c r="B23" s="25"/>
      <c r="C23" s="11" t="s">
        <v>12</v>
      </c>
      <c r="D23" s="12" t="s">
        <v>21</v>
      </c>
      <c r="E23" s="15">
        <f>E19+E21</f>
        <v>4.325</v>
      </c>
      <c r="F23" s="15">
        <f t="shared" si="1"/>
        <v>0.708</v>
      </c>
      <c r="G23" s="15">
        <f t="shared" si="1"/>
        <v>0.528</v>
      </c>
      <c r="H23" s="15">
        <f t="shared" si="1"/>
        <v>6.892999999999999</v>
      </c>
      <c r="I23" s="15">
        <f t="shared" si="1"/>
        <v>0.099</v>
      </c>
    </row>
    <row r="24" s="4" customFormat="1" ht="12.75"/>
    <row r="25" spans="2:9" s="4" customFormat="1" ht="39.75" customHeight="1">
      <c r="B25" s="22" t="s">
        <v>18</v>
      </c>
      <c r="C25" s="23"/>
      <c r="D25" s="23"/>
      <c r="E25" s="23"/>
      <c r="F25" s="23"/>
      <c r="G25" s="23"/>
      <c r="H25" s="23"/>
      <c r="I25" s="24"/>
    </row>
    <row r="26" spans="2:9" s="4" customFormat="1" ht="31.5" customHeight="1">
      <c r="B26" s="22" t="s">
        <v>19</v>
      </c>
      <c r="C26" s="23"/>
      <c r="D26" s="23"/>
      <c r="E26" s="23"/>
      <c r="F26" s="23"/>
      <c r="G26" s="23"/>
      <c r="H26" s="23"/>
      <c r="I26" s="24"/>
    </row>
    <row r="27" spans="2:9" s="4" customFormat="1" ht="12.75">
      <c r="B27" s="37" t="s">
        <v>15</v>
      </c>
      <c r="C27" s="38"/>
      <c r="D27" s="6" t="s">
        <v>0</v>
      </c>
      <c r="E27" s="39" t="s">
        <v>16</v>
      </c>
      <c r="F27" s="40"/>
      <c r="G27" s="40"/>
      <c r="H27" s="40"/>
      <c r="I27" s="41"/>
    </row>
    <row r="29" spans="2:9" ht="41.25" customHeight="1">
      <c r="B29" s="20" t="s">
        <v>25</v>
      </c>
      <c r="C29" s="20"/>
      <c r="D29" s="20"/>
      <c r="E29" s="20"/>
      <c r="F29" s="20"/>
      <c r="G29" s="20"/>
      <c r="H29" s="20"/>
      <c r="I29" s="20"/>
    </row>
    <row r="33" spans="4:9" ht="11.25">
      <c r="D33" s="3"/>
      <c r="E33" s="3"/>
      <c r="F33" s="3"/>
      <c r="G33" s="16"/>
      <c r="H33" s="16"/>
      <c r="I33" s="16"/>
    </row>
    <row r="34" spans="4:9" ht="11.25">
      <c r="D34" s="3"/>
      <c r="E34" s="3"/>
      <c r="F34" s="3"/>
      <c r="G34" s="3"/>
      <c r="H34" s="3"/>
      <c r="I34" s="3"/>
    </row>
    <row r="35" spans="4:9" ht="11.25">
      <c r="D35" s="3"/>
      <c r="E35" s="3"/>
      <c r="F35" s="3"/>
      <c r="G35" s="3"/>
      <c r="H35" s="3"/>
      <c r="I35" s="3"/>
    </row>
    <row r="36" spans="4:9" ht="11.25">
      <c r="D36" s="3"/>
      <c r="E36" s="3"/>
      <c r="F36" s="3"/>
      <c r="G36" s="3"/>
      <c r="H36" s="3"/>
      <c r="I36" s="3"/>
    </row>
    <row r="37" spans="4:9" ht="11.25">
      <c r="D37" s="3"/>
      <c r="E37" s="3"/>
      <c r="F37" s="3"/>
      <c r="G37" s="3"/>
      <c r="H37" s="3"/>
      <c r="I37" s="3"/>
    </row>
    <row r="38" spans="4:9" ht="11.25">
      <c r="D38" s="3"/>
      <c r="E38" s="3"/>
      <c r="F38" s="3"/>
      <c r="G38" s="3"/>
      <c r="H38" s="3"/>
      <c r="I38" s="3"/>
    </row>
    <row r="39" spans="4:9" ht="11.25">
      <c r="D39" s="3"/>
      <c r="E39" s="3"/>
      <c r="F39" s="3"/>
      <c r="G39" s="3"/>
      <c r="H39" s="3"/>
      <c r="I39" s="3"/>
    </row>
  </sheetData>
  <sheetProtection/>
  <mergeCells count="22">
    <mergeCell ref="B11:B13"/>
    <mergeCell ref="E13:I13"/>
    <mergeCell ref="B14:B16"/>
    <mergeCell ref="E16:I16"/>
    <mergeCell ref="B27:C27"/>
    <mergeCell ref="E27:I27"/>
    <mergeCell ref="B17:I17"/>
    <mergeCell ref="B18:B19"/>
    <mergeCell ref="B20:B21"/>
    <mergeCell ref="B22:B23"/>
    <mergeCell ref="B25:I25"/>
    <mergeCell ref="B26:I26"/>
    <mergeCell ref="B29:I29"/>
    <mergeCell ref="B2:I2"/>
    <mergeCell ref="B4:I4"/>
    <mergeCell ref="B5:B6"/>
    <mergeCell ref="C5:C6"/>
    <mergeCell ref="D5:D6"/>
    <mergeCell ref="E5:I5"/>
    <mergeCell ref="B7:I7"/>
    <mergeCell ref="B8:B10"/>
    <mergeCell ref="E10:I10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Алексей Овцев</cp:lastModifiedBy>
  <cp:lastPrinted>2019-01-24T03:55:18Z</cp:lastPrinted>
  <dcterms:created xsi:type="dcterms:W3CDTF">2011-12-14T09:50:40Z</dcterms:created>
  <dcterms:modified xsi:type="dcterms:W3CDTF">2019-02-25T06:58:05Z</dcterms:modified>
  <cp:category/>
  <cp:version/>
  <cp:contentType/>
  <cp:contentStatus/>
  <cp:revision>1</cp:revision>
</cp:coreProperties>
</file>