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250" windowWidth="14400" windowHeight="10410" tabRatio="694" activeTab="0"/>
  </bookViews>
  <sheets>
    <sheet name="март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<sst xmlns="http://schemas.openxmlformats.org/spreadsheetml/2006/main" count="56" uniqueCount="28">
  <si>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</si>
  <si>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</si>
  <si>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</si>
  <si>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</si>
  <si>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</si>
  <si>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</si>
  <si>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</si>
  <si>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</si>
  <si>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</si>
  <si>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</si>
  <si>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</si>
  <si>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</si>
  <si>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</si>
  <si>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</si>
  <si>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</si>
  <si>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</si>
  <si>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</si>
  <si>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</si>
  <si>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</si>
  <si>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</si>
  <si>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</si>
  <si>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</si>
  <si>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</si>
  <si>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</si>
  <si>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</si>
  <si>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МРСК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</si>
  <si>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2019 года  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</si>
  <si>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раскрытию, в апреле 2019 года - в разделе Раскрытие информации субъектом рынков электроэнергии/ Предложение по установлению сбытовой надбавки размещено предложение на 2020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</si>
</sst>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6">
      <selection activeCell="C34" sqref="C3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23" t="s">
        <v>26</v>
      </c>
      <c r="C2" s="23"/>
      <c r="D2" s="23"/>
      <c r="E2" s="23"/>
      <c r="F2" s="23"/>
      <c r="G2" s="23"/>
      <c r="H2" s="23"/>
      <c r="I2" s="23"/>
    </row>
    <row r="4" spans="2:18" s="4" customFormat="1" ht="68.25" customHeight="1">
      <c r="B4" s="24" t="s">
        <v>24</v>
      </c>
      <c r="C4" s="25"/>
      <c r="D4" s="25"/>
      <c r="E4" s="25"/>
      <c r="F4" s="25"/>
      <c r="G4" s="25"/>
      <c r="H4" s="25"/>
      <c r="I4" s="26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27"/>
      <c r="C6" s="27"/>
      <c r="D6" s="29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4" t="s">
        <v>9</v>
      </c>
      <c r="C7" s="25"/>
      <c r="D7" s="25"/>
      <c r="E7" s="25"/>
      <c r="F7" s="25"/>
      <c r="G7" s="25"/>
      <c r="H7" s="25"/>
      <c r="I7" s="26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5" t="s">
        <v>25</v>
      </c>
      <c r="C8" s="8" t="s">
        <v>11</v>
      </c>
      <c r="D8" s="9" t="s">
        <v>14</v>
      </c>
      <c r="E8" s="10">
        <v>0</v>
      </c>
      <c r="F8" s="10">
        <v>0</v>
      </c>
      <c r="G8" s="10">
        <v>6.488</v>
      </c>
      <c r="H8" s="10">
        <v>517.829</v>
      </c>
      <c r="I8" s="10">
        <f>37480.726-474.435</f>
        <v>37006.291000000005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6"/>
      <c r="C9" s="8" t="s">
        <v>12</v>
      </c>
      <c r="D9" s="9" t="s">
        <v>14</v>
      </c>
      <c r="E9" s="10">
        <v>2977.674</v>
      </c>
      <c r="F9" s="10">
        <v>2465.95</v>
      </c>
      <c r="G9" s="10">
        <v>542.41</v>
      </c>
      <c r="H9" s="10">
        <v>14798.312</v>
      </c>
      <c r="I9" s="10">
        <v>12210.391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7"/>
      <c r="C10" s="8" t="s">
        <v>13</v>
      </c>
      <c r="D10" s="9" t="s">
        <v>14</v>
      </c>
      <c r="E10" s="36">
        <v>36745.569</v>
      </c>
      <c r="F10" s="37"/>
      <c r="G10" s="37"/>
      <c r="H10" s="37"/>
      <c r="I10" s="38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1181.223</v>
      </c>
      <c r="I11" s="10">
        <f>37380.093+1365.454</f>
        <v>38745.547</v>
      </c>
      <c r="K11" s="19"/>
      <c r="L11" s="19"/>
      <c r="M11" s="19"/>
      <c r="N11" s="19"/>
      <c r="O11" s="19"/>
      <c r="P11" s="19"/>
      <c r="Q11" s="19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f>4193.574+3857.592</f>
        <v>8051.165999999999</v>
      </c>
      <c r="G12" s="10">
        <v>1238.752</v>
      </c>
      <c r="H12" s="10">
        <f>18742.098856+2830.365</f>
        <v>21572.463856000002</v>
      </c>
      <c r="I12" s="10">
        <f>13997.817443+527.403</f>
        <v>14525.220443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35"/>
      <c r="C13" s="8" t="s">
        <v>13</v>
      </c>
      <c r="D13" s="9" t="s">
        <v>14</v>
      </c>
      <c r="E13" s="36">
        <v>36359.714</v>
      </c>
      <c r="F13" s="37"/>
      <c r="G13" s="37"/>
      <c r="H13" s="37"/>
      <c r="I13" s="38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39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6.488</v>
      </c>
      <c r="H14" s="14">
        <f t="shared" si="0"/>
        <v>1699.052</v>
      </c>
      <c r="I14" s="14">
        <f t="shared" si="0"/>
        <v>75751.838</v>
      </c>
      <c r="K14" s="17"/>
      <c r="L14" s="21"/>
      <c r="M14" s="21"/>
      <c r="N14" s="21"/>
      <c r="O14" s="21"/>
      <c r="P14" s="21"/>
      <c r="Q14" s="19"/>
      <c r="R14" s="19"/>
    </row>
    <row r="15" spans="2:18" s="4" customFormat="1" ht="15.75" customHeight="1">
      <c r="B15" s="40"/>
      <c r="C15" s="11" t="s">
        <v>12</v>
      </c>
      <c r="D15" s="12" t="s">
        <v>14</v>
      </c>
      <c r="E15" s="14">
        <f>E9+E12</f>
        <v>2977.674</v>
      </c>
      <c r="F15" s="14">
        <f>F9+F12</f>
        <v>10517.115999999998</v>
      </c>
      <c r="G15" s="14">
        <f t="shared" si="0"/>
        <v>1781.1619999999998</v>
      </c>
      <c r="H15" s="14">
        <f t="shared" si="0"/>
        <v>36370.775856</v>
      </c>
      <c r="I15" s="14">
        <f t="shared" si="0"/>
        <v>26735.611443</v>
      </c>
      <c r="K15" s="19"/>
      <c r="L15" s="17"/>
      <c r="M15" s="17"/>
      <c r="N15" s="17"/>
      <c r="O15" s="17"/>
      <c r="P15" s="17"/>
      <c r="Q15" s="21"/>
      <c r="R15" s="21"/>
    </row>
    <row r="16" spans="2:18" s="4" customFormat="1" ht="15.75" customHeight="1">
      <c r="B16" s="41"/>
      <c r="C16" s="11" t="s">
        <v>13</v>
      </c>
      <c r="D16" s="12" t="s">
        <v>14</v>
      </c>
      <c r="E16" s="42">
        <f>E10+E13</f>
        <v>73105.283</v>
      </c>
      <c r="F16" s="43"/>
      <c r="G16" s="43"/>
      <c r="H16" s="43"/>
      <c r="I16" s="44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4" t="s">
        <v>20</v>
      </c>
      <c r="C17" s="25"/>
      <c r="D17" s="25"/>
      <c r="E17" s="25"/>
      <c r="F17" s="25"/>
      <c r="G17" s="25"/>
      <c r="H17" s="25"/>
      <c r="I17" s="26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5" t="s">
        <v>25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7"/>
      <c r="C19" s="8" t="s">
        <v>12</v>
      </c>
      <c r="D19" s="9" t="s">
        <v>21</v>
      </c>
      <c r="E19" s="10">
        <v>3.647</v>
      </c>
      <c r="F19" s="10">
        <v>0.619</v>
      </c>
      <c r="G19" s="10">
        <v>0</v>
      </c>
      <c r="H19" s="10">
        <v>0.329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8.989</v>
      </c>
      <c r="G21" s="10">
        <v>0.507</v>
      </c>
      <c r="H21" s="10">
        <v>5.883</v>
      </c>
      <c r="I21" s="10">
        <v>0.113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27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27"/>
      <c r="C23" s="11" t="s">
        <v>12</v>
      </c>
      <c r="D23" s="12" t="s">
        <v>21</v>
      </c>
      <c r="E23" s="15">
        <f>E19+E21</f>
        <v>3.647</v>
      </c>
      <c r="F23" s="15">
        <f t="shared" si="1"/>
        <v>9.608</v>
      </c>
      <c r="G23" s="15">
        <f t="shared" si="1"/>
        <v>0.507</v>
      </c>
      <c r="H23" s="15">
        <f t="shared" si="1"/>
        <v>6.212</v>
      </c>
      <c r="I23" s="15">
        <f t="shared" si="1"/>
        <v>0.113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4" t="s">
        <v>18</v>
      </c>
      <c r="C25" s="25"/>
      <c r="D25" s="25"/>
      <c r="E25" s="25"/>
      <c r="F25" s="25"/>
      <c r="G25" s="25"/>
      <c r="H25" s="25"/>
      <c r="I25" s="26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4" t="s">
        <v>19</v>
      </c>
      <c r="C26" s="25"/>
      <c r="D26" s="25"/>
      <c r="E26" s="25"/>
      <c r="F26" s="25"/>
      <c r="G26" s="25"/>
      <c r="H26" s="25"/>
      <c r="I26" s="26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8" t="s">
        <v>15</v>
      </c>
      <c r="C27" s="49"/>
      <c r="D27" s="6" t="s">
        <v>0</v>
      </c>
      <c r="E27" s="50" t="s">
        <v>16</v>
      </c>
      <c r="F27" s="51"/>
      <c r="G27" s="51"/>
      <c r="H27" s="51"/>
      <c r="I27" s="52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22" t="s">
        <v>27</v>
      </c>
      <c r="C29" s="22"/>
      <c r="D29" s="22"/>
      <c r="E29" s="22"/>
      <c r="F29" s="22"/>
      <c r="G29" s="22"/>
      <c r="H29" s="22"/>
      <c r="I29" s="2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5:I25"/>
    <mergeCell ref="B26:I26"/>
    <mergeCell ref="B14:B16"/>
    <mergeCell ref="E16:I16"/>
    <mergeCell ref="B8:B10"/>
    <mergeCell ref="E10:I10"/>
    <mergeCell ref="B27:C27"/>
    <mergeCell ref="E27:I27"/>
    <mergeCell ref="B17:I17"/>
    <mergeCell ref="B18:B19"/>
    <mergeCell ref="B20:B21"/>
    <mergeCell ref="B22:B23"/>
    <mergeCell ref="B29:I29"/>
    <mergeCell ref="B2:I2"/>
    <mergeCell ref="B4:I4"/>
    <mergeCell ref="B5:B6"/>
    <mergeCell ref="C5:C6"/>
    <mergeCell ref="D5:D6"/>
    <mergeCell ref="E5:I5"/>
    <mergeCell ref="B7:I7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2019-04-23T00:11:27Z</dcterms:modified>
  <cp:category/>
  <cp:version/>
  <cp:contentType/>
  <cp:contentStatus/>
  <cp:revision>1</cp:revision>
</cp:coreProperties>
</file>