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110" windowWidth="14400" windowHeight="11550" tabRatio="694" activeTab="0"/>
  </bookViews>
  <sheets>
    <sheet name="дека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<sst xmlns="http://schemas.openxmlformats.org/spreadsheetml/2006/main" count="55" uniqueCount="27">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</sst>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N17" sqref="N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3" t="s">
        <v>25</v>
      </c>
      <c r="C2" s="33"/>
      <c r="D2" s="33"/>
      <c r="E2" s="33"/>
      <c r="F2" s="33"/>
      <c r="G2" s="33"/>
      <c r="H2" s="33"/>
      <c r="I2" s="33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37" t="s">
        <v>1</v>
      </c>
      <c r="C5" s="37" t="s">
        <v>2</v>
      </c>
      <c r="D5" s="38" t="s">
        <v>3</v>
      </c>
      <c r="E5" s="40" t="s">
        <v>4</v>
      </c>
      <c r="F5" s="41"/>
      <c r="G5" s="41"/>
      <c r="H5" s="41"/>
      <c r="I5" s="42"/>
    </row>
    <row r="6" spans="2:9" s="6" customFormat="1" ht="12.75">
      <c r="B6" s="37"/>
      <c r="C6" s="37"/>
      <c r="D6" s="3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0"/>
    </row>
    <row r="8" spans="2:17" s="6" customFormat="1" ht="15.75" customHeight="1">
      <c r="B8" s="4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6.928</v>
      </c>
      <c r="H8" s="13">
        <f>499.988+29.488</f>
        <v>529.476</v>
      </c>
      <c r="I8" s="13">
        <f>35510.074+428.824</f>
        <v>35938.898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44"/>
      <c r="C9" s="11" t="s">
        <v>12</v>
      </c>
      <c r="D9" s="12" t="s">
        <v>14</v>
      </c>
      <c r="E9" s="13">
        <v>2016.864</v>
      </c>
      <c r="F9" s="13">
        <f>2750.761+37.252</f>
        <v>2788.013</v>
      </c>
      <c r="G9" s="13">
        <v>655.442</v>
      </c>
      <c r="H9" s="13">
        <f>15809.271+83.101</f>
        <v>15892.372000000001</v>
      </c>
      <c r="I9" s="13">
        <f>11185.848+195.983</f>
        <v>11381.831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50"/>
      <c r="C10" s="11" t="s">
        <v>13</v>
      </c>
      <c r="D10" s="12" t="s">
        <v>14</v>
      </c>
      <c r="E10" s="54">
        <v>41759.579</v>
      </c>
      <c r="F10" s="55"/>
      <c r="G10" s="55"/>
      <c r="H10" s="55"/>
      <c r="I10" s="56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4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f>0+29.248</f>
        <v>29.248</v>
      </c>
      <c r="H11" s="13">
        <f>1837.342+2182.917</f>
        <v>4020.259</v>
      </c>
      <c r="I11" s="13">
        <f>39472.625+9995.985</f>
        <v>49468.61</v>
      </c>
      <c r="K11" s="32"/>
      <c r="L11" s="32"/>
      <c r="M11" s="32"/>
      <c r="N11" s="31"/>
      <c r="O11" s="31"/>
      <c r="P11" s="29"/>
      <c r="Q11" s="23"/>
      <c r="R11" s="14"/>
    </row>
    <row r="12" spans="2:18" s="6" customFormat="1" ht="15.75" customHeight="1">
      <c r="B12" s="44"/>
      <c r="C12" s="11" t="s">
        <v>12</v>
      </c>
      <c r="D12" s="12" t="s">
        <v>14</v>
      </c>
      <c r="E12" s="13">
        <v>0</v>
      </c>
      <c r="F12" s="13">
        <f>6998.42+286.377</f>
        <v>7284.7970000000005</v>
      </c>
      <c r="G12" s="13">
        <f>1119.924+5301.225</f>
        <v>6421.149</v>
      </c>
      <c r="H12" s="13">
        <f>19136.441+10422.704</f>
        <v>29559.144999999997</v>
      </c>
      <c r="I12" s="13">
        <f>13535.13+997.387</f>
        <v>14532.517</v>
      </c>
      <c r="K12" s="15"/>
      <c r="L12" s="23"/>
      <c r="M12" s="23"/>
      <c r="N12" s="23"/>
      <c r="O12" s="23"/>
      <c r="P12" s="23"/>
      <c r="Q12" s="26"/>
      <c r="R12" s="25"/>
    </row>
    <row r="13" spans="2:18" s="6" customFormat="1" ht="15.75" customHeight="1">
      <c r="B13" s="50"/>
      <c r="C13" s="11" t="s">
        <v>13</v>
      </c>
      <c r="D13" s="12" t="s">
        <v>14</v>
      </c>
      <c r="E13" s="54">
        <v>20934.451</v>
      </c>
      <c r="F13" s="55"/>
      <c r="G13" s="55"/>
      <c r="H13" s="55"/>
      <c r="I13" s="56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5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36.176</v>
      </c>
      <c r="H14" s="19">
        <f t="shared" si="0"/>
        <v>4549.735</v>
      </c>
      <c r="I14" s="19">
        <f t="shared" si="0"/>
        <v>85407.508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2"/>
      <c r="C15" s="16" t="s">
        <v>12</v>
      </c>
      <c r="D15" s="17" t="s">
        <v>14</v>
      </c>
      <c r="E15" s="19">
        <f>E9+E12</f>
        <v>2016.864</v>
      </c>
      <c r="F15" s="19">
        <f>F9+F12</f>
        <v>10072.810000000001</v>
      </c>
      <c r="G15" s="19">
        <f t="shared" si="0"/>
        <v>7076.591</v>
      </c>
      <c r="H15" s="19">
        <f t="shared" si="0"/>
        <v>45451.517</v>
      </c>
      <c r="I15" s="19">
        <f t="shared" si="0"/>
        <v>25914.347999999998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53"/>
      <c r="C16" s="16" t="s">
        <v>13</v>
      </c>
      <c r="D16" s="17" t="s">
        <v>14</v>
      </c>
      <c r="E16" s="57">
        <f>E10+E13</f>
        <v>62694.03</v>
      </c>
      <c r="F16" s="58"/>
      <c r="G16" s="58"/>
      <c r="H16" s="58"/>
      <c r="I16" s="59"/>
      <c r="L16" s="30"/>
      <c r="M16" s="30"/>
      <c r="N16" s="30"/>
      <c r="O16" s="30"/>
      <c r="P16" s="30"/>
      <c r="Q16" s="23"/>
      <c r="R16" s="14"/>
    </row>
    <row r="17" spans="2:17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L17" s="15"/>
      <c r="M17" s="15"/>
      <c r="N17" s="15"/>
      <c r="O17" s="15"/>
      <c r="P17" s="15"/>
      <c r="Q17" s="23"/>
    </row>
    <row r="18" spans="2:17" s="6" customFormat="1" ht="15.75" customHeight="1">
      <c r="B18" s="4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30"/>
      <c r="Q18" s="23"/>
    </row>
    <row r="19" spans="2:17" s="6" customFormat="1" ht="15.75" customHeight="1">
      <c r="B19" s="44"/>
      <c r="C19" s="11" t="s">
        <v>12</v>
      </c>
      <c r="D19" s="12" t="s">
        <v>22</v>
      </c>
      <c r="E19" s="13">
        <v>2.606</v>
      </c>
      <c r="F19" s="13">
        <v>0.656</v>
      </c>
      <c r="G19" s="13">
        <v>0</v>
      </c>
      <c r="H19" s="13">
        <v>0.289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4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4"/>
      <c r="C21" s="11" t="s">
        <v>12</v>
      </c>
      <c r="D21" s="12" t="s">
        <v>22</v>
      </c>
      <c r="E21" s="13">
        <v>0</v>
      </c>
      <c r="F21" s="13">
        <v>0</v>
      </c>
      <c r="G21" s="13">
        <v>0.261</v>
      </c>
      <c r="H21" s="13">
        <f>0.479+6.146</f>
        <v>6.625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7"/>
      <c r="C23" s="16" t="s">
        <v>12</v>
      </c>
      <c r="D23" s="17" t="s">
        <v>22</v>
      </c>
      <c r="E23" s="21">
        <f>E19+E21</f>
        <v>2.606</v>
      </c>
      <c r="F23" s="21">
        <f t="shared" si="1"/>
        <v>0.656</v>
      </c>
      <c r="G23" s="21">
        <f t="shared" si="1"/>
        <v>0.261</v>
      </c>
      <c r="H23" s="21">
        <f t="shared" si="1"/>
        <v>6.914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2018-01-09T00:59:27Z</dcterms:modified>
  <cp:category/>
  <cp:version/>
  <cp:contentType/>
  <cp:contentStatus/>
  <cp:revision>1</cp:revision>
</cp:coreProperties>
</file>