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1230" windowWidth="29025" windowHeight="11145" tabRatio="661" activeTab="0"/>
  </bookViews>
  <sheets>
    <sheet name="декабрь 2016" sheetId="1" r:id="rId1"/>
  </sheets>
  <definedNames/>
  <calcPr fullCalcOnLoad="1"/>
</workbook>
</file>

<file path=xl/sharedStrings.xml><?xml version="1.0" encoding="utf-8"?>
<sst xmlns="http://schemas.openxmlformats.org/spreadsheetml/2006/main" count="55" uniqueCount="27">
  <si>
    <t>%</t>
  </si>
  <si>
    <t>ТСО</t>
  </si>
  <si>
    <t xml:space="preserve">Категории </t>
  </si>
  <si>
    <t>Единица измерения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</si>
  <si>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</si>
  <si>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</si>
  <si>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</si>
  <si>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</si>
  <si>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</si>
  <si>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</si>
  <si>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</si>
  <si>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</si>
  <si>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</si>
  <si>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</si>
  <si>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 xml:space="preserve">Коэффициент бета </t>
  </si>
  <si>
    <t>МРСК</t>
  </si>
  <si>
    <t>Прочие ТСО</t>
  </si>
  <si>
    <t>2. Информация о расчете регулируемой и нерегулируемой составляющей в ставке покупки потерь электроэнергии</t>
  </si>
  <si>
    <t>Коэффициент бета (доля объема электроэнергии при покупке потерь, поставляемого потребителям на розничном рынке по регулируемым ценам)</t>
  </si>
  <si>
    <t>Мощность</t>
  </si>
  <si>
    <t>МВт</t>
  </si>
  <si>
    <t>Примечание: С 1 января 2011 года электрическая энергия (за исключением объемов поставки населению и приравненным категориям) поставляется по нерегулируемым ценам.</t>
  </si>
  <si>
    <t>Приложение №1, п.20г</t>
  </si>
  <si>
    <t>Диапазоны напряжения</t>
  </si>
  <si>
    <t>ВН1</t>
  </si>
  <si>
    <t xml:space="preserve">Прогнозный полезный отпуск электроэнергии и мощности по тарифным группам в разрезе территориальных сетевых организаций по уровням напряжения, расчет нерегулируемой составляющей в ставке покупки потерь электроэнергии и коэффициента бета (доли покупки потерь по регулируемой цене) ТП "Энергосбыт Бурятии" АО "Читаэнергосбыт" за декабрь 2016 года  </t>
  </si>
  <si>
    <t>1. Объемы прогнозного полезного отпуска электроэнергии (мощности) по тарифным группам в разрезе территориальных сетевых организаций по уровням напряжения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</si>
</sst>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#,##0.0"/>
    <numFmt numFmtId="167" formatCode="#,##0.0000"/>
    <numFmt numFmtId="168" formatCode="0.00000"/>
    <numFmt numFmtId="169" formatCode="0.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0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/>
    </xf>
    <xf numFmtId="3" fontId="0" fillId="0" borderId="0" xfId="0" applyNumberFormat="1" applyFill="1" applyAlignment="1">
      <alignment/>
    </xf>
    <xf numFmtId="0" fontId="0" fillId="0" borderId="10" xfId="0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165" fontId="0" fillId="0" borderId="10" xfId="0" applyNumberFormat="1" applyFill="1" applyBorder="1" applyAlignment="1">
      <alignment horizontal="center" vertical="center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4" fontId="0" fillId="0" borderId="10" xfId="0" applyNumberForma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/>
    </xf>
    <xf numFmtId="165" fontId="0" fillId="0" borderId="14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 horizontal="center"/>
    </xf>
    <xf numFmtId="165" fontId="6" fillId="0" borderId="13" xfId="0" applyNumberFormat="1" applyFont="1" applyFill="1" applyBorder="1" applyAlignment="1">
      <alignment horizontal="center"/>
    </xf>
    <xf numFmtId="165" fontId="6" fillId="0" borderId="14" xfId="0" applyNumberFormat="1" applyFont="1" applyFill="1" applyBorder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0"/>
  <sheetViews>
    <sheetView tabSelected="1" zoomScalePageLayoutView="0" workbookViewId="0" topLeftCell="A1">
      <selection activeCell="B4" sqref="B4:I4"/>
    </sheetView>
  </sheetViews>
  <sheetFormatPr defaultColWidth="9.33203125" defaultRowHeight="11.25"/>
  <cols>
    <col min="1" max="1" width="9.33203125" style="1" customWidth="1"/>
    <col min="2" max="2" width="17" style="1" customWidth="1"/>
    <col min="3" max="3" width="26.83203125" style="1" customWidth="1"/>
    <col min="4" max="5" width="13.83203125" style="1" customWidth="1"/>
    <col min="6" max="9" width="12.83203125" style="1" customWidth="1"/>
    <col min="10" max="11" width="15.33203125" style="1" customWidth="1"/>
    <col min="12" max="12" width="14.16015625" style="1" customWidth="1"/>
    <col min="13" max="13" width="14.83203125" style="1" bestFit="1" customWidth="1"/>
    <col min="14" max="14" width="15.33203125" style="1" customWidth="1"/>
    <col min="15" max="15" width="16.33203125" style="1" customWidth="1"/>
    <col min="16" max="16" width="16.66015625" style="1" customWidth="1"/>
    <col min="17" max="17" width="13.5" style="1" customWidth="1"/>
    <col min="18" max="18" width="10.83203125" style="1" customWidth="1"/>
    <col min="19" max="19" width="11.16015625" style="1" customWidth="1"/>
    <col min="20" max="16384" width="9.33203125" style="1" customWidth="1"/>
  </cols>
  <sheetData>
    <row r="1" ht="12.75">
      <c r="I1" s="2" t="s">
        <v>22</v>
      </c>
    </row>
    <row r="2" spans="2:9" ht="84" customHeight="1">
      <c r="B2" s="39" t="s">
        <v>25</v>
      </c>
      <c r="C2" s="39"/>
      <c r="D2" s="39"/>
      <c r="E2" s="39"/>
      <c r="F2" s="39"/>
      <c r="G2" s="39"/>
      <c r="H2" s="39"/>
      <c r="I2" s="39"/>
    </row>
    <row r="4" spans="2:9" ht="68.25" customHeight="1">
      <c r="B4" s="17" t="s">
        <v>26</v>
      </c>
      <c r="C4" s="18"/>
      <c r="D4" s="18"/>
      <c r="E4" s="18"/>
      <c r="F4" s="18"/>
      <c r="G4" s="18"/>
      <c r="H4" s="18"/>
      <c r="I4" s="19"/>
    </row>
    <row r="5" spans="2:9" ht="45" customHeight="1">
      <c r="B5" s="40" t="s">
        <v>1</v>
      </c>
      <c r="C5" s="40" t="s">
        <v>2</v>
      </c>
      <c r="D5" s="41" t="s">
        <v>3</v>
      </c>
      <c r="E5" s="35" t="s">
        <v>23</v>
      </c>
      <c r="F5" s="36"/>
      <c r="G5" s="36"/>
      <c r="H5" s="36"/>
      <c r="I5" s="37"/>
    </row>
    <row r="6" spans="2:9" ht="12.75">
      <c r="B6" s="40"/>
      <c r="C6" s="40"/>
      <c r="D6" s="42"/>
      <c r="E6" s="15" t="s">
        <v>24</v>
      </c>
      <c r="F6" s="3" t="s">
        <v>4</v>
      </c>
      <c r="G6" s="3" t="s">
        <v>5</v>
      </c>
      <c r="H6" s="3" t="s">
        <v>6</v>
      </c>
      <c r="I6" s="3" t="s">
        <v>7</v>
      </c>
    </row>
    <row r="7" spans="2:9" ht="32.25" customHeight="1">
      <c r="B7" s="17" t="s">
        <v>8</v>
      </c>
      <c r="C7" s="18"/>
      <c r="D7" s="18"/>
      <c r="E7" s="18"/>
      <c r="F7" s="18"/>
      <c r="G7" s="18"/>
      <c r="H7" s="18"/>
      <c r="I7" s="19"/>
    </row>
    <row r="8" spans="2:9" ht="15.75" customHeight="1">
      <c r="B8" s="20" t="s">
        <v>15</v>
      </c>
      <c r="C8" s="8" t="s">
        <v>10</v>
      </c>
      <c r="D8" s="5" t="s">
        <v>13</v>
      </c>
      <c r="E8" s="16">
        <v>0</v>
      </c>
      <c r="F8" s="9">
        <v>24.129</v>
      </c>
      <c r="G8" s="9">
        <v>135.945</v>
      </c>
      <c r="H8" s="9">
        <v>693.626</v>
      </c>
      <c r="I8" s="9">
        <f>37713.74+12794.159</f>
        <v>50507.899</v>
      </c>
    </row>
    <row r="9" spans="2:9" ht="15.75" customHeight="1">
      <c r="B9" s="21"/>
      <c r="C9" s="8" t="s">
        <v>11</v>
      </c>
      <c r="D9" s="5" t="s">
        <v>13</v>
      </c>
      <c r="E9" s="5">
        <v>3005.933</v>
      </c>
      <c r="F9" s="9">
        <v>8071.438</v>
      </c>
      <c r="G9" s="9">
        <v>1018.879</v>
      </c>
      <c r="H9" s="9">
        <f>19282.629+99.11</f>
        <v>19381.739</v>
      </c>
      <c r="I9" s="9">
        <f>13526.253-1.105</f>
        <v>13525.148000000001</v>
      </c>
    </row>
    <row r="10" spans="2:9" ht="15.75" customHeight="1">
      <c r="B10" s="22"/>
      <c r="C10" s="8" t="s">
        <v>12</v>
      </c>
      <c r="D10" s="5" t="s">
        <v>13</v>
      </c>
      <c r="E10" s="26">
        <v>25020.644</v>
      </c>
      <c r="F10" s="27"/>
      <c r="G10" s="27"/>
      <c r="H10" s="27"/>
      <c r="I10" s="28"/>
    </row>
    <row r="11" spans="2:9" ht="15.75" customHeight="1">
      <c r="B11" s="20" t="s">
        <v>16</v>
      </c>
      <c r="C11" s="8" t="s">
        <v>10</v>
      </c>
      <c r="D11" s="5" t="s">
        <v>13</v>
      </c>
      <c r="E11" s="16">
        <v>0</v>
      </c>
      <c r="F11" s="9">
        <v>0</v>
      </c>
      <c r="G11" s="9">
        <v>52.47</v>
      </c>
      <c r="H11" s="9">
        <f>2254.162+210.728</f>
        <v>2464.89</v>
      </c>
      <c r="I11" s="9">
        <f>40016.764+6623.986</f>
        <v>46640.75</v>
      </c>
    </row>
    <row r="12" spans="2:9" ht="15.75" customHeight="1">
      <c r="B12" s="21"/>
      <c r="C12" s="8" t="s">
        <v>11</v>
      </c>
      <c r="D12" s="5" t="s">
        <v>13</v>
      </c>
      <c r="E12" s="16">
        <v>0</v>
      </c>
      <c r="F12" s="9">
        <v>1122.345</v>
      </c>
      <c r="G12" s="9">
        <v>3685.409</v>
      </c>
      <c r="H12" s="9">
        <f>24651.583+93.743</f>
        <v>24745.325999999997</v>
      </c>
      <c r="I12" s="9">
        <f>11212.932+166.684</f>
        <v>11379.616</v>
      </c>
    </row>
    <row r="13" spans="2:9" ht="15.75" customHeight="1">
      <c r="B13" s="22"/>
      <c r="C13" s="8" t="s">
        <v>12</v>
      </c>
      <c r="D13" s="5" t="s">
        <v>13</v>
      </c>
      <c r="E13" s="26">
        <v>31675.675</v>
      </c>
      <c r="F13" s="27"/>
      <c r="G13" s="27"/>
      <c r="H13" s="27"/>
      <c r="I13" s="28"/>
    </row>
    <row r="14" spans="2:9" ht="15.75" customHeight="1">
      <c r="B14" s="23" t="s">
        <v>9</v>
      </c>
      <c r="C14" s="10" t="s">
        <v>10</v>
      </c>
      <c r="D14" s="11" t="s">
        <v>13</v>
      </c>
      <c r="E14" s="12">
        <f>E8+E11</f>
        <v>0</v>
      </c>
      <c r="F14" s="12">
        <f>F8+F11</f>
        <v>24.129</v>
      </c>
      <c r="G14" s="12">
        <f aca="true" t="shared" si="0" ref="G14:I15">G8+G11</f>
        <v>188.415</v>
      </c>
      <c r="H14" s="12">
        <f t="shared" si="0"/>
        <v>3158.5159999999996</v>
      </c>
      <c r="I14" s="12">
        <f t="shared" si="0"/>
        <v>97148.649</v>
      </c>
    </row>
    <row r="15" spans="2:9" ht="15.75" customHeight="1">
      <c r="B15" s="24"/>
      <c r="C15" s="10" t="s">
        <v>11</v>
      </c>
      <c r="D15" s="11" t="s">
        <v>13</v>
      </c>
      <c r="E15" s="12">
        <f>E9+E12</f>
        <v>3005.933</v>
      </c>
      <c r="F15" s="12">
        <f>F9+F12</f>
        <v>9193.783</v>
      </c>
      <c r="G15" s="12">
        <f t="shared" si="0"/>
        <v>4704.2880000000005</v>
      </c>
      <c r="H15" s="12">
        <f t="shared" si="0"/>
        <v>44127.065</v>
      </c>
      <c r="I15" s="12">
        <f t="shared" si="0"/>
        <v>24904.764000000003</v>
      </c>
    </row>
    <row r="16" spans="2:9" ht="15.75" customHeight="1">
      <c r="B16" s="25"/>
      <c r="C16" s="10" t="s">
        <v>12</v>
      </c>
      <c r="D16" s="11" t="s">
        <v>13</v>
      </c>
      <c r="E16" s="29">
        <f>E10+E13</f>
        <v>56696.319</v>
      </c>
      <c r="F16" s="30"/>
      <c r="G16" s="30"/>
      <c r="H16" s="30"/>
      <c r="I16" s="31"/>
    </row>
    <row r="17" spans="2:9" ht="15.75" customHeight="1">
      <c r="B17" s="17" t="s">
        <v>19</v>
      </c>
      <c r="C17" s="18"/>
      <c r="D17" s="18"/>
      <c r="E17" s="18"/>
      <c r="F17" s="18"/>
      <c r="G17" s="18"/>
      <c r="H17" s="18"/>
      <c r="I17" s="19"/>
    </row>
    <row r="18" spans="2:9" ht="15.75" customHeight="1">
      <c r="B18" s="20" t="s">
        <v>15</v>
      </c>
      <c r="C18" s="8" t="s">
        <v>10</v>
      </c>
      <c r="D18" s="5" t="s">
        <v>20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</row>
    <row r="19" spans="2:9" ht="15.75" customHeight="1">
      <c r="B19" s="21"/>
      <c r="C19" s="8" t="s">
        <v>11</v>
      </c>
      <c r="D19" s="5" t="s">
        <v>20</v>
      </c>
      <c r="E19" s="5">
        <v>5.361</v>
      </c>
      <c r="F19" s="9">
        <v>9.628</v>
      </c>
      <c r="G19" s="9">
        <v>0.338</v>
      </c>
      <c r="H19" s="9">
        <v>0.382</v>
      </c>
      <c r="I19" s="9">
        <v>0</v>
      </c>
    </row>
    <row r="20" spans="2:9" ht="15.75" customHeight="1">
      <c r="B20" s="20" t="s">
        <v>16</v>
      </c>
      <c r="C20" s="8" t="s">
        <v>10</v>
      </c>
      <c r="D20" s="5" t="s">
        <v>20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</row>
    <row r="21" spans="2:9" ht="15.75" customHeight="1">
      <c r="B21" s="21"/>
      <c r="C21" s="8" t="s">
        <v>11</v>
      </c>
      <c r="D21" s="5" t="s">
        <v>20</v>
      </c>
      <c r="E21" s="9">
        <v>0</v>
      </c>
      <c r="F21" s="9">
        <v>0</v>
      </c>
      <c r="G21" s="9">
        <v>2.774</v>
      </c>
      <c r="H21" s="9">
        <v>8.487</v>
      </c>
      <c r="I21" s="9"/>
    </row>
    <row r="22" spans="2:9" ht="15.75" customHeight="1">
      <c r="B22" s="34" t="s">
        <v>9</v>
      </c>
      <c r="C22" s="10" t="s">
        <v>10</v>
      </c>
      <c r="D22" s="11" t="s">
        <v>20</v>
      </c>
      <c r="E22" s="13">
        <f>E18+E20</f>
        <v>0</v>
      </c>
      <c r="F22" s="13">
        <f aca="true" t="shared" si="1" ref="F22:I23">F18+F20</f>
        <v>0</v>
      </c>
      <c r="G22" s="13">
        <f t="shared" si="1"/>
        <v>0</v>
      </c>
      <c r="H22" s="13">
        <f t="shared" si="1"/>
        <v>0</v>
      </c>
      <c r="I22" s="13">
        <f t="shared" si="1"/>
        <v>0</v>
      </c>
    </row>
    <row r="23" spans="2:9" ht="15.75" customHeight="1">
      <c r="B23" s="34"/>
      <c r="C23" s="10" t="s">
        <v>11</v>
      </c>
      <c r="D23" s="11" t="s">
        <v>20</v>
      </c>
      <c r="E23" s="13">
        <f>E19+E21</f>
        <v>5.361</v>
      </c>
      <c r="F23" s="13">
        <f t="shared" si="1"/>
        <v>9.628</v>
      </c>
      <c r="G23" s="13">
        <f t="shared" si="1"/>
        <v>3.112</v>
      </c>
      <c r="H23" s="13">
        <f t="shared" si="1"/>
        <v>8.869</v>
      </c>
      <c r="I23" s="13">
        <f t="shared" si="1"/>
        <v>0</v>
      </c>
    </row>
    <row r="25" spans="2:9" ht="39.75" customHeight="1">
      <c r="B25" s="17" t="s">
        <v>17</v>
      </c>
      <c r="C25" s="18"/>
      <c r="D25" s="18"/>
      <c r="E25" s="18"/>
      <c r="F25" s="18"/>
      <c r="G25" s="18"/>
      <c r="H25" s="18"/>
      <c r="I25" s="19"/>
    </row>
    <row r="26" spans="2:9" ht="31.5" customHeight="1">
      <c r="B26" s="17" t="s">
        <v>18</v>
      </c>
      <c r="C26" s="18"/>
      <c r="D26" s="18"/>
      <c r="E26" s="18"/>
      <c r="F26" s="18"/>
      <c r="G26" s="18"/>
      <c r="H26" s="18"/>
      <c r="I26" s="19"/>
    </row>
    <row r="27" spans="2:9" ht="12.75">
      <c r="B27" s="32" t="s">
        <v>14</v>
      </c>
      <c r="C27" s="33"/>
      <c r="D27" s="6" t="s">
        <v>0</v>
      </c>
      <c r="E27" s="14"/>
      <c r="F27" s="43"/>
      <c r="G27" s="43"/>
      <c r="H27" s="43"/>
      <c r="I27" s="44"/>
    </row>
    <row r="29" spans="2:9" ht="22.5" customHeight="1">
      <c r="B29" s="38" t="s">
        <v>21</v>
      </c>
      <c r="C29" s="38"/>
      <c r="D29" s="38"/>
      <c r="E29" s="38"/>
      <c r="F29" s="38"/>
      <c r="G29" s="38"/>
      <c r="H29" s="38"/>
      <c r="I29" s="38"/>
    </row>
    <row r="33" spans="4:9" ht="11.25">
      <c r="D33" s="4"/>
      <c r="E33" s="4"/>
      <c r="F33" s="4"/>
      <c r="G33" s="4"/>
      <c r="H33" s="4"/>
      <c r="I33" s="4"/>
    </row>
    <row r="34" spans="4:9" ht="11.25">
      <c r="D34" s="4"/>
      <c r="E34" s="4"/>
      <c r="F34" s="4"/>
      <c r="G34" s="4"/>
      <c r="H34" s="4"/>
      <c r="I34" s="4"/>
    </row>
    <row r="35" spans="4:9" ht="11.25">
      <c r="D35" s="4"/>
      <c r="E35" s="4"/>
      <c r="F35" s="4"/>
      <c r="G35" s="4"/>
      <c r="H35" s="4"/>
      <c r="I35" s="4"/>
    </row>
    <row r="36" spans="4:9" ht="11.25">
      <c r="D36" s="4"/>
      <c r="E36" s="4"/>
      <c r="F36" s="4"/>
      <c r="G36" s="4"/>
      <c r="H36" s="4"/>
      <c r="I36" s="4"/>
    </row>
    <row r="37" spans="4:9" ht="11.25">
      <c r="D37" s="4"/>
      <c r="E37" s="4"/>
      <c r="F37" s="4"/>
      <c r="G37" s="4"/>
      <c r="H37" s="4"/>
      <c r="I37" s="4"/>
    </row>
    <row r="38" spans="4:9" ht="11.25">
      <c r="D38" s="7"/>
      <c r="E38" s="4"/>
      <c r="F38" s="4"/>
      <c r="G38" s="4"/>
      <c r="H38" s="4"/>
      <c r="I38" s="4"/>
    </row>
    <row r="39" spans="4:9" ht="11.25">
      <c r="D39" s="7"/>
      <c r="E39" s="4"/>
      <c r="F39" s="4"/>
      <c r="G39" s="4"/>
      <c r="H39" s="4"/>
      <c r="I39" s="4"/>
    </row>
    <row r="40" ht="11.25">
      <c r="D40" s="7"/>
    </row>
  </sheetData>
  <sheetProtection/>
  <mergeCells count="22">
    <mergeCell ref="E5:I5"/>
    <mergeCell ref="B29:I29"/>
    <mergeCell ref="B2:I2"/>
    <mergeCell ref="B4:I4"/>
    <mergeCell ref="B5:B6"/>
    <mergeCell ref="C5:C6"/>
    <mergeCell ref="D5:D6"/>
    <mergeCell ref="B17:I17"/>
    <mergeCell ref="B18:B19"/>
    <mergeCell ref="F27:I27"/>
    <mergeCell ref="B27:C27"/>
    <mergeCell ref="B25:I25"/>
    <mergeCell ref="B26:I26"/>
    <mergeCell ref="B20:B21"/>
    <mergeCell ref="B22:B23"/>
    <mergeCell ref="B11:B13"/>
    <mergeCell ref="B7:I7"/>
    <mergeCell ref="B8:B10"/>
    <mergeCell ref="B14:B16"/>
    <mergeCell ref="E10:I10"/>
    <mergeCell ref="E16:I16"/>
    <mergeCell ref="E13:I13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ovcev</cp:lastModifiedBy>
  <cp:lastPrinted>2016-06-22T06:52:39Z</cp:lastPrinted>
  <dcterms:created xsi:type="dcterms:W3CDTF">2011-12-14T09:50:40Z</dcterms:created>
  <dcterms:modified xsi:type="dcterms:W3CDTF">2017-01-10T06:51:18Z</dcterms:modified>
  <cp:category/>
  <cp:version/>
  <cp:contentType/>
  <cp:contentStatus/>
  <cp:revision>1</cp:revision>
</cp:coreProperties>
</file>