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170" windowWidth="14400" windowHeight="11490" tabRatio="694" activeTab="0"/>
  </bookViews>
  <sheets>
    <sheet name="январь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<sst xmlns="http://schemas.openxmlformats.org/spreadsheetml/2006/main" count="55" uniqueCount="27">
  <si>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</si>
  <si>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</si>
  <si>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</si>
  <si>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</si>
  <si>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</si>
  <si>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</si>
  <si>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</si>
  <si>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</si>
  <si>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</si>
  <si>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</si>
  <si>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</si>
  <si>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</si>
  <si>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</si>
  <si>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</si>
  <si>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</si>
  <si>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</si>
  <si>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</si>
  <si>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</si>
  <si>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</si>
  <si>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</si>
  <si>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</si>
  <si>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</si>
  <si>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</si>
  <si>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</si>
  <si>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</si>
  <si>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январь 2018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</si>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</sst>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33" t="s">
        <v>25</v>
      </c>
      <c r="C2" s="33"/>
      <c r="D2" s="33"/>
      <c r="E2" s="33"/>
      <c r="F2" s="33"/>
      <c r="G2" s="33"/>
      <c r="H2" s="33"/>
      <c r="I2" s="33"/>
    </row>
    <row r="4" spans="2:9" s="6" customFormat="1" ht="68.25" customHeight="1">
      <c r="B4" s="34" t="s">
        <v>26</v>
      </c>
      <c r="C4" s="35"/>
      <c r="D4" s="35"/>
      <c r="E4" s="35"/>
      <c r="F4" s="35"/>
      <c r="G4" s="35"/>
      <c r="H4" s="35"/>
      <c r="I4" s="36"/>
    </row>
    <row r="5" spans="2:9" s="6" customFormat="1" ht="45" customHeight="1">
      <c r="B5" s="37" t="s">
        <v>1</v>
      </c>
      <c r="C5" s="37" t="s">
        <v>2</v>
      </c>
      <c r="D5" s="38" t="s">
        <v>3</v>
      </c>
      <c r="E5" s="40" t="s">
        <v>4</v>
      </c>
      <c r="F5" s="41"/>
      <c r="G5" s="41"/>
      <c r="H5" s="41"/>
      <c r="I5" s="42"/>
    </row>
    <row r="6" spans="2:9" s="6" customFormat="1" ht="12.75">
      <c r="B6" s="37"/>
      <c r="C6" s="37"/>
      <c r="D6" s="39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8" s="6" customFormat="1" ht="24" customHeight="1">
      <c r="B7" s="34" t="s">
        <v>9</v>
      </c>
      <c r="C7" s="35"/>
      <c r="D7" s="35"/>
      <c r="E7" s="35"/>
      <c r="F7" s="35"/>
      <c r="G7" s="35"/>
      <c r="H7" s="35"/>
      <c r="I7" s="36"/>
      <c r="K7" s="15"/>
      <c r="L7" s="30"/>
      <c r="M7" s="30"/>
      <c r="N7" s="30"/>
      <c r="O7" s="30"/>
      <c r="P7" s="30"/>
      <c r="Q7" s="30"/>
      <c r="R7" s="30"/>
    </row>
    <row r="8" spans="2:18" s="6" customFormat="1" ht="15.75" customHeight="1">
      <c r="B8" s="43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9.55</v>
      </c>
      <c r="H8" s="13">
        <f>542.236-155.859</f>
        <v>386.37699999999995</v>
      </c>
      <c r="I8" s="13">
        <f>37037.564+6455.469</f>
        <v>43493.032999999996</v>
      </c>
      <c r="K8" s="28"/>
      <c r="L8" s="29"/>
      <c r="M8" s="29"/>
      <c r="N8" s="29"/>
      <c r="O8" s="29"/>
      <c r="P8" s="29"/>
      <c r="Q8" s="30"/>
      <c r="R8" s="30"/>
    </row>
    <row r="9" spans="2:18" s="6" customFormat="1" ht="15.75" customHeight="1">
      <c r="B9" s="44"/>
      <c r="C9" s="11" t="s">
        <v>12</v>
      </c>
      <c r="D9" s="12" t="s">
        <v>14</v>
      </c>
      <c r="E9" s="13">
        <v>2725.283</v>
      </c>
      <c r="F9" s="13">
        <f>2806.722+343.135</f>
        <v>3149.857</v>
      </c>
      <c r="G9" s="13">
        <f>553.314-37.968</f>
        <v>515.346</v>
      </c>
      <c r="H9" s="13">
        <f>15950.565+629.905</f>
        <v>16580.47</v>
      </c>
      <c r="I9" s="13">
        <f>12256.272+791.882</f>
        <v>13048.154</v>
      </c>
      <c r="K9" s="28"/>
      <c r="L9" s="28"/>
      <c r="M9" s="28"/>
      <c r="N9" s="28"/>
      <c r="O9" s="28"/>
      <c r="P9" s="28"/>
      <c r="Q9" s="23"/>
      <c r="R9" s="23"/>
    </row>
    <row r="10" spans="2:18" s="6" customFormat="1" ht="15.75" customHeight="1">
      <c r="B10" s="50"/>
      <c r="C10" s="11" t="s">
        <v>13</v>
      </c>
      <c r="D10" s="12" t="s">
        <v>14</v>
      </c>
      <c r="E10" s="54">
        <v>38836.974</v>
      </c>
      <c r="F10" s="55"/>
      <c r="G10" s="55"/>
      <c r="H10" s="55"/>
      <c r="I10" s="56"/>
      <c r="K10" s="28"/>
      <c r="L10" s="28"/>
      <c r="M10" s="28"/>
      <c r="N10" s="28"/>
      <c r="O10" s="28"/>
      <c r="P10" s="28"/>
      <c r="Q10" s="23"/>
      <c r="R10" s="23"/>
    </row>
    <row r="11" spans="2:18" s="6" customFormat="1" ht="15.75" customHeight="1">
      <c r="B11" s="43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f>1929.283+146.388</f>
        <v>2075.671</v>
      </c>
      <c r="I11" s="13">
        <f>41158.919+2466.442</f>
        <v>43625.361000000004</v>
      </c>
      <c r="K11" s="32"/>
      <c r="L11" s="32"/>
      <c r="M11" s="32"/>
      <c r="N11" s="31"/>
      <c r="O11" s="31"/>
      <c r="P11" s="29"/>
      <c r="Q11" s="23"/>
      <c r="R11" s="23"/>
    </row>
    <row r="12" spans="2:18" s="6" customFormat="1" ht="15.75" customHeight="1">
      <c r="B12" s="44"/>
      <c r="C12" s="11" t="s">
        <v>12</v>
      </c>
      <c r="D12" s="12" t="s">
        <v>14</v>
      </c>
      <c r="E12" s="13">
        <v>0</v>
      </c>
      <c r="F12" s="13">
        <f>5747.362+1251.205</f>
        <v>6998.567</v>
      </c>
      <c r="G12" s="13">
        <f>1130.818-182.826</f>
        <v>947.992</v>
      </c>
      <c r="H12" s="13">
        <f>19781.867-212.693</f>
        <v>19569.174</v>
      </c>
      <c r="I12" s="13">
        <f>14152.88+15.966</f>
        <v>14168.846</v>
      </c>
      <c r="K12" s="28"/>
      <c r="L12" s="28"/>
      <c r="M12" s="28"/>
      <c r="N12" s="28"/>
      <c r="O12" s="28"/>
      <c r="P12" s="28"/>
      <c r="Q12" s="26"/>
      <c r="R12" s="25"/>
    </row>
    <row r="13" spans="2:18" s="6" customFormat="1" ht="15.75" customHeight="1">
      <c r="B13" s="50"/>
      <c r="C13" s="11" t="s">
        <v>13</v>
      </c>
      <c r="D13" s="12" t="s">
        <v>14</v>
      </c>
      <c r="E13" s="54">
        <v>54018.285</v>
      </c>
      <c r="F13" s="55"/>
      <c r="G13" s="55"/>
      <c r="H13" s="55"/>
      <c r="I13" s="56"/>
      <c r="K13" s="15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51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9.55</v>
      </c>
      <c r="H14" s="19">
        <f t="shared" si="0"/>
        <v>2462.048</v>
      </c>
      <c r="I14" s="19">
        <f t="shared" si="0"/>
        <v>87118.394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52"/>
      <c r="C15" s="16" t="s">
        <v>12</v>
      </c>
      <c r="D15" s="17" t="s">
        <v>14</v>
      </c>
      <c r="E15" s="19">
        <f>E9+E12</f>
        <v>2725.283</v>
      </c>
      <c r="F15" s="19">
        <f>F9+F12</f>
        <v>10148.423999999999</v>
      </c>
      <c r="G15" s="19">
        <f t="shared" si="0"/>
        <v>1463.338</v>
      </c>
      <c r="H15" s="19">
        <f t="shared" si="0"/>
        <v>36149.644</v>
      </c>
      <c r="I15" s="19">
        <f t="shared" si="0"/>
        <v>27217</v>
      </c>
      <c r="K15" s="23"/>
      <c r="L15" s="23"/>
      <c r="M15" s="23"/>
      <c r="N15" s="23"/>
      <c r="O15" s="23"/>
      <c r="P15" s="23"/>
      <c r="Q15" s="15"/>
      <c r="R15" s="23"/>
    </row>
    <row r="16" spans="2:18" s="6" customFormat="1" ht="15.75" customHeight="1">
      <c r="B16" s="53"/>
      <c r="C16" s="16" t="s">
        <v>13</v>
      </c>
      <c r="D16" s="17" t="s">
        <v>14</v>
      </c>
      <c r="E16" s="57">
        <f>E10+E13</f>
        <v>92855.259</v>
      </c>
      <c r="F16" s="58"/>
      <c r="G16" s="58"/>
      <c r="H16" s="58"/>
      <c r="I16" s="59"/>
      <c r="K16" s="30"/>
      <c r="L16" s="30"/>
      <c r="M16" s="30"/>
      <c r="N16" s="30"/>
      <c r="O16" s="30"/>
      <c r="P16" s="30"/>
      <c r="Q16" s="23"/>
      <c r="R16" s="23"/>
    </row>
    <row r="17" spans="2:18" s="6" customFormat="1" ht="24" customHeight="1">
      <c r="B17" s="34" t="s">
        <v>21</v>
      </c>
      <c r="C17" s="35"/>
      <c r="D17" s="35"/>
      <c r="E17" s="35"/>
      <c r="F17" s="35"/>
      <c r="G17" s="35"/>
      <c r="H17" s="35"/>
      <c r="I17" s="36"/>
      <c r="K17" s="30"/>
      <c r="L17" s="15"/>
      <c r="M17" s="15"/>
      <c r="N17" s="15"/>
      <c r="O17" s="15"/>
      <c r="P17" s="15"/>
      <c r="Q17" s="23"/>
      <c r="R17" s="30"/>
    </row>
    <row r="18" spans="2:18" s="6" customFormat="1" ht="15.75" customHeight="1">
      <c r="B18" s="43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K18" s="30"/>
      <c r="L18" s="30"/>
      <c r="M18" s="30"/>
      <c r="N18" s="30"/>
      <c r="O18" s="30"/>
      <c r="P18" s="30"/>
      <c r="Q18" s="23"/>
      <c r="R18" s="30"/>
    </row>
    <row r="19" spans="2:18" s="6" customFormat="1" ht="15.75" customHeight="1">
      <c r="B19" s="44"/>
      <c r="C19" s="11" t="s">
        <v>12</v>
      </c>
      <c r="D19" s="12" t="s">
        <v>22</v>
      </c>
      <c r="E19" s="13">
        <v>3.283</v>
      </c>
      <c r="F19" s="13">
        <v>0.673</v>
      </c>
      <c r="G19" s="13">
        <v>0</v>
      </c>
      <c r="H19" s="13">
        <v>0.314</v>
      </c>
      <c r="I19" s="13">
        <v>0</v>
      </c>
      <c r="K19" s="30"/>
      <c r="L19" s="30"/>
      <c r="M19" s="30"/>
      <c r="N19" s="30"/>
      <c r="O19" s="30"/>
      <c r="P19" s="30"/>
      <c r="Q19" s="23"/>
      <c r="R19" s="30"/>
    </row>
    <row r="20" spans="2:17" s="6" customFormat="1" ht="15.75" customHeight="1">
      <c r="B20" s="43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44"/>
      <c r="C21" s="11" t="s">
        <v>12</v>
      </c>
      <c r="D21" s="12" t="s">
        <v>22</v>
      </c>
      <c r="E21" s="13">
        <v>0</v>
      </c>
      <c r="F21" s="13">
        <v>0</v>
      </c>
      <c r="G21" s="13">
        <v>0.266</v>
      </c>
      <c r="H21" s="13">
        <v>6.404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37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30"/>
      <c r="M22" s="30"/>
      <c r="N22" s="23"/>
      <c r="O22" s="23"/>
      <c r="P22" s="23"/>
      <c r="Q22" s="23"/>
    </row>
    <row r="23" spans="2:9" s="6" customFormat="1" ht="15.75" customHeight="1">
      <c r="B23" s="37"/>
      <c r="C23" s="16" t="s">
        <v>12</v>
      </c>
      <c r="D23" s="17" t="s">
        <v>22</v>
      </c>
      <c r="E23" s="21">
        <f>E19+E21</f>
        <v>3.283</v>
      </c>
      <c r="F23" s="21">
        <f t="shared" si="1"/>
        <v>0.673</v>
      </c>
      <c r="G23" s="21">
        <f t="shared" si="1"/>
        <v>0.266</v>
      </c>
      <c r="H23" s="21">
        <f t="shared" si="1"/>
        <v>6.718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4" t="s">
        <v>19</v>
      </c>
      <c r="C25" s="35"/>
      <c r="D25" s="35"/>
      <c r="E25" s="35"/>
      <c r="F25" s="35"/>
      <c r="G25" s="35"/>
      <c r="H25" s="35"/>
      <c r="I25" s="36"/>
      <c r="K25" s="22"/>
      <c r="L25" s="14"/>
      <c r="M25" s="14"/>
      <c r="N25" s="14"/>
      <c r="O25" s="14"/>
      <c r="P25" s="14"/>
    </row>
    <row r="26" spans="2:9" s="6" customFormat="1" ht="31.5" customHeight="1">
      <c r="B26" s="34" t="s">
        <v>20</v>
      </c>
      <c r="C26" s="35"/>
      <c r="D26" s="35"/>
      <c r="E26" s="35"/>
      <c r="F26" s="35"/>
      <c r="G26" s="35"/>
      <c r="H26" s="35"/>
      <c r="I26" s="36"/>
    </row>
    <row r="27" spans="2:11" s="6" customFormat="1" ht="12.75">
      <c r="B27" s="48" t="s">
        <v>15</v>
      </c>
      <c r="C27" s="49"/>
      <c r="D27" s="8" t="s">
        <v>0</v>
      </c>
      <c r="E27" s="45" t="s">
        <v>17</v>
      </c>
      <c r="F27" s="46"/>
      <c r="G27" s="46"/>
      <c r="H27" s="46"/>
      <c r="I27" s="47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2018-02-09T02:00:43Z</dcterms:modified>
  <cp:category/>
  <cp:version/>
  <cp:contentType/>
  <cp:contentStatus/>
  <cp:revision>1</cp:revision>
</cp:coreProperties>
</file>