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50" windowWidth="29025" windowHeight="11325" tabRatio="694" activeTab="0"/>
  </bookViews>
  <sheets>
    <sheet name="октя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<sst xmlns="http://schemas.openxmlformats.org/spreadsheetml/2006/main" count="55" uniqueCount="27">
  <si>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</si>
  <si>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</si>
  <si>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</si>
  <si>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</si>
  <si>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</si>
  <si>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</si>
  <si>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</si>
  <si>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</si>
  <si>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</si>
  <si>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</si>
  <si>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</si>
  <si>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</si>
  <si>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</si>
  <si>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</si>
  <si>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</si>
  <si>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</si>
  <si>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</si>
  <si>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</si>
  <si>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</si>
  <si>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</si>
  <si>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</si>
  <si>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</si>
  <si>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</si>
  <si>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</si>
  <si>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</si>
  <si>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</si>
  <si>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2016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</si>
</sst>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25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17" t="s">
        <v>23</v>
      </c>
      <c r="F5" s="18"/>
      <c r="G5" s="18"/>
      <c r="H5" s="18"/>
      <c r="I5" s="19"/>
    </row>
    <row r="6" spans="2:9" ht="12.75">
      <c r="B6" s="25"/>
      <c r="C6" s="25"/>
      <c r="D6" s="27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ht="15.75" customHeight="1">
      <c r="B8" s="28" t="s">
        <v>15</v>
      </c>
      <c r="C8" s="8" t="s">
        <v>10</v>
      </c>
      <c r="D8" s="5" t="s">
        <v>13</v>
      </c>
      <c r="E8" s="16">
        <v>0</v>
      </c>
      <c r="F8" s="9">
        <v>34.682</v>
      </c>
      <c r="G8" s="9">
        <v>51.486</v>
      </c>
      <c r="H8" s="9">
        <f>768.299-7.596</f>
        <v>760.703</v>
      </c>
      <c r="I8" s="9">
        <f>37532.997+6942.998</f>
        <v>44475.995</v>
      </c>
    </row>
    <row r="9" spans="2:9" ht="15.75" customHeight="1">
      <c r="B9" s="29"/>
      <c r="C9" s="8" t="s">
        <v>11</v>
      </c>
      <c r="D9" s="5" t="s">
        <v>13</v>
      </c>
      <c r="E9" s="5">
        <v>2703.898</v>
      </c>
      <c r="F9" s="9">
        <f>4550.066-44.984</f>
        <v>4505.081999999999</v>
      </c>
      <c r="G9" s="9">
        <f>631.429-35.738</f>
        <v>595.691</v>
      </c>
      <c r="H9" s="9">
        <f>11689.556+170.134</f>
        <v>11859.69</v>
      </c>
      <c r="I9" s="9">
        <f>7620.778-102.369</f>
        <v>7518.409000000001</v>
      </c>
    </row>
    <row r="10" spans="2:9" ht="15.75" customHeight="1">
      <c r="B10" s="35"/>
      <c r="C10" s="8" t="s">
        <v>12</v>
      </c>
      <c r="D10" s="5" t="s">
        <v>13</v>
      </c>
      <c r="E10" s="39">
        <v>12953.276</v>
      </c>
      <c r="F10" s="40"/>
      <c r="G10" s="40"/>
      <c r="H10" s="40"/>
      <c r="I10" s="41"/>
    </row>
    <row r="11" spans="2:9" ht="15.75" customHeight="1">
      <c r="B11" s="28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23.774</v>
      </c>
      <c r="H11" s="9">
        <f>1702.746+46.92</f>
        <v>1749.6660000000002</v>
      </c>
      <c r="I11" s="9">
        <f>33261.392+1328.657</f>
        <v>34590.049</v>
      </c>
    </row>
    <row r="12" spans="2:9" ht="15.75" customHeight="1">
      <c r="B12" s="29"/>
      <c r="C12" s="8" t="s">
        <v>11</v>
      </c>
      <c r="D12" s="5" t="s">
        <v>13</v>
      </c>
      <c r="E12" s="16">
        <v>0</v>
      </c>
      <c r="F12" s="9">
        <f>2166.146+19.955</f>
        <v>2186.101</v>
      </c>
      <c r="G12" s="9">
        <f>3391.2+148.295</f>
        <v>3539.495</v>
      </c>
      <c r="H12" s="9">
        <f>16350.953+86.724</f>
        <v>16437.677</v>
      </c>
      <c r="I12" s="9">
        <f>8008.358+1510.19</f>
        <v>9518.548</v>
      </c>
    </row>
    <row r="13" spans="2:9" ht="15.75" customHeight="1">
      <c r="B13" s="35"/>
      <c r="C13" s="8" t="s">
        <v>12</v>
      </c>
      <c r="D13" s="5" t="s">
        <v>13</v>
      </c>
      <c r="E13" s="39">
        <v>14331.838</v>
      </c>
      <c r="F13" s="40"/>
      <c r="G13" s="40"/>
      <c r="H13" s="40"/>
      <c r="I13" s="41"/>
    </row>
    <row r="14" spans="2:9" ht="15.75" customHeight="1">
      <c r="B14" s="36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34.682</v>
      </c>
      <c r="G14" s="12">
        <f aca="true" t="shared" si="0" ref="G14:I15">G8+G11</f>
        <v>75.25999999999999</v>
      </c>
      <c r="H14" s="12">
        <f t="shared" si="0"/>
        <v>2510.369</v>
      </c>
      <c r="I14" s="12">
        <f t="shared" si="0"/>
        <v>79066.044</v>
      </c>
    </row>
    <row r="15" spans="2:9" ht="15.75" customHeight="1">
      <c r="B15" s="37"/>
      <c r="C15" s="10" t="s">
        <v>11</v>
      </c>
      <c r="D15" s="11" t="s">
        <v>13</v>
      </c>
      <c r="E15" s="12">
        <f>E9+E12</f>
        <v>2703.898</v>
      </c>
      <c r="F15" s="12">
        <f>F9+F12</f>
        <v>6691.182999999999</v>
      </c>
      <c r="G15" s="12">
        <f t="shared" si="0"/>
        <v>4135.186</v>
      </c>
      <c r="H15" s="12">
        <f t="shared" si="0"/>
        <v>28297.367</v>
      </c>
      <c r="I15" s="12">
        <f t="shared" si="0"/>
        <v>17036.957000000002</v>
      </c>
    </row>
    <row r="16" spans="2:9" ht="15.75" customHeight="1">
      <c r="B16" s="38"/>
      <c r="C16" s="10" t="s">
        <v>12</v>
      </c>
      <c r="D16" s="11" t="s">
        <v>13</v>
      </c>
      <c r="E16" s="42">
        <f>E10+E13</f>
        <v>27285.114</v>
      </c>
      <c r="F16" s="43"/>
      <c r="G16" s="43"/>
      <c r="H16" s="43"/>
      <c r="I16" s="44"/>
    </row>
    <row r="17" spans="2:9" ht="15.75" customHeight="1">
      <c r="B17" s="22" t="s">
        <v>19</v>
      </c>
      <c r="C17" s="23"/>
      <c r="D17" s="23"/>
      <c r="E17" s="23"/>
      <c r="F17" s="23"/>
      <c r="G17" s="23"/>
      <c r="H17" s="23"/>
      <c r="I17" s="24"/>
    </row>
    <row r="18" spans="2:9" ht="15.75" customHeight="1">
      <c r="B18" s="28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9"/>
      <c r="C19" s="8" t="s">
        <v>11</v>
      </c>
      <c r="D19" s="5" t="s">
        <v>20</v>
      </c>
      <c r="E19" s="5">
        <v>5.4</v>
      </c>
      <c r="F19" s="9">
        <v>5.1370000000000005</v>
      </c>
      <c r="G19" s="9">
        <v>0.154</v>
      </c>
      <c r="H19" s="9">
        <v>0.135</v>
      </c>
      <c r="I19" s="9">
        <v>0</v>
      </c>
    </row>
    <row r="20" spans="2:9" ht="15.75" customHeight="1">
      <c r="B20" s="28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9"/>
      <c r="C21" s="8" t="s">
        <v>11</v>
      </c>
      <c r="D21" s="5" t="s">
        <v>20</v>
      </c>
      <c r="E21" s="9">
        <v>0</v>
      </c>
      <c r="F21" s="9">
        <v>0</v>
      </c>
      <c r="G21" s="9">
        <v>2.743</v>
      </c>
      <c r="H21" s="9">
        <v>3.911</v>
      </c>
      <c r="I21" s="9">
        <v>0</v>
      </c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5.4</v>
      </c>
      <c r="F23" s="13">
        <f t="shared" si="1"/>
        <v>5.1370000000000005</v>
      </c>
      <c r="G23" s="13">
        <f t="shared" si="1"/>
        <v>2.897</v>
      </c>
      <c r="H23" s="13">
        <f t="shared" si="1"/>
        <v>4.046</v>
      </c>
      <c r="I23" s="13">
        <f t="shared" si="1"/>
        <v>0</v>
      </c>
    </row>
    <row r="25" spans="2:9" ht="39.75" customHeight="1">
      <c r="B25" s="22" t="s">
        <v>17</v>
      </c>
      <c r="C25" s="23"/>
      <c r="D25" s="23"/>
      <c r="E25" s="23"/>
      <c r="F25" s="23"/>
      <c r="G25" s="23"/>
      <c r="H25" s="23"/>
      <c r="I25" s="24"/>
    </row>
    <row r="26" spans="2:9" ht="31.5" customHeight="1">
      <c r="B26" s="22" t="s">
        <v>18</v>
      </c>
      <c r="C26" s="23"/>
      <c r="D26" s="23"/>
      <c r="E26" s="23"/>
      <c r="F26" s="23"/>
      <c r="G26" s="23"/>
      <c r="H26" s="23"/>
      <c r="I26" s="24"/>
    </row>
    <row r="27" spans="2:9" ht="12.75">
      <c r="B27" s="32" t="s">
        <v>14</v>
      </c>
      <c r="C27" s="33"/>
      <c r="D27" s="6" t="s">
        <v>0</v>
      </c>
      <c r="E27" s="14"/>
      <c r="F27" s="30"/>
      <c r="G27" s="30"/>
      <c r="H27" s="30"/>
      <c r="I27" s="31"/>
    </row>
    <row r="29" spans="2:9" ht="22.5" customHeight="1">
      <c r="B29" s="20" t="s">
        <v>21</v>
      </c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B7:I7"/>
    <mergeCell ref="B8:B10"/>
    <mergeCell ref="B14:B16"/>
    <mergeCell ref="E10:I10"/>
    <mergeCell ref="E16:I16"/>
    <mergeCell ref="E13:I13"/>
    <mergeCell ref="B27:C27"/>
    <mergeCell ref="B25:I25"/>
    <mergeCell ref="B26:I26"/>
    <mergeCell ref="B20:B21"/>
    <mergeCell ref="B22:B23"/>
    <mergeCell ref="B11:B13"/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2016-11-08T03:33:28Z</dcterms:modified>
  <cp:category/>
  <cp:version/>
  <cp:contentType/>
  <cp:contentStatus/>
  <cp:revision>1</cp:revision>
</cp:coreProperties>
</file>