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<sst xmlns="http://schemas.openxmlformats.org/spreadsheetml/2006/main" count="592" uniqueCount="114">
  <si>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</si>
  <si>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</si>
  <si>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</si>
  <si>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</si>
  <si>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</si>
  <si>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</si>
  <si>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</si>
  <si>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</si>
  <si>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</si>
  <si>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</si>
  <si>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</si>
  <si>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</si>
  <si>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</si>
  <si>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</si>
  <si>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</si>
  <si>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</si>
  <si>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</si>
  <si>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</si>
  <si>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</si>
  <si>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</si>
  <si>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</si>
  <si>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</si>
  <si>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</si>
  <si>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</si>
  <si>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</si>
  <si>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</si>
  <si>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</si>
  <si>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</si>
  <si>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</si>
  <si>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</si>
  <si>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</si>
  <si>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</si>
  <si>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</si>
  <si>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</si>
  <si>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</si>
  <si>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</si>
  <si>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</si>
  <si>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</si>
  <si>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</si>
  <si>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</si>
  <si>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</si>
  <si>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</si>
  <si>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</si>
  <si>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</si>
  <si>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</si>
  <si>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</si>
  <si>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</si>
  <si>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</si>
  <si>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</si>
  <si>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</si>
  <si>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</si>
  <si>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</si>
  <si>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</si>
  <si>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</si>
  <si>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</si>
  <si>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</si>
  <si>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</si>
  <si>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</si>
  <si>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</si>
  <si>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</si>
  <si>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</si>
  <si>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</si>
  <si>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</si>
  <si>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</si>
  <si>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23:00-0:00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</si>
  <si>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</si>
  <si>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</si>
  <si>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</si>
  <si>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</si>
  <si>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</si>
  <si>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</si>
  <si>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</si>
  <si>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</si>
  <si>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</si>
  <si>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</si>
  <si>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</si>
  <si>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</si>
  <si>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</si>
  <si>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</si>
  <si>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</si>
  <si>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</si>
  <si>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</si>
  <si>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</si>
  <si>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</si>
  <si>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</si>
  <si>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</si>
  <si>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</si>
  <si>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</si>
  <si>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</si>
  <si>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</si>
  <si>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</si>
  <si>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</si>
  <si>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</si>
  <si>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</si>
  <si>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</si>
  <si>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</si>
  <si>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</si>
  <si>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</si>
  <si>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</si>
  <si>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</si>
  <si>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</si>
  <si>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</si>
  <si>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</si>
  <si>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</si>
  <si>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</si>
  <si>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</si>
  <si>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</si>
  <si>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</si>
  <si>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</si>
  <si>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</si>
  <si>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</si>
  <si>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</si>
  <si>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r>
      <t>Т</t>
    </r>
    <r>
      <rPr>
        <vertAlign val="subscript"/>
        <sz val="9"/>
        <rFont val="Times New Roman"/>
        <family val="1"/>
      </rPr>
      <t>ВН1</t>
    </r>
    <r>
      <rPr>
        <sz val="9"/>
        <rFont val="Times New Roman"/>
        <family val="1"/>
      </rPr>
      <t>= 134 964,06+(420*Э</t>
    </r>
    <r>
      <rPr>
        <vertAlign val="subscript"/>
        <sz val="9"/>
        <rFont val="Times New Roman"/>
        <family val="1"/>
      </rPr>
      <t>ПО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 xml:space="preserve"> / Э</t>
    </r>
    <r>
      <rPr>
        <vertAlign val="subscript"/>
        <sz val="9"/>
        <rFont val="Times New Roman"/>
        <family val="1"/>
      </rPr>
      <t>М</t>
    </r>
    <r>
      <rPr>
        <vertAlign val="superscript"/>
        <sz val="9"/>
        <rFont val="Times New Roman"/>
        <family val="1"/>
      </rPr>
      <t>ВН1</t>
    </r>
    <r>
      <rPr>
        <sz val="9"/>
        <rFont val="Times New Roman"/>
        <family val="1"/>
      </rPr>
      <t>)</t>
    </r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</si>
  <si>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01.09.2014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30.09.2014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</si>
</sst>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2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7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12" xfId="0" applyFont="1" applyFill="1" applyBorder="1" applyAlignment="1">
      <alignment horizontal="center" wrapText="1"/>
    </xf>
    <xf numFmtId="0" fontId="11" fillId="38" borderId="11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2" fillId="0" borderId="15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/>
    </xf>
    <xf numFmtId="2" fontId="64" fillId="33" borderId="13" xfId="0" applyNumberFormat="1" applyFont="1" applyFill="1" applyBorder="1" applyAlignment="1">
      <alignment horizontal="center" vertical="center"/>
    </xf>
    <xf numFmtId="2" fontId="64" fillId="33" borderId="12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4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38" borderId="10" xfId="0" applyFont="1" applyFill="1" applyBorder="1" applyAlignment="1">
      <alignment horizontal="center"/>
    </xf>
    <xf numFmtId="4" fontId="62" fillId="0" borderId="11" xfId="0" applyNumberFormat="1" applyFont="1" applyBorder="1" applyAlignment="1">
      <alignment horizontal="center"/>
    </xf>
    <xf numFmtId="4" fontId="62" fillId="0" borderId="12" xfId="0" applyNumberFormat="1" applyFont="1" applyBorder="1" applyAlignment="1">
      <alignment horizontal="center"/>
    </xf>
    <xf numFmtId="0" fontId="64" fillId="0" borderId="11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center"/>
    </xf>
    <xf numFmtId="4" fontId="63" fillId="0" borderId="10" xfId="0" applyNumberFormat="1" applyFont="1" applyBorder="1" applyAlignment="1">
      <alignment horizontal="center" vertical="top"/>
    </xf>
    <xf numFmtId="4" fontId="62" fillId="0" borderId="10" xfId="0" applyNumberFormat="1" applyFont="1" applyBorder="1" applyAlignment="1">
      <alignment horizontal="center"/>
    </xf>
    <xf numFmtId="4" fontId="62" fillId="0" borderId="17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7" fillId="31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7" fillId="31" borderId="11" xfId="0" applyFont="1" applyFill="1" applyBorder="1" applyAlignment="1">
      <alignment horizontal="center"/>
    </xf>
    <xf numFmtId="0" fontId="67" fillId="31" borderId="13" xfId="0" applyFont="1" applyFill="1" applyBorder="1" applyAlignment="1">
      <alignment horizontal="center"/>
    </xf>
    <xf numFmtId="0" fontId="67" fillId="31" borderId="12" xfId="0" applyFont="1" applyFill="1" applyBorder="1" applyAlignment="1">
      <alignment horizontal="center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4" fontId="64" fillId="0" borderId="10" xfId="0" applyNumberFormat="1" applyFont="1" applyBorder="1" applyAlignment="1">
      <alignment wrapText="1"/>
    </xf>
    <xf numFmtId="0" fontId="63" fillId="38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7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4" fontId="62" fillId="33" borderId="10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 wrapText="1"/>
    </xf>
    <xf numFmtId="4" fontId="65" fillId="38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7" fillId="31" borderId="11" xfId="0" applyNumberFormat="1" applyFont="1" applyFill="1" applyBorder="1" applyAlignment="1">
      <alignment horizontal="center"/>
    </xf>
    <xf numFmtId="2" fontId="67" fillId="31" borderId="13" xfId="0" applyNumberFormat="1" applyFont="1" applyFill="1" applyBorder="1" applyAlignment="1">
      <alignment horizontal="center"/>
    </xf>
    <xf numFmtId="2" fontId="67" fillId="31" borderId="12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3" fillId="16" borderId="18" xfId="52" applyFont="1" applyFill="1" applyBorder="1" applyAlignment="1">
      <alignment horizontal="center" vertical="center" wrapText="1"/>
      <protection/>
    </xf>
    <xf numFmtId="0" fontId="3" fillId="16" borderId="19" xfId="52" applyFont="1" applyFill="1" applyBorder="1" applyAlignment="1">
      <alignment horizontal="center" vertical="center" wrapText="1"/>
      <protection/>
    </xf>
    <xf numFmtId="0" fontId="3" fillId="16" borderId="20" xfId="52" applyFont="1" applyFill="1" applyBorder="1" applyAlignment="1">
      <alignment horizontal="center" vertical="center" wrapText="1"/>
      <protection/>
    </xf>
    <xf numFmtId="4" fontId="64" fillId="0" borderId="10" xfId="0" applyNumberFormat="1" applyFont="1" applyBorder="1" applyAlignment="1">
      <alignment vertical="top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wrapText="1"/>
    </xf>
    <xf numFmtId="0" fontId="12" fillId="38" borderId="13" xfId="0" applyFont="1" applyFill="1" applyBorder="1" applyAlignment="1">
      <alignment horizontal="center" wrapText="1"/>
    </xf>
    <xf numFmtId="0" fontId="12" fillId="38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11" fillId="38" borderId="20" xfId="0" applyFont="1" applyFill="1" applyBorder="1" applyAlignment="1">
      <alignment horizontal="center" wrapText="1"/>
    </xf>
    <xf numFmtId="2" fontId="19" fillId="39" borderId="0" xfId="0" applyNumberFormat="1" applyFont="1" applyFill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" fontId="62" fillId="0" borderId="10" xfId="0" applyNumberFormat="1" applyFont="1" applyBorder="1" applyAlignment="1">
      <alignment wrapText="1"/>
    </xf>
    <xf numFmtId="4" fontId="64" fillId="33" borderId="10" xfId="0" applyNumberFormat="1" applyFont="1" applyFill="1" applyBorder="1" applyAlignment="1">
      <alignment wrapText="1"/>
    </xf>
    <xf numFmtId="4" fontId="20" fillId="0" borderId="11" xfId="0" applyNumberFormat="1" applyFont="1" applyBorder="1" applyAlignment="1">
      <alignment horizontal="center"/>
    </xf>
    <xf numFmtId="4" fontId="20" fillId="0" borderId="13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62" fillId="0" borderId="13" xfId="0" applyNumberFormat="1" applyFont="1" applyBorder="1" applyAlignment="1">
      <alignment horizontal="center"/>
    </xf>
    <xf numFmtId="4" fontId="64" fillId="33" borderId="11" xfId="0" applyNumberFormat="1" applyFont="1" applyFill="1" applyBorder="1" applyAlignment="1">
      <alignment horizontal="center"/>
    </xf>
    <xf numFmtId="4" fontId="64" fillId="33" borderId="13" xfId="0" applyNumberFormat="1" applyFont="1" applyFill="1" applyBorder="1" applyAlignment="1">
      <alignment horizontal="center"/>
    </xf>
    <xf numFmtId="4" fontId="64" fillId="33" borderId="1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4"/>
  <sheetViews>
    <sheetView tabSelected="1" zoomScale="80" zoomScaleNormal="80" zoomScalePageLayoutView="0" workbookViewId="0" topLeftCell="A1">
      <selection activeCell="D747" sqref="D747"/>
    </sheetView>
  </sheetViews>
  <sheetFormatPr defaultColWidth="9.33203125" defaultRowHeight="11.25"/>
  <cols>
    <col min="1" max="1" width="12.83203125" style="0" customWidth="1"/>
    <col min="14" max="14" width="12" style="0" customWidth="1"/>
    <col min="25" max="25" width="10.33203125" style="0" customWidth="1"/>
  </cols>
  <sheetData>
    <row r="1" ht="15.75">
      <c r="V1" s="1" t="s">
        <v>4</v>
      </c>
    </row>
    <row r="2" ht="15.75">
      <c r="A2" s="2"/>
    </row>
    <row r="3" spans="1:25" ht="15.75">
      <c r="A3" s="127" t="s">
        <v>113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ht="15.75">
      <c r="A4" s="3"/>
    </row>
    <row r="5" spans="1:23" ht="15.75">
      <c r="A5" s="60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ht="15.75">
      <c r="A6" s="3"/>
    </row>
    <row r="7" spans="1:25" ht="11.25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11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5" ht="11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5" ht="12.75">
      <c r="A10" s="63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  <c r="L10" s="61" t="s">
        <v>0</v>
      </c>
      <c r="M10" s="62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1.25">
      <c r="A11" s="101" t="s">
        <v>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</row>
    <row r="12" spans="1:25" ht="11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</row>
    <row r="13" spans="1:25" ht="12.75">
      <c r="A13" s="66" t="s">
        <v>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90" t="s">
        <v>10</v>
      </c>
      <c r="M13" s="91"/>
      <c r="N13" s="94">
        <v>1274.9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1:25" ht="12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12.75">
      <c r="A15" s="103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90" t="s">
        <v>10</v>
      </c>
      <c r="M15" s="91"/>
      <c r="N15" s="95">
        <v>649.16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</row>
    <row r="16" spans="1:25" ht="12.75">
      <c r="A16" s="104" t="s">
        <v>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86" t="s">
        <v>10</v>
      </c>
      <c r="M16" s="87"/>
      <c r="N16" s="95">
        <v>1308.25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</row>
    <row r="17" spans="1:25" ht="12.75">
      <c r="A17" s="104" t="s">
        <v>14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86" t="s">
        <v>10</v>
      </c>
      <c r="M17" s="87"/>
      <c r="N17" s="113">
        <v>5215.35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5"/>
    </row>
    <row r="18" spans="1:25" ht="12">
      <c r="A18" s="69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2.75">
      <c r="A19" s="103" t="s">
        <v>12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0" t="s">
        <v>10</v>
      </c>
      <c r="M19" s="91"/>
      <c r="N19" s="85">
        <v>649.16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.75">
      <c r="A20" s="104" t="s">
        <v>16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86" t="s">
        <v>10</v>
      </c>
      <c r="M20" s="87"/>
      <c r="N20" s="85">
        <v>2381.74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>
      <c r="A21" s="69" t="s">
        <v>17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2.75">
      <c r="A22" s="110" t="s">
        <v>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90" t="s">
        <v>10</v>
      </c>
      <c r="M22" s="91"/>
      <c r="N22" s="116">
        <v>712.67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</row>
    <row r="23" spans="1:25" ht="12.75">
      <c r="A23" s="102" t="s">
        <v>19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86" t="s">
        <v>61</v>
      </c>
      <c r="M23" s="87"/>
      <c r="N23" s="85">
        <v>453244.41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>
      <c r="A24" s="69" t="s">
        <v>20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  <row r="25" spans="1:25" ht="12.75">
      <c r="A25" s="45" t="s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30.75" customHeight="1">
      <c r="A26" s="124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</row>
    <row r="27" spans="1:25" ht="11.25">
      <c r="A27" s="6" t="s">
        <v>22</v>
      </c>
      <c r="B27" s="7" t="s">
        <v>23</v>
      </c>
      <c r="C27" s="7" t="s">
        <v>24</v>
      </c>
      <c r="D27" s="7" t="s">
        <v>25</v>
      </c>
      <c r="E27" s="7" t="s">
        <v>26</v>
      </c>
      <c r="F27" s="7" t="s">
        <v>27</v>
      </c>
      <c r="G27" s="7" t="s">
        <v>28</v>
      </c>
      <c r="H27" s="7" t="s">
        <v>29</v>
      </c>
      <c r="I27" s="7" t="s">
        <v>30</v>
      </c>
      <c r="J27" s="7" t="s">
        <v>31</v>
      </c>
      <c r="K27" s="7" t="s">
        <v>32</v>
      </c>
      <c r="L27" s="7" t="s">
        <v>33</v>
      </c>
      <c r="M27" s="7" t="s">
        <v>34</v>
      </c>
      <c r="N27" s="7" t="s">
        <v>35</v>
      </c>
      <c r="O27" s="7" t="s">
        <v>36</v>
      </c>
      <c r="P27" s="7" t="s">
        <v>37</v>
      </c>
      <c r="Q27" s="7" t="s">
        <v>38</v>
      </c>
      <c r="R27" s="7" t="s">
        <v>39</v>
      </c>
      <c r="S27" s="7" t="s">
        <v>40</v>
      </c>
      <c r="T27" s="7" t="s">
        <v>41</v>
      </c>
      <c r="U27" s="7" t="s">
        <v>42</v>
      </c>
      <c r="V27" s="7" t="s">
        <v>43</v>
      </c>
      <c r="W27" s="7" t="s">
        <v>44</v>
      </c>
      <c r="X27" s="7" t="s">
        <v>45</v>
      </c>
      <c r="Y27" s="7" t="s">
        <v>62</v>
      </c>
    </row>
    <row r="28" spans="1:25" ht="11.25">
      <c r="A28" s="11">
        <v>41883</v>
      </c>
      <c r="B28" s="12">
        <v>599.38</v>
      </c>
      <c r="C28" s="12">
        <v>604</v>
      </c>
      <c r="D28" s="12">
        <v>610.68</v>
      </c>
      <c r="E28" s="12">
        <v>643.32</v>
      </c>
      <c r="F28" s="12">
        <v>667.44</v>
      </c>
      <c r="G28" s="12">
        <v>686.68</v>
      </c>
      <c r="H28" s="12">
        <v>672.01</v>
      </c>
      <c r="I28" s="12">
        <v>652.48</v>
      </c>
      <c r="J28" s="12">
        <v>649.95</v>
      </c>
      <c r="K28" s="12">
        <v>654.62</v>
      </c>
      <c r="L28" s="12">
        <v>650.67</v>
      </c>
      <c r="M28" s="12">
        <v>628.82</v>
      </c>
      <c r="N28" s="12">
        <v>627.16</v>
      </c>
      <c r="O28" s="12">
        <v>632.92</v>
      </c>
      <c r="P28" s="12">
        <v>632.99</v>
      </c>
      <c r="Q28" s="12">
        <v>658.26</v>
      </c>
      <c r="R28" s="12">
        <v>664.26</v>
      </c>
      <c r="S28" s="12">
        <v>637.35</v>
      </c>
      <c r="T28" s="12">
        <v>601.11</v>
      </c>
      <c r="U28" s="12">
        <v>586.26</v>
      </c>
      <c r="V28" s="12">
        <v>583.03</v>
      </c>
      <c r="W28" s="12">
        <v>580.35</v>
      </c>
      <c r="X28" s="12">
        <v>580.87</v>
      </c>
      <c r="Y28" s="12">
        <v>580.51</v>
      </c>
    </row>
    <row r="29" spans="1:25" ht="11.25">
      <c r="A29" s="11">
        <f>A28+1</f>
        <v>41884</v>
      </c>
      <c r="B29" s="12">
        <v>460.79</v>
      </c>
      <c r="C29" s="12">
        <v>571.79</v>
      </c>
      <c r="D29" s="12">
        <v>582.76</v>
      </c>
      <c r="E29" s="12">
        <v>627.86</v>
      </c>
      <c r="F29" s="12">
        <v>675.92</v>
      </c>
      <c r="G29" s="12">
        <v>729.25</v>
      </c>
      <c r="H29" s="12">
        <v>761.17</v>
      </c>
      <c r="I29" s="12">
        <v>667.31</v>
      </c>
      <c r="J29" s="12">
        <v>660.79</v>
      </c>
      <c r="K29" s="12">
        <v>664.94</v>
      </c>
      <c r="L29" s="12">
        <v>667.01</v>
      </c>
      <c r="M29" s="12">
        <v>670.9</v>
      </c>
      <c r="N29" s="12">
        <v>668.35</v>
      </c>
      <c r="O29" s="12">
        <v>689</v>
      </c>
      <c r="P29" s="12">
        <v>695.99</v>
      </c>
      <c r="Q29" s="12">
        <v>716.11</v>
      </c>
      <c r="R29" s="12">
        <v>762.08</v>
      </c>
      <c r="S29" s="12">
        <v>774.24</v>
      </c>
      <c r="T29" s="12">
        <v>627.32</v>
      </c>
      <c r="U29" s="12">
        <v>476.25</v>
      </c>
      <c r="V29" s="12">
        <v>457.75</v>
      </c>
      <c r="W29" s="12">
        <v>584.15</v>
      </c>
      <c r="X29" s="12">
        <v>581.86</v>
      </c>
      <c r="Y29" s="12">
        <v>441.36</v>
      </c>
    </row>
    <row r="30" spans="1:25" ht="11.25">
      <c r="A30" s="11">
        <f aca="true" t="shared" si="0" ref="A30:A57">A29+1</f>
        <v>41885</v>
      </c>
      <c r="B30" s="12">
        <v>631.38</v>
      </c>
      <c r="C30" s="12">
        <v>670.65</v>
      </c>
      <c r="D30" s="12">
        <v>680.97</v>
      </c>
      <c r="E30" s="12">
        <v>711.69</v>
      </c>
      <c r="F30" s="12">
        <v>775.91</v>
      </c>
      <c r="G30" s="12">
        <v>768.77</v>
      </c>
      <c r="H30" s="12">
        <v>775.69</v>
      </c>
      <c r="I30" s="12">
        <v>781.79</v>
      </c>
      <c r="J30" s="12">
        <v>794.23</v>
      </c>
      <c r="K30" s="12">
        <v>795.65</v>
      </c>
      <c r="L30" s="12">
        <v>790.52</v>
      </c>
      <c r="M30" s="12">
        <v>792.65</v>
      </c>
      <c r="N30" s="12">
        <v>785.4</v>
      </c>
      <c r="O30" s="12">
        <v>792.31</v>
      </c>
      <c r="P30" s="12">
        <v>854.24</v>
      </c>
      <c r="Q30" s="12">
        <v>876.09</v>
      </c>
      <c r="R30" s="12">
        <v>840.29</v>
      </c>
      <c r="S30" s="12">
        <v>949.35</v>
      </c>
      <c r="T30" s="12">
        <v>654.34</v>
      </c>
      <c r="U30" s="12">
        <v>768.8</v>
      </c>
      <c r="V30" s="12">
        <v>763.95</v>
      </c>
      <c r="W30" s="12">
        <v>764.61</v>
      </c>
      <c r="X30" s="12">
        <v>690.6</v>
      </c>
      <c r="Y30" s="12">
        <v>680.83</v>
      </c>
    </row>
    <row r="31" spans="1:25" ht="11.25">
      <c r="A31" s="11">
        <f t="shared" si="0"/>
        <v>41886</v>
      </c>
      <c r="B31" s="12">
        <v>769.66</v>
      </c>
      <c r="C31" s="12">
        <v>773.68</v>
      </c>
      <c r="D31" s="12">
        <v>779.64</v>
      </c>
      <c r="E31" s="12">
        <v>782.2</v>
      </c>
      <c r="F31" s="12">
        <v>769.94</v>
      </c>
      <c r="G31" s="12">
        <v>818.78</v>
      </c>
      <c r="H31" s="12">
        <v>920.17</v>
      </c>
      <c r="I31" s="12">
        <v>769.26</v>
      </c>
      <c r="J31" s="12">
        <v>774.92</v>
      </c>
      <c r="K31" s="12">
        <v>765.82</v>
      </c>
      <c r="L31" s="12">
        <v>770.81</v>
      </c>
      <c r="M31" s="12">
        <v>763.83</v>
      </c>
      <c r="N31" s="12">
        <v>757.18</v>
      </c>
      <c r="O31" s="12">
        <v>798.45</v>
      </c>
      <c r="P31" s="12">
        <v>802.67</v>
      </c>
      <c r="Q31" s="12">
        <v>919.92</v>
      </c>
      <c r="R31" s="12">
        <v>921.91</v>
      </c>
      <c r="S31" s="12">
        <v>800.53</v>
      </c>
      <c r="T31" s="12">
        <v>653.01</v>
      </c>
      <c r="U31" s="12">
        <v>615.55</v>
      </c>
      <c r="V31" s="12">
        <v>608.8</v>
      </c>
      <c r="W31" s="12">
        <v>606.8</v>
      </c>
      <c r="X31" s="12">
        <v>607.19</v>
      </c>
      <c r="Y31" s="12">
        <v>610.88</v>
      </c>
    </row>
    <row r="32" spans="1:25" ht="11.25">
      <c r="A32" s="11">
        <f t="shared" si="0"/>
        <v>41887</v>
      </c>
      <c r="B32" s="12">
        <v>624.94</v>
      </c>
      <c r="C32" s="12">
        <v>643.89</v>
      </c>
      <c r="D32" s="12">
        <v>663.71</v>
      </c>
      <c r="E32" s="12">
        <v>688.18</v>
      </c>
      <c r="F32" s="12">
        <v>692.26</v>
      </c>
      <c r="G32" s="12">
        <v>688.6</v>
      </c>
      <c r="H32" s="12">
        <v>701.94</v>
      </c>
      <c r="I32" s="12">
        <v>702.33</v>
      </c>
      <c r="J32" s="12">
        <v>696.63</v>
      </c>
      <c r="K32" s="12">
        <v>691.94</v>
      </c>
      <c r="L32" s="12">
        <v>706.6</v>
      </c>
      <c r="M32" s="12">
        <v>703.44</v>
      </c>
      <c r="N32" s="12">
        <v>691.33</v>
      </c>
      <c r="O32" s="12">
        <v>702.74</v>
      </c>
      <c r="P32" s="12">
        <v>707.89</v>
      </c>
      <c r="Q32" s="12">
        <v>734.24</v>
      </c>
      <c r="R32" s="12">
        <v>746.46</v>
      </c>
      <c r="S32" s="12">
        <v>717.01</v>
      </c>
      <c r="T32" s="12">
        <v>666.64</v>
      </c>
      <c r="U32" s="12">
        <v>637</v>
      </c>
      <c r="V32" s="12">
        <v>633.74</v>
      </c>
      <c r="W32" s="12">
        <v>632.07</v>
      </c>
      <c r="X32" s="12">
        <v>631.16</v>
      </c>
      <c r="Y32" s="12">
        <v>636.32</v>
      </c>
    </row>
    <row r="33" spans="1:25" ht="11.25">
      <c r="A33" s="11">
        <f t="shared" si="0"/>
        <v>41888</v>
      </c>
      <c r="B33" s="12">
        <v>634.07</v>
      </c>
      <c r="C33" s="12">
        <v>626.75</v>
      </c>
      <c r="D33" s="12">
        <v>633.35</v>
      </c>
      <c r="E33" s="12">
        <v>665.75</v>
      </c>
      <c r="F33" s="12">
        <v>706.73</v>
      </c>
      <c r="G33" s="12">
        <v>771.91</v>
      </c>
      <c r="H33" s="12">
        <v>783.88</v>
      </c>
      <c r="I33" s="12">
        <v>775.56</v>
      </c>
      <c r="J33" s="12">
        <v>743.48</v>
      </c>
      <c r="K33" s="12">
        <v>740.43</v>
      </c>
      <c r="L33" s="12">
        <v>739.05</v>
      </c>
      <c r="M33" s="12">
        <v>709.91</v>
      </c>
      <c r="N33" s="12">
        <v>706.39</v>
      </c>
      <c r="O33" s="12">
        <v>708.03</v>
      </c>
      <c r="P33" s="12">
        <v>703.64</v>
      </c>
      <c r="Q33" s="12">
        <v>742.75</v>
      </c>
      <c r="R33" s="12">
        <v>795.72</v>
      </c>
      <c r="S33" s="12">
        <v>838.88</v>
      </c>
      <c r="T33" s="12">
        <v>692.14</v>
      </c>
      <c r="U33" s="12">
        <v>630.21</v>
      </c>
      <c r="V33" s="12">
        <v>616.8</v>
      </c>
      <c r="W33" s="12">
        <v>612.33</v>
      </c>
      <c r="X33" s="12">
        <v>610.16</v>
      </c>
      <c r="Y33" s="12">
        <v>610.19</v>
      </c>
    </row>
    <row r="34" spans="1:25" ht="11.25">
      <c r="A34" s="11">
        <f t="shared" si="0"/>
        <v>41889</v>
      </c>
      <c r="B34" s="12">
        <v>602.81</v>
      </c>
      <c r="C34" s="12">
        <v>598.49</v>
      </c>
      <c r="D34" s="12">
        <v>604.31</v>
      </c>
      <c r="E34" s="12">
        <v>623.31</v>
      </c>
      <c r="F34" s="12">
        <v>627.51</v>
      </c>
      <c r="G34" s="12">
        <v>630.05</v>
      </c>
      <c r="H34" s="12">
        <v>667.93</v>
      </c>
      <c r="I34" s="12">
        <v>652.8</v>
      </c>
      <c r="J34" s="12">
        <v>631.23</v>
      </c>
      <c r="K34" s="12">
        <v>629.8</v>
      </c>
      <c r="L34" s="12">
        <v>628.64</v>
      </c>
      <c r="M34" s="12">
        <v>628.77</v>
      </c>
      <c r="N34" s="12">
        <v>626.21</v>
      </c>
      <c r="O34" s="12">
        <v>628.18</v>
      </c>
      <c r="P34" s="12">
        <v>627.46</v>
      </c>
      <c r="Q34" s="12">
        <v>732.25</v>
      </c>
      <c r="R34" s="12">
        <v>772.02</v>
      </c>
      <c r="S34" s="12">
        <v>683.28</v>
      </c>
      <c r="T34" s="12">
        <v>623.22</v>
      </c>
      <c r="U34" s="12">
        <v>603.97</v>
      </c>
      <c r="V34" s="12">
        <v>598.87</v>
      </c>
      <c r="W34" s="12">
        <v>630.41</v>
      </c>
      <c r="X34" s="12">
        <v>630.94</v>
      </c>
      <c r="Y34" s="12">
        <v>609.76</v>
      </c>
    </row>
    <row r="35" spans="1:25" ht="11.25">
      <c r="A35" s="11">
        <f t="shared" si="0"/>
        <v>41890</v>
      </c>
      <c r="B35" s="12">
        <v>613.22</v>
      </c>
      <c r="C35" s="12">
        <v>634.15</v>
      </c>
      <c r="D35" s="12">
        <v>684.2</v>
      </c>
      <c r="E35" s="12">
        <v>692.03</v>
      </c>
      <c r="F35" s="12">
        <v>717.96</v>
      </c>
      <c r="G35" s="12">
        <v>705.12</v>
      </c>
      <c r="H35" s="12">
        <v>704.53</v>
      </c>
      <c r="I35" s="12">
        <v>698.21</v>
      </c>
      <c r="J35" s="12">
        <v>695.81</v>
      </c>
      <c r="K35" s="12">
        <v>703.42</v>
      </c>
      <c r="L35" s="12">
        <v>702.49</v>
      </c>
      <c r="M35" s="12">
        <v>694</v>
      </c>
      <c r="N35" s="12">
        <v>673.83</v>
      </c>
      <c r="O35" s="12">
        <v>674.7</v>
      </c>
      <c r="P35" s="12">
        <v>687.65</v>
      </c>
      <c r="Q35" s="12">
        <v>702.27</v>
      </c>
      <c r="R35" s="12">
        <v>765.58</v>
      </c>
      <c r="S35" s="12">
        <v>706.63</v>
      </c>
      <c r="T35" s="12">
        <v>670.24</v>
      </c>
      <c r="U35" s="12">
        <v>638.23</v>
      </c>
      <c r="V35" s="12">
        <v>618.05</v>
      </c>
      <c r="W35" s="12">
        <v>611.58</v>
      </c>
      <c r="X35" s="12">
        <v>611.99</v>
      </c>
      <c r="Y35" s="12">
        <v>611.02</v>
      </c>
    </row>
    <row r="36" spans="1:25" ht="11.25">
      <c r="A36" s="11">
        <f t="shared" si="0"/>
        <v>41891</v>
      </c>
      <c r="B36" s="12">
        <v>657.6</v>
      </c>
      <c r="C36" s="12">
        <v>677.43</v>
      </c>
      <c r="D36" s="12">
        <v>718.32</v>
      </c>
      <c r="E36" s="12">
        <v>751.18</v>
      </c>
      <c r="F36" s="12">
        <v>767.02</v>
      </c>
      <c r="G36" s="12">
        <v>767.62</v>
      </c>
      <c r="H36" s="12">
        <v>771.78</v>
      </c>
      <c r="I36" s="12">
        <v>775.34</v>
      </c>
      <c r="J36" s="12">
        <v>757.82</v>
      </c>
      <c r="K36" s="12">
        <v>749.49</v>
      </c>
      <c r="L36" s="12">
        <v>751.82</v>
      </c>
      <c r="M36" s="12">
        <v>743.68</v>
      </c>
      <c r="N36" s="12">
        <v>744.59</v>
      </c>
      <c r="O36" s="12">
        <v>755.4</v>
      </c>
      <c r="P36" s="12">
        <v>775</v>
      </c>
      <c r="Q36" s="12">
        <v>769.17</v>
      </c>
      <c r="R36" s="12">
        <v>767.7</v>
      </c>
      <c r="S36" s="12">
        <v>737.96</v>
      </c>
      <c r="T36" s="12">
        <v>693.55</v>
      </c>
      <c r="U36" s="12">
        <v>665.03</v>
      </c>
      <c r="V36" s="12">
        <v>661.15</v>
      </c>
      <c r="W36" s="12">
        <v>652.68</v>
      </c>
      <c r="X36" s="12">
        <v>625.27</v>
      </c>
      <c r="Y36" s="12">
        <v>640.25</v>
      </c>
    </row>
    <row r="37" spans="1:25" ht="11.25">
      <c r="A37" s="11">
        <f t="shared" si="0"/>
        <v>41892</v>
      </c>
      <c r="B37" s="12">
        <v>608.89</v>
      </c>
      <c r="C37" s="12">
        <v>616.07</v>
      </c>
      <c r="D37" s="12">
        <v>639.47</v>
      </c>
      <c r="E37" s="12">
        <v>650.59</v>
      </c>
      <c r="F37" s="12">
        <v>666.69</v>
      </c>
      <c r="G37" s="12">
        <v>663.04</v>
      </c>
      <c r="H37" s="12">
        <v>665.63</v>
      </c>
      <c r="I37" s="12">
        <v>656.96</v>
      </c>
      <c r="J37" s="12">
        <v>652.31</v>
      </c>
      <c r="K37" s="12">
        <v>637.44</v>
      </c>
      <c r="L37" s="12">
        <v>655.94</v>
      </c>
      <c r="M37" s="12">
        <v>646.37</v>
      </c>
      <c r="N37" s="12">
        <v>654.88</v>
      </c>
      <c r="O37" s="12">
        <v>659.33</v>
      </c>
      <c r="P37" s="12">
        <v>693.72</v>
      </c>
      <c r="Q37" s="12">
        <v>768.57</v>
      </c>
      <c r="R37" s="12">
        <v>768.03</v>
      </c>
      <c r="S37" s="12">
        <v>695.31</v>
      </c>
      <c r="T37" s="12">
        <v>655.61</v>
      </c>
      <c r="U37" s="12">
        <v>625.66</v>
      </c>
      <c r="V37" s="12">
        <v>614.78</v>
      </c>
      <c r="W37" s="12">
        <v>612.52</v>
      </c>
      <c r="X37" s="12">
        <v>611.69</v>
      </c>
      <c r="Y37" s="12">
        <v>610.32</v>
      </c>
    </row>
    <row r="38" spans="1:25" ht="11.25">
      <c r="A38" s="11">
        <f t="shared" si="0"/>
        <v>41893</v>
      </c>
      <c r="B38" s="12">
        <v>636.32</v>
      </c>
      <c r="C38" s="12">
        <v>677.85</v>
      </c>
      <c r="D38" s="12">
        <v>717.29</v>
      </c>
      <c r="E38" s="12">
        <v>748.65</v>
      </c>
      <c r="F38" s="12">
        <v>759.18</v>
      </c>
      <c r="G38" s="12">
        <v>748.46</v>
      </c>
      <c r="H38" s="12">
        <v>764.21</v>
      </c>
      <c r="I38" s="12">
        <v>752.64</v>
      </c>
      <c r="J38" s="12">
        <v>762.67</v>
      </c>
      <c r="K38" s="12">
        <v>749.65</v>
      </c>
      <c r="L38" s="12">
        <v>750.72</v>
      </c>
      <c r="M38" s="12">
        <v>745.29</v>
      </c>
      <c r="N38" s="12">
        <v>733.93</v>
      </c>
      <c r="O38" s="12">
        <v>747.02</v>
      </c>
      <c r="P38" s="12">
        <v>774.19</v>
      </c>
      <c r="Q38" s="12">
        <v>769.85</v>
      </c>
      <c r="R38" s="12">
        <v>768.36</v>
      </c>
      <c r="S38" s="12">
        <v>754.48</v>
      </c>
      <c r="T38" s="12">
        <v>718.07</v>
      </c>
      <c r="U38" s="12">
        <v>679</v>
      </c>
      <c r="V38" s="12">
        <v>659.62</v>
      </c>
      <c r="W38" s="12">
        <v>650.06</v>
      </c>
      <c r="X38" s="12">
        <v>651.6</v>
      </c>
      <c r="Y38" s="12">
        <v>654.86</v>
      </c>
    </row>
    <row r="39" spans="1:25" ht="11.25">
      <c r="A39" s="11">
        <f t="shared" si="0"/>
        <v>41894</v>
      </c>
      <c r="B39" s="12">
        <v>614.16</v>
      </c>
      <c r="C39" s="12">
        <v>637.23</v>
      </c>
      <c r="D39" s="12">
        <v>669.19</v>
      </c>
      <c r="E39" s="12">
        <v>683.88</v>
      </c>
      <c r="F39" s="12">
        <v>693.77</v>
      </c>
      <c r="G39" s="12">
        <v>687.15</v>
      </c>
      <c r="H39" s="12">
        <v>699.76</v>
      </c>
      <c r="I39" s="12">
        <v>694.28</v>
      </c>
      <c r="J39" s="12">
        <v>678.34</v>
      </c>
      <c r="K39" s="12">
        <v>679.35</v>
      </c>
      <c r="L39" s="12">
        <v>685.86</v>
      </c>
      <c r="M39" s="12">
        <v>679.99</v>
      </c>
      <c r="N39" s="12">
        <v>673.86</v>
      </c>
      <c r="O39" s="12">
        <v>679.6</v>
      </c>
      <c r="P39" s="12">
        <v>690.34</v>
      </c>
      <c r="Q39" s="12">
        <v>767.29</v>
      </c>
      <c r="R39" s="12">
        <v>717.1</v>
      </c>
      <c r="S39" s="12">
        <v>682.85</v>
      </c>
      <c r="T39" s="12">
        <v>661.08</v>
      </c>
      <c r="U39" s="12">
        <v>634</v>
      </c>
      <c r="V39" s="12">
        <v>629.54</v>
      </c>
      <c r="W39" s="12">
        <v>625.49</v>
      </c>
      <c r="X39" s="12">
        <v>617.48</v>
      </c>
      <c r="Y39" s="12">
        <v>619.15</v>
      </c>
    </row>
    <row r="40" spans="1:25" ht="11.25">
      <c r="A40" s="11">
        <f t="shared" si="0"/>
        <v>41895</v>
      </c>
      <c r="B40" s="12">
        <v>623.82</v>
      </c>
      <c r="C40" s="12">
        <v>626.94</v>
      </c>
      <c r="D40" s="12">
        <v>640.34</v>
      </c>
      <c r="E40" s="12">
        <v>677.99</v>
      </c>
      <c r="F40" s="12">
        <v>699.46</v>
      </c>
      <c r="G40" s="12">
        <v>697.71</v>
      </c>
      <c r="H40" s="12">
        <v>711.95</v>
      </c>
      <c r="I40" s="12">
        <v>708.49</v>
      </c>
      <c r="J40" s="12">
        <v>698.87</v>
      </c>
      <c r="K40" s="12">
        <v>698.27</v>
      </c>
      <c r="L40" s="12">
        <v>699.48</v>
      </c>
      <c r="M40" s="12">
        <v>697.7</v>
      </c>
      <c r="N40" s="12">
        <v>692.97</v>
      </c>
      <c r="O40" s="12">
        <v>693.1</v>
      </c>
      <c r="P40" s="12">
        <v>701.22</v>
      </c>
      <c r="Q40" s="12">
        <v>786.29</v>
      </c>
      <c r="R40" s="12">
        <v>739.86</v>
      </c>
      <c r="S40" s="12">
        <v>699.72</v>
      </c>
      <c r="T40" s="12">
        <v>676.25</v>
      </c>
      <c r="U40" s="12">
        <v>644.69</v>
      </c>
      <c r="V40" s="12">
        <v>631.96</v>
      </c>
      <c r="W40" s="12">
        <v>629.75</v>
      </c>
      <c r="X40" s="12">
        <v>628.92</v>
      </c>
      <c r="Y40" s="12">
        <v>628.73</v>
      </c>
    </row>
    <row r="41" spans="1:25" ht="11.25">
      <c r="A41" s="11">
        <f t="shared" si="0"/>
        <v>41896</v>
      </c>
      <c r="B41" s="12">
        <v>623.72</v>
      </c>
      <c r="C41" s="12">
        <v>626.07</v>
      </c>
      <c r="D41" s="12">
        <v>637.52</v>
      </c>
      <c r="E41" s="12">
        <v>669.18</v>
      </c>
      <c r="F41" s="12">
        <v>687.99</v>
      </c>
      <c r="G41" s="12">
        <v>688.19</v>
      </c>
      <c r="H41" s="12">
        <v>701.65</v>
      </c>
      <c r="I41" s="12">
        <v>694.69</v>
      </c>
      <c r="J41" s="12">
        <v>681.08</v>
      </c>
      <c r="K41" s="12">
        <v>680.1</v>
      </c>
      <c r="L41" s="12">
        <v>679.81</v>
      </c>
      <c r="M41" s="12">
        <v>672.79</v>
      </c>
      <c r="N41" s="12">
        <v>668.04</v>
      </c>
      <c r="O41" s="12">
        <v>673.25</v>
      </c>
      <c r="P41" s="12">
        <v>689.21</v>
      </c>
      <c r="Q41" s="12">
        <v>787.09</v>
      </c>
      <c r="R41" s="12">
        <v>741.16</v>
      </c>
      <c r="S41" s="12">
        <v>740.32</v>
      </c>
      <c r="T41" s="12">
        <v>680.94</v>
      </c>
      <c r="U41" s="12">
        <v>729.53</v>
      </c>
      <c r="V41" s="12">
        <v>640.44</v>
      </c>
      <c r="W41" s="12">
        <v>626.91</v>
      </c>
      <c r="X41" s="12">
        <v>627.36</v>
      </c>
      <c r="Y41" s="12">
        <v>662.39</v>
      </c>
    </row>
    <row r="42" spans="1:25" ht="11.25">
      <c r="A42" s="11">
        <f t="shared" si="0"/>
        <v>41897</v>
      </c>
      <c r="B42" s="12">
        <v>800.12</v>
      </c>
      <c r="C42" s="12">
        <v>804.03</v>
      </c>
      <c r="D42" s="12">
        <v>792.64</v>
      </c>
      <c r="E42" s="12">
        <v>791.21</v>
      </c>
      <c r="F42" s="12">
        <v>790.7</v>
      </c>
      <c r="G42" s="12">
        <v>725.37</v>
      </c>
      <c r="H42" s="12">
        <v>724.49</v>
      </c>
      <c r="I42" s="12">
        <v>788.28</v>
      </c>
      <c r="J42" s="12">
        <v>723.22</v>
      </c>
      <c r="K42" s="12">
        <v>922.9</v>
      </c>
      <c r="L42" s="12">
        <v>869.44</v>
      </c>
      <c r="M42" s="12">
        <v>800.31</v>
      </c>
      <c r="N42" s="12">
        <v>798.31</v>
      </c>
      <c r="O42" s="12">
        <v>869.91</v>
      </c>
      <c r="P42" s="12">
        <v>906.02</v>
      </c>
      <c r="Q42" s="12">
        <v>954.22</v>
      </c>
      <c r="R42" s="12">
        <v>930.55</v>
      </c>
      <c r="S42" s="12">
        <v>795.03</v>
      </c>
      <c r="T42" s="12">
        <v>800.98</v>
      </c>
      <c r="U42" s="12">
        <v>795.02</v>
      </c>
      <c r="V42" s="12">
        <v>791.63</v>
      </c>
      <c r="W42" s="12">
        <v>787.91</v>
      </c>
      <c r="X42" s="12">
        <v>787.86</v>
      </c>
      <c r="Y42" s="12">
        <v>754.17</v>
      </c>
    </row>
    <row r="43" spans="1:25" ht="11.25">
      <c r="A43" s="11">
        <f t="shared" si="0"/>
        <v>41898</v>
      </c>
      <c r="B43" s="12">
        <v>724.07</v>
      </c>
      <c r="C43" s="12">
        <v>764.72</v>
      </c>
      <c r="D43" s="12">
        <v>786.24</v>
      </c>
      <c r="E43" s="12">
        <v>790.37</v>
      </c>
      <c r="F43" s="12">
        <v>790.73</v>
      </c>
      <c r="G43" s="12">
        <v>787.75</v>
      </c>
      <c r="H43" s="12">
        <v>789.03</v>
      </c>
      <c r="I43" s="12">
        <v>786.64</v>
      </c>
      <c r="J43" s="12">
        <v>783.84</v>
      </c>
      <c r="K43" s="12">
        <v>784.54</v>
      </c>
      <c r="L43" s="12">
        <v>784.21</v>
      </c>
      <c r="M43" s="12">
        <v>784.06</v>
      </c>
      <c r="N43" s="12">
        <v>783.51</v>
      </c>
      <c r="O43" s="12">
        <v>784.65</v>
      </c>
      <c r="P43" s="12">
        <v>785.95</v>
      </c>
      <c r="Q43" s="12">
        <v>789.62</v>
      </c>
      <c r="R43" s="12">
        <v>784.85</v>
      </c>
      <c r="S43" s="12">
        <v>778.63</v>
      </c>
      <c r="T43" s="12">
        <v>738.36</v>
      </c>
      <c r="U43" s="12">
        <v>706.51</v>
      </c>
      <c r="V43" s="12">
        <v>696.26</v>
      </c>
      <c r="W43" s="12">
        <v>703.92</v>
      </c>
      <c r="X43" s="12">
        <v>694.46</v>
      </c>
      <c r="Y43" s="12">
        <v>693.15</v>
      </c>
    </row>
    <row r="44" spans="1:25" ht="11.25">
      <c r="A44" s="11">
        <f t="shared" si="0"/>
        <v>41899</v>
      </c>
      <c r="B44" s="12">
        <v>658.3</v>
      </c>
      <c r="C44" s="12">
        <v>715.83</v>
      </c>
      <c r="D44" s="12">
        <v>770.36</v>
      </c>
      <c r="E44" s="12">
        <v>784.87</v>
      </c>
      <c r="F44" s="12">
        <v>786.03</v>
      </c>
      <c r="G44" s="12">
        <v>784.16</v>
      </c>
      <c r="H44" s="12">
        <v>784.52</v>
      </c>
      <c r="I44" s="12">
        <v>782.23</v>
      </c>
      <c r="J44" s="12">
        <v>781.08</v>
      </c>
      <c r="K44" s="12">
        <v>780.87</v>
      </c>
      <c r="L44" s="12">
        <v>780.9</v>
      </c>
      <c r="M44" s="12">
        <v>781.31</v>
      </c>
      <c r="N44" s="12">
        <v>775.44</v>
      </c>
      <c r="O44" s="12">
        <v>781.61</v>
      </c>
      <c r="P44" s="12">
        <v>785.01</v>
      </c>
      <c r="Q44" s="12">
        <v>790</v>
      </c>
      <c r="R44" s="12">
        <v>786.6</v>
      </c>
      <c r="S44" s="12">
        <v>781.61</v>
      </c>
      <c r="T44" s="12">
        <v>747.38</v>
      </c>
      <c r="U44" s="12">
        <v>712.97</v>
      </c>
      <c r="V44" s="12">
        <v>695.71</v>
      </c>
      <c r="W44" s="12">
        <v>691.55</v>
      </c>
      <c r="X44" s="12">
        <v>672.51</v>
      </c>
      <c r="Y44" s="12">
        <v>672.72</v>
      </c>
    </row>
    <row r="45" spans="1:25" ht="11.25">
      <c r="A45" s="11">
        <f t="shared" si="0"/>
        <v>41900</v>
      </c>
      <c r="B45" s="12">
        <v>723.19</v>
      </c>
      <c r="C45" s="12">
        <v>739.75</v>
      </c>
      <c r="D45" s="12">
        <v>775.81</v>
      </c>
      <c r="E45" s="12">
        <v>779.17</v>
      </c>
      <c r="F45" s="12">
        <v>796.6</v>
      </c>
      <c r="G45" s="12">
        <v>798.47</v>
      </c>
      <c r="H45" s="12">
        <v>792.12</v>
      </c>
      <c r="I45" s="12">
        <v>777.09</v>
      </c>
      <c r="J45" s="12">
        <v>775.44</v>
      </c>
      <c r="K45" s="12">
        <v>774.04</v>
      </c>
      <c r="L45" s="12">
        <v>773.67</v>
      </c>
      <c r="M45" s="12">
        <v>773.41</v>
      </c>
      <c r="N45" s="12">
        <v>774.23</v>
      </c>
      <c r="O45" s="12">
        <v>775.61</v>
      </c>
      <c r="P45" s="12">
        <v>803.16</v>
      </c>
      <c r="Q45" s="12">
        <v>876.03</v>
      </c>
      <c r="R45" s="12">
        <v>850.87</v>
      </c>
      <c r="S45" s="12">
        <v>775.66</v>
      </c>
      <c r="T45" s="12">
        <v>783.27</v>
      </c>
      <c r="U45" s="12">
        <v>746.9</v>
      </c>
      <c r="V45" s="12">
        <v>709.09</v>
      </c>
      <c r="W45" s="12">
        <v>645.14</v>
      </c>
      <c r="X45" s="12">
        <v>695.48</v>
      </c>
      <c r="Y45" s="12">
        <v>682.43</v>
      </c>
    </row>
    <row r="46" spans="1:25" ht="11.25">
      <c r="A46" s="11">
        <f t="shared" si="0"/>
        <v>41901</v>
      </c>
      <c r="B46" s="12">
        <v>651.85</v>
      </c>
      <c r="C46" s="12">
        <v>697.75</v>
      </c>
      <c r="D46" s="12">
        <v>755.79</v>
      </c>
      <c r="E46" s="12">
        <v>782.9</v>
      </c>
      <c r="F46" s="12">
        <v>783.94</v>
      </c>
      <c r="G46" s="12">
        <v>783.58</v>
      </c>
      <c r="H46" s="12">
        <v>784.48</v>
      </c>
      <c r="I46" s="12">
        <v>782.78</v>
      </c>
      <c r="J46" s="12">
        <v>754.74</v>
      </c>
      <c r="K46" s="12">
        <v>755.22</v>
      </c>
      <c r="L46" s="12">
        <v>764.23</v>
      </c>
      <c r="M46" s="12">
        <v>749.69</v>
      </c>
      <c r="N46" s="12">
        <v>748</v>
      </c>
      <c r="O46" s="12">
        <v>768.68</v>
      </c>
      <c r="P46" s="12">
        <v>781.38</v>
      </c>
      <c r="Q46" s="12">
        <v>778.82</v>
      </c>
      <c r="R46" s="12">
        <v>765.97</v>
      </c>
      <c r="S46" s="12">
        <v>706.83</v>
      </c>
      <c r="T46" s="12">
        <v>670.62</v>
      </c>
      <c r="U46" s="12">
        <v>655.17</v>
      </c>
      <c r="V46" s="12">
        <v>646.3</v>
      </c>
      <c r="W46" s="12">
        <v>635.54</v>
      </c>
      <c r="X46" s="12">
        <v>645.48</v>
      </c>
      <c r="Y46" s="12">
        <v>640.98</v>
      </c>
    </row>
    <row r="47" spans="1:25" ht="11.25">
      <c r="A47" s="11">
        <f t="shared" si="0"/>
        <v>41902</v>
      </c>
      <c r="B47" s="12">
        <v>644.22</v>
      </c>
      <c r="C47" s="12">
        <v>652.36</v>
      </c>
      <c r="D47" s="12">
        <v>662.49</v>
      </c>
      <c r="E47" s="12">
        <v>710.66</v>
      </c>
      <c r="F47" s="12">
        <v>739.86</v>
      </c>
      <c r="G47" s="12">
        <v>750.27</v>
      </c>
      <c r="H47" s="12">
        <v>759.67</v>
      </c>
      <c r="I47" s="12">
        <v>750.14</v>
      </c>
      <c r="J47" s="12">
        <v>726.66</v>
      </c>
      <c r="K47" s="12">
        <v>716.89</v>
      </c>
      <c r="L47" s="12">
        <v>719.2</v>
      </c>
      <c r="M47" s="12">
        <v>712.02</v>
      </c>
      <c r="N47" s="12">
        <v>714.16</v>
      </c>
      <c r="O47" s="12">
        <v>729.37</v>
      </c>
      <c r="P47" s="12">
        <v>770.12</v>
      </c>
      <c r="Q47" s="12">
        <v>773.06</v>
      </c>
      <c r="R47" s="12">
        <v>769.46</v>
      </c>
      <c r="S47" s="12">
        <v>726.06</v>
      </c>
      <c r="T47" s="12">
        <v>675.44</v>
      </c>
      <c r="U47" s="12">
        <v>661.65</v>
      </c>
      <c r="V47" s="12">
        <v>656.38</v>
      </c>
      <c r="W47" s="12">
        <v>655.58</v>
      </c>
      <c r="X47" s="12">
        <v>651.7</v>
      </c>
      <c r="Y47" s="12">
        <v>653.59</v>
      </c>
    </row>
    <row r="48" spans="1:25" ht="11.25">
      <c r="A48" s="11">
        <f t="shared" si="0"/>
        <v>41903</v>
      </c>
      <c r="B48" s="12">
        <v>747.4</v>
      </c>
      <c r="C48" s="12">
        <v>767.81</v>
      </c>
      <c r="D48" s="12">
        <v>787.13</v>
      </c>
      <c r="E48" s="12">
        <v>776.25</v>
      </c>
      <c r="F48" s="12">
        <v>806.82</v>
      </c>
      <c r="G48" s="12">
        <v>816.03</v>
      </c>
      <c r="H48" s="12">
        <v>814.78</v>
      </c>
      <c r="I48" s="12">
        <v>807.05</v>
      </c>
      <c r="J48" s="12">
        <v>790.87</v>
      </c>
      <c r="K48" s="12">
        <v>775.97</v>
      </c>
      <c r="L48" s="12">
        <v>785.32</v>
      </c>
      <c r="M48" s="12">
        <v>788.74</v>
      </c>
      <c r="N48" s="12">
        <v>790.79</v>
      </c>
      <c r="O48" s="12">
        <v>810.51</v>
      </c>
      <c r="P48" s="12">
        <v>854.57</v>
      </c>
      <c r="Q48" s="12">
        <v>877.2</v>
      </c>
      <c r="R48" s="12">
        <v>864.47</v>
      </c>
      <c r="S48" s="12">
        <v>791.09</v>
      </c>
      <c r="T48" s="12">
        <v>787.25</v>
      </c>
      <c r="U48" s="12">
        <v>771.85</v>
      </c>
      <c r="V48" s="12">
        <v>736.96</v>
      </c>
      <c r="W48" s="12">
        <v>761.68</v>
      </c>
      <c r="X48" s="12">
        <v>752.91</v>
      </c>
      <c r="Y48" s="12">
        <v>735.55</v>
      </c>
    </row>
    <row r="49" spans="1:25" ht="11.25">
      <c r="A49" s="11">
        <f t="shared" si="0"/>
        <v>41904</v>
      </c>
      <c r="B49" s="12">
        <v>790.1</v>
      </c>
      <c r="C49" s="12">
        <v>776.17</v>
      </c>
      <c r="D49" s="12">
        <v>792.43</v>
      </c>
      <c r="E49" s="12">
        <v>805.82</v>
      </c>
      <c r="F49" s="12">
        <v>914.66</v>
      </c>
      <c r="G49" s="12">
        <v>837.66</v>
      </c>
      <c r="H49" s="12">
        <v>860.57</v>
      </c>
      <c r="I49" s="12">
        <v>821.81</v>
      </c>
      <c r="J49" s="12">
        <v>843.68</v>
      </c>
      <c r="K49" s="12">
        <v>838.53</v>
      </c>
      <c r="L49" s="12">
        <v>805.1</v>
      </c>
      <c r="M49" s="12">
        <v>801.17</v>
      </c>
      <c r="N49" s="12">
        <v>799.18</v>
      </c>
      <c r="O49" s="12">
        <v>804.5</v>
      </c>
      <c r="P49" s="12">
        <v>827.42</v>
      </c>
      <c r="Q49" s="12">
        <v>830.24</v>
      </c>
      <c r="R49" s="12">
        <v>807.34</v>
      </c>
      <c r="S49" s="12">
        <v>771.19</v>
      </c>
      <c r="T49" s="12">
        <v>428.51</v>
      </c>
      <c r="U49" s="12">
        <v>402.41</v>
      </c>
      <c r="V49" s="12">
        <v>398.9</v>
      </c>
      <c r="W49" s="12">
        <v>398.12</v>
      </c>
      <c r="X49" s="12">
        <v>399.38</v>
      </c>
      <c r="Y49" s="12">
        <v>394</v>
      </c>
    </row>
    <row r="50" spans="1:25" ht="11.25">
      <c r="A50" s="11">
        <f t="shared" si="0"/>
        <v>41905</v>
      </c>
      <c r="B50" s="12">
        <v>402.85</v>
      </c>
      <c r="C50" s="12">
        <v>423.05</v>
      </c>
      <c r="D50" s="12">
        <v>438.23</v>
      </c>
      <c r="E50" s="12">
        <v>730.4</v>
      </c>
      <c r="F50" s="12">
        <v>781.55</v>
      </c>
      <c r="G50" s="12">
        <v>788.86</v>
      </c>
      <c r="H50" s="12">
        <v>779.26</v>
      </c>
      <c r="I50" s="12">
        <v>775.22</v>
      </c>
      <c r="J50" s="12">
        <v>481.52</v>
      </c>
      <c r="K50" s="12">
        <v>481.57</v>
      </c>
      <c r="L50" s="12">
        <v>481.25</v>
      </c>
      <c r="M50" s="12">
        <v>463.79</v>
      </c>
      <c r="N50" s="12">
        <v>475.13</v>
      </c>
      <c r="O50" s="12">
        <v>477.19</v>
      </c>
      <c r="P50" s="12">
        <v>783.72</v>
      </c>
      <c r="Q50" s="12">
        <v>802.68</v>
      </c>
      <c r="R50" s="12">
        <v>795.22</v>
      </c>
      <c r="S50" s="12">
        <v>504.19</v>
      </c>
      <c r="T50" s="12">
        <v>440.9</v>
      </c>
      <c r="U50" s="12">
        <v>434.44</v>
      </c>
      <c r="V50" s="12">
        <v>430.17</v>
      </c>
      <c r="W50" s="12">
        <v>425.39</v>
      </c>
      <c r="X50" s="12">
        <v>427.28</v>
      </c>
      <c r="Y50" s="12">
        <v>424.83</v>
      </c>
    </row>
    <row r="51" spans="1:25" ht="11.25">
      <c r="A51" s="11">
        <f t="shared" si="0"/>
        <v>41906</v>
      </c>
      <c r="B51" s="12">
        <v>436.45</v>
      </c>
      <c r="C51" s="12">
        <v>459.15</v>
      </c>
      <c r="D51" s="12">
        <v>503.83</v>
      </c>
      <c r="E51" s="12">
        <v>522.54</v>
      </c>
      <c r="F51" s="12">
        <v>533.95</v>
      </c>
      <c r="G51" s="12">
        <v>503.69</v>
      </c>
      <c r="H51" s="12">
        <v>499.44</v>
      </c>
      <c r="I51" s="12">
        <v>518.59</v>
      </c>
      <c r="J51" s="12">
        <v>512.87</v>
      </c>
      <c r="K51" s="12">
        <v>511.61</v>
      </c>
      <c r="L51" s="12">
        <v>481.77</v>
      </c>
      <c r="M51" s="12">
        <v>486.83</v>
      </c>
      <c r="N51" s="12">
        <v>490.47</v>
      </c>
      <c r="O51" s="12">
        <v>491.55</v>
      </c>
      <c r="P51" s="12">
        <v>517.55</v>
      </c>
      <c r="Q51" s="12">
        <v>815.29</v>
      </c>
      <c r="R51" s="12">
        <v>516.45</v>
      </c>
      <c r="S51" s="12">
        <v>521.3</v>
      </c>
      <c r="T51" s="12">
        <v>480.21</v>
      </c>
      <c r="U51" s="12">
        <v>432.85</v>
      </c>
      <c r="V51" s="12">
        <v>432.65</v>
      </c>
      <c r="W51" s="12">
        <v>439.05</v>
      </c>
      <c r="X51" s="12">
        <v>440.13</v>
      </c>
      <c r="Y51" s="12">
        <v>439.58</v>
      </c>
    </row>
    <row r="52" spans="1:25" ht="11.25">
      <c r="A52" s="11">
        <f t="shared" si="0"/>
        <v>41907</v>
      </c>
      <c r="B52" s="12">
        <v>438.91</v>
      </c>
      <c r="C52" s="12">
        <v>713.66</v>
      </c>
      <c r="D52" s="12">
        <v>758.79</v>
      </c>
      <c r="E52" s="12">
        <v>775.26</v>
      </c>
      <c r="F52" s="12">
        <v>781.25</v>
      </c>
      <c r="G52" s="12">
        <v>754.36</v>
      </c>
      <c r="H52" s="12">
        <v>746.76</v>
      </c>
      <c r="I52" s="12">
        <v>776.94</v>
      </c>
      <c r="J52" s="12">
        <v>771.84</v>
      </c>
      <c r="K52" s="12">
        <v>771.74</v>
      </c>
      <c r="L52" s="12">
        <v>770.73</v>
      </c>
      <c r="M52" s="12">
        <v>772.21</v>
      </c>
      <c r="N52" s="12">
        <v>739.92</v>
      </c>
      <c r="O52" s="12">
        <v>735.78</v>
      </c>
      <c r="P52" s="12">
        <v>758.26</v>
      </c>
      <c r="Q52" s="12">
        <v>787.14</v>
      </c>
      <c r="R52" s="12">
        <v>801.61</v>
      </c>
      <c r="S52" s="12">
        <v>771.03</v>
      </c>
      <c r="T52" s="12">
        <v>727.73</v>
      </c>
      <c r="U52" s="12">
        <v>441.78</v>
      </c>
      <c r="V52" s="12">
        <v>431.53</v>
      </c>
      <c r="W52" s="12">
        <v>434.12</v>
      </c>
      <c r="X52" s="12">
        <v>439.65</v>
      </c>
      <c r="Y52" s="12">
        <v>440.49</v>
      </c>
    </row>
    <row r="53" spans="1:25" ht="11.25">
      <c r="A53" s="11">
        <f t="shared" si="0"/>
        <v>41908</v>
      </c>
      <c r="B53" s="12">
        <v>432</v>
      </c>
      <c r="C53" s="12">
        <v>471.51</v>
      </c>
      <c r="D53" s="12">
        <v>758.97</v>
      </c>
      <c r="E53" s="12">
        <v>817.27</v>
      </c>
      <c r="F53" s="12">
        <v>828.37</v>
      </c>
      <c r="G53" s="12">
        <v>801.47</v>
      </c>
      <c r="H53" s="12">
        <v>833.5</v>
      </c>
      <c r="I53" s="12">
        <v>813.69</v>
      </c>
      <c r="J53" s="12">
        <v>529.8</v>
      </c>
      <c r="K53" s="12">
        <v>531.2</v>
      </c>
      <c r="L53" s="12">
        <v>780.64</v>
      </c>
      <c r="M53" s="12">
        <v>785.33</v>
      </c>
      <c r="N53" s="12">
        <v>792.83</v>
      </c>
      <c r="O53" s="12">
        <v>798.73</v>
      </c>
      <c r="P53" s="12">
        <v>833.63</v>
      </c>
      <c r="Q53" s="12">
        <v>880.39</v>
      </c>
      <c r="R53" s="12">
        <v>872.76</v>
      </c>
      <c r="S53" s="12">
        <v>800.01</v>
      </c>
      <c r="T53" s="12">
        <v>814.99</v>
      </c>
      <c r="U53" s="12">
        <v>760.14</v>
      </c>
      <c r="V53" s="12">
        <v>759.21</v>
      </c>
      <c r="W53" s="12">
        <v>755.02</v>
      </c>
      <c r="X53" s="12">
        <v>756.62</v>
      </c>
      <c r="Y53" s="12">
        <v>747.87</v>
      </c>
    </row>
    <row r="54" spans="1:25" ht="11.25">
      <c r="A54" s="11">
        <f t="shared" si="0"/>
        <v>41909</v>
      </c>
      <c r="B54" s="12">
        <v>716.71</v>
      </c>
      <c r="C54" s="12">
        <v>748.32</v>
      </c>
      <c r="D54" s="12">
        <v>743.77</v>
      </c>
      <c r="E54" s="12">
        <v>773.84</v>
      </c>
      <c r="F54" s="12">
        <v>795.85</v>
      </c>
      <c r="G54" s="12">
        <v>808.93</v>
      </c>
      <c r="H54" s="12">
        <v>799.73</v>
      </c>
      <c r="I54" s="12">
        <v>772.58</v>
      </c>
      <c r="J54" s="12">
        <v>769.91</v>
      </c>
      <c r="K54" s="12">
        <v>771.94</v>
      </c>
      <c r="L54" s="12">
        <v>766.85</v>
      </c>
      <c r="M54" s="12">
        <v>747.34</v>
      </c>
      <c r="N54" s="12">
        <v>746.7</v>
      </c>
      <c r="O54" s="12">
        <v>776.14</v>
      </c>
      <c r="P54" s="12">
        <v>827.55</v>
      </c>
      <c r="Q54" s="12">
        <v>862.98</v>
      </c>
      <c r="R54" s="12">
        <v>827.14</v>
      </c>
      <c r="S54" s="12">
        <v>752.25</v>
      </c>
      <c r="T54" s="12">
        <v>749.69</v>
      </c>
      <c r="U54" s="12">
        <v>715.58</v>
      </c>
      <c r="V54" s="12">
        <v>711.39</v>
      </c>
      <c r="W54" s="12">
        <v>716.76</v>
      </c>
      <c r="X54" s="12">
        <v>716.61</v>
      </c>
      <c r="Y54" s="12">
        <v>719.72</v>
      </c>
    </row>
    <row r="55" spans="1:25" ht="11.25">
      <c r="A55" s="11">
        <f t="shared" si="0"/>
        <v>41910</v>
      </c>
      <c r="B55" s="12">
        <v>708.65</v>
      </c>
      <c r="C55" s="12">
        <v>712.71</v>
      </c>
      <c r="D55" s="12">
        <v>744.61</v>
      </c>
      <c r="E55" s="12">
        <v>740</v>
      </c>
      <c r="F55" s="12">
        <v>743.37</v>
      </c>
      <c r="G55" s="12">
        <v>759.57</v>
      </c>
      <c r="H55" s="12">
        <v>780.21</v>
      </c>
      <c r="I55" s="12">
        <v>744.8</v>
      </c>
      <c r="J55" s="12">
        <v>741.43</v>
      </c>
      <c r="K55" s="12">
        <v>742</v>
      </c>
      <c r="L55" s="12">
        <v>741.98</v>
      </c>
      <c r="M55" s="12">
        <v>741.41</v>
      </c>
      <c r="N55" s="12">
        <v>742.34</v>
      </c>
      <c r="O55" s="12">
        <v>743.91</v>
      </c>
      <c r="P55" s="12">
        <v>760.91</v>
      </c>
      <c r="Q55" s="12">
        <v>808.14</v>
      </c>
      <c r="R55" s="12">
        <v>774.09</v>
      </c>
      <c r="S55" s="12">
        <v>739.41</v>
      </c>
      <c r="T55" s="12">
        <v>728.41</v>
      </c>
      <c r="U55" s="12">
        <v>683.77</v>
      </c>
      <c r="V55" s="12">
        <v>669.07</v>
      </c>
      <c r="W55" s="12">
        <v>675.5</v>
      </c>
      <c r="X55" s="12">
        <v>684.53</v>
      </c>
      <c r="Y55" s="12">
        <v>671.38</v>
      </c>
    </row>
    <row r="56" spans="1:25" ht="11.25">
      <c r="A56" s="11">
        <f t="shared" si="0"/>
        <v>41911</v>
      </c>
      <c r="B56" s="12">
        <v>370.58</v>
      </c>
      <c r="C56" s="12">
        <v>675.49</v>
      </c>
      <c r="D56" s="12">
        <v>718.16</v>
      </c>
      <c r="E56" s="12">
        <v>720.68</v>
      </c>
      <c r="F56" s="12">
        <v>721.15</v>
      </c>
      <c r="G56" s="12">
        <v>719.81</v>
      </c>
      <c r="H56" s="12">
        <v>721.15</v>
      </c>
      <c r="I56" s="12">
        <v>719.6</v>
      </c>
      <c r="J56" s="12">
        <v>713.01</v>
      </c>
      <c r="K56" s="12">
        <v>711.26</v>
      </c>
      <c r="L56" s="12">
        <v>710.41</v>
      </c>
      <c r="M56" s="12">
        <v>710.92</v>
      </c>
      <c r="N56" s="12">
        <v>706.57</v>
      </c>
      <c r="O56" s="12">
        <v>712.32</v>
      </c>
      <c r="P56" s="12">
        <v>724.26</v>
      </c>
      <c r="Q56" s="12">
        <v>726.36</v>
      </c>
      <c r="R56" s="12">
        <v>723.76</v>
      </c>
      <c r="S56" s="12">
        <v>713.86</v>
      </c>
      <c r="T56" s="12">
        <v>689.5</v>
      </c>
      <c r="U56" s="12">
        <v>679.6</v>
      </c>
      <c r="V56" s="12">
        <v>680.84</v>
      </c>
      <c r="W56" s="12">
        <v>682.89</v>
      </c>
      <c r="X56" s="12">
        <v>681.17</v>
      </c>
      <c r="Y56" s="12">
        <v>672.16</v>
      </c>
    </row>
    <row r="57" spans="1:25" ht="11.25">
      <c r="A57" s="11">
        <f t="shared" si="0"/>
        <v>41912</v>
      </c>
      <c r="B57" s="12">
        <v>625.67</v>
      </c>
      <c r="C57" s="12">
        <v>642.09</v>
      </c>
      <c r="D57" s="12">
        <v>689.25</v>
      </c>
      <c r="E57" s="12">
        <v>700.56</v>
      </c>
      <c r="F57" s="12">
        <v>711.28</v>
      </c>
      <c r="G57" s="12">
        <v>713.46</v>
      </c>
      <c r="H57" s="12">
        <v>716.33</v>
      </c>
      <c r="I57" s="12">
        <v>705.41</v>
      </c>
      <c r="J57" s="12">
        <v>658.5</v>
      </c>
      <c r="K57" s="12">
        <v>698.47</v>
      </c>
      <c r="L57" s="12">
        <v>695.91</v>
      </c>
      <c r="M57" s="12">
        <v>695.49</v>
      </c>
      <c r="N57" s="12">
        <v>692.1</v>
      </c>
      <c r="O57" s="12">
        <v>700.53</v>
      </c>
      <c r="P57" s="12">
        <v>721.09</v>
      </c>
      <c r="Q57" s="12">
        <v>729.68</v>
      </c>
      <c r="R57" s="12">
        <v>720.84</v>
      </c>
      <c r="S57" s="12">
        <v>667.19</v>
      </c>
      <c r="T57" s="12">
        <v>659.5</v>
      </c>
      <c r="U57" s="12">
        <v>652.49</v>
      </c>
      <c r="V57" s="12">
        <v>657.51</v>
      </c>
      <c r="W57" s="12">
        <v>661.87</v>
      </c>
      <c r="X57" s="12">
        <v>660.73</v>
      </c>
      <c r="Y57" s="12">
        <v>659.21</v>
      </c>
    </row>
    <row r="58" spans="1:25" ht="11.25" hidden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45" t="s">
        <v>46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1.25">
      <c r="A60" s="8" t="s">
        <v>22</v>
      </c>
      <c r="B60" s="7" t="s">
        <v>23</v>
      </c>
      <c r="C60" s="9" t="s">
        <v>24</v>
      </c>
      <c r="D60" s="10" t="s">
        <v>25</v>
      </c>
      <c r="E60" s="7" t="s">
        <v>26</v>
      </c>
      <c r="F60" s="7" t="s">
        <v>27</v>
      </c>
      <c r="G60" s="9" t="s">
        <v>28</v>
      </c>
      <c r="H60" s="10" t="s">
        <v>29</v>
      </c>
      <c r="I60" s="7" t="s">
        <v>30</v>
      </c>
      <c r="J60" s="7" t="s">
        <v>31</v>
      </c>
      <c r="K60" s="7" t="s">
        <v>32</v>
      </c>
      <c r="L60" s="7" t="s">
        <v>33</v>
      </c>
      <c r="M60" s="7" t="s">
        <v>34</v>
      </c>
      <c r="N60" s="7" t="s">
        <v>35</v>
      </c>
      <c r="O60" s="7" t="s">
        <v>36</v>
      </c>
      <c r="P60" s="7" t="s">
        <v>37</v>
      </c>
      <c r="Q60" s="7" t="s">
        <v>38</v>
      </c>
      <c r="R60" s="7" t="s">
        <v>39</v>
      </c>
      <c r="S60" s="7" t="s">
        <v>40</v>
      </c>
      <c r="T60" s="7" t="s">
        <v>41</v>
      </c>
      <c r="U60" s="7" t="s">
        <v>42</v>
      </c>
      <c r="V60" s="7" t="s">
        <v>43</v>
      </c>
      <c r="W60" s="7" t="s">
        <v>44</v>
      </c>
      <c r="X60" s="7" t="s">
        <v>45</v>
      </c>
      <c r="Y60" s="7" t="s">
        <v>62</v>
      </c>
    </row>
    <row r="61" spans="1:25" ht="11.25">
      <c r="A61" s="11">
        <f aca="true" t="shared" si="1" ref="A61:A90">A28</f>
        <v>41883</v>
      </c>
      <c r="B61" s="27">
        <v>0</v>
      </c>
      <c r="C61" s="27">
        <v>0</v>
      </c>
      <c r="D61" s="27">
        <v>32</v>
      </c>
      <c r="E61" s="27">
        <v>6.3</v>
      </c>
      <c r="F61" s="27">
        <v>59.08</v>
      </c>
      <c r="G61" s="27">
        <v>52.59</v>
      </c>
      <c r="H61" s="27">
        <v>117.51</v>
      </c>
      <c r="I61" s="27">
        <v>58.39</v>
      </c>
      <c r="J61" s="27">
        <v>0.92</v>
      </c>
      <c r="K61" s="27">
        <v>3.35</v>
      </c>
      <c r="L61" s="27">
        <v>1.12</v>
      </c>
      <c r="M61" s="27">
        <v>1.94</v>
      </c>
      <c r="N61" s="27">
        <v>2.85</v>
      </c>
      <c r="O61" s="27">
        <v>1.81</v>
      </c>
      <c r="P61" s="27">
        <v>61.42</v>
      </c>
      <c r="Q61" s="27">
        <v>66.41</v>
      </c>
      <c r="R61" s="27">
        <v>12.13</v>
      </c>
      <c r="S61" s="27">
        <v>9.36</v>
      </c>
      <c r="T61" s="27">
        <v>6.97</v>
      </c>
      <c r="U61" s="27">
        <v>9.47</v>
      </c>
      <c r="V61" s="27">
        <v>12.66</v>
      </c>
      <c r="W61" s="27">
        <v>0</v>
      </c>
      <c r="X61" s="27">
        <v>0</v>
      </c>
      <c r="Y61" s="27">
        <v>0</v>
      </c>
    </row>
    <row r="62" spans="1:25" ht="11.25">
      <c r="A62" s="11">
        <f t="shared" si="1"/>
        <v>41884</v>
      </c>
      <c r="B62" s="27">
        <v>88.9</v>
      </c>
      <c r="C62" s="27">
        <v>0.38</v>
      </c>
      <c r="D62" s="27">
        <v>0.39</v>
      </c>
      <c r="E62" s="27">
        <v>42.04</v>
      </c>
      <c r="F62" s="27">
        <v>94.39</v>
      </c>
      <c r="G62" s="27">
        <v>32.33</v>
      </c>
      <c r="H62" s="27">
        <v>5.53</v>
      </c>
      <c r="I62" s="27">
        <v>102.84</v>
      </c>
      <c r="J62" s="27">
        <v>60.25</v>
      </c>
      <c r="K62" s="27">
        <v>40.24</v>
      </c>
      <c r="L62" s="27">
        <v>17.44</v>
      </c>
      <c r="M62" s="27">
        <v>25.72</v>
      </c>
      <c r="N62" s="27">
        <v>32.55</v>
      </c>
      <c r="O62" s="27">
        <v>21.45</v>
      </c>
      <c r="P62" s="27">
        <v>90.48</v>
      </c>
      <c r="Q62" s="27">
        <v>287.4</v>
      </c>
      <c r="R62" s="27">
        <v>233.21</v>
      </c>
      <c r="S62" s="27">
        <v>41</v>
      </c>
      <c r="T62" s="27">
        <v>1.44</v>
      </c>
      <c r="U62" s="27">
        <v>119.93</v>
      </c>
      <c r="V62" s="27">
        <v>134.69</v>
      </c>
      <c r="W62" s="27">
        <v>5.65</v>
      </c>
      <c r="X62" s="27">
        <v>0</v>
      </c>
      <c r="Y62" s="27">
        <v>12.49</v>
      </c>
    </row>
    <row r="63" spans="1:25" ht="11.25">
      <c r="A63" s="11">
        <f t="shared" si="1"/>
        <v>41885</v>
      </c>
      <c r="B63" s="27">
        <v>6.18</v>
      </c>
      <c r="C63" s="27">
        <v>1.36</v>
      </c>
      <c r="D63" s="27">
        <v>7.89</v>
      </c>
      <c r="E63" s="27">
        <v>2.22</v>
      </c>
      <c r="F63" s="27">
        <v>5.76</v>
      </c>
      <c r="G63" s="27">
        <v>3.21</v>
      </c>
      <c r="H63" s="27">
        <v>0</v>
      </c>
      <c r="I63" s="27">
        <v>0.41</v>
      </c>
      <c r="J63" s="27">
        <v>0</v>
      </c>
      <c r="K63" s="27">
        <v>0.38</v>
      </c>
      <c r="L63" s="27">
        <v>0</v>
      </c>
      <c r="M63" s="27">
        <v>0</v>
      </c>
      <c r="N63" s="27">
        <v>1.07</v>
      </c>
      <c r="O63" s="27">
        <v>0</v>
      </c>
      <c r="P63" s="27">
        <v>0</v>
      </c>
      <c r="Q63" s="27">
        <v>214.32</v>
      </c>
      <c r="R63" s="27">
        <v>0</v>
      </c>
      <c r="S63" s="27">
        <v>0</v>
      </c>
      <c r="T63" s="27">
        <v>0</v>
      </c>
      <c r="U63" s="27">
        <v>0.46</v>
      </c>
      <c r="V63" s="27">
        <v>2.32</v>
      </c>
      <c r="W63" s="27">
        <v>0.19</v>
      </c>
      <c r="X63" s="27">
        <v>17.25</v>
      </c>
      <c r="Y63" s="27">
        <v>31.2</v>
      </c>
    </row>
    <row r="64" spans="1:25" ht="11.25">
      <c r="A64" s="11">
        <f t="shared" si="1"/>
        <v>41886</v>
      </c>
      <c r="B64" s="27">
        <v>3.75</v>
      </c>
      <c r="C64" s="27">
        <v>6.81</v>
      </c>
      <c r="D64" s="27">
        <v>4.3</v>
      </c>
      <c r="E64" s="27">
        <v>20</v>
      </c>
      <c r="F64" s="27">
        <v>141.63</v>
      </c>
      <c r="G64" s="27">
        <v>0</v>
      </c>
      <c r="H64" s="27">
        <v>179.34</v>
      </c>
      <c r="I64" s="27">
        <v>262.66</v>
      </c>
      <c r="J64" s="27">
        <v>440.49</v>
      </c>
      <c r="K64" s="27">
        <v>400.06</v>
      </c>
      <c r="L64" s="27">
        <v>14.27</v>
      </c>
      <c r="M64" s="27">
        <v>12.18</v>
      </c>
      <c r="N64" s="27">
        <v>3.96</v>
      </c>
      <c r="O64" s="27">
        <v>4.07</v>
      </c>
      <c r="P64" s="27">
        <v>11.06</v>
      </c>
      <c r="Q64" s="27">
        <v>75.18</v>
      </c>
      <c r="R64" s="27">
        <v>0.53</v>
      </c>
      <c r="S64" s="27">
        <v>0</v>
      </c>
      <c r="T64" s="27">
        <v>0</v>
      </c>
      <c r="U64" s="27">
        <v>0</v>
      </c>
      <c r="V64" s="27">
        <v>12</v>
      </c>
      <c r="W64" s="27">
        <v>0</v>
      </c>
      <c r="X64" s="27">
        <v>0.08</v>
      </c>
      <c r="Y64" s="27">
        <v>0</v>
      </c>
    </row>
    <row r="65" spans="1:25" ht="11.25">
      <c r="A65" s="11">
        <f t="shared" si="1"/>
        <v>41887</v>
      </c>
      <c r="B65" s="27">
        <v>0.42</v>
      </c>
      <c r="C65" s="27">
        <v>1.35</v>
      </c>
      <c r="D65" s="27">
        <v>0.76</v>
      </c>
      <c r="E65" s="27">
        <v>36.15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55.72</v>
      </c>
      <c r="N65" s="27">
        <v>15.15</v>
      </c>
      <c r="O65" s="27">
        <v>21.03</v>
      </c>
      <c r="P65" s="27">
        <v>44.36</v>
      </c>
      <c r="Q65" s="27">
        <v>297.88</v>
      </c>
      <c r="R65" s="27">
        <v>17.53</v>
      </c>
      <c r="S65" s="27">
        <v>8.43</v>
      </c>
      <c r="T65" s="27">
        <v>27.25</v>
      </c>
      <c r="U65" s="27">
        <v>31.1</v>
      </c>
      <c r="V65" s="27">
        <v>11.13</v>
      </c>
      <c r="W65" s="27">
        <v>2.09</v>
      </c>
      <c r="X65" s="27">
        <v>2.62</v>
      </c>
      <c r="Y65" s="27">
        <v>0.1</v>
      </c>
    </row>
    <row r="66" spans="1:25" ht="11.25">
      <c r="A66" s="11">
        <f t="shared" si="1"/>
        <v>41888</v>
      </c>
      <c r="B66" s="27">
        <v>10.41</v>
      </c>
      <c r="C66" s="27">
        <v>36.46</v>
      </c>
      <c r="D66" s="27">
        <v>71.1</v>
      </c>
      <c r="E66" s="27">
        <v>101.35</v>
      </c>
      <c r="F66" s="27">
        <v>81.75</v>
      </c>
      <c r="G66" s="27">
        <v>6.19</v>
      </c>
      <c r="H66" s="27">
        <v>20.77</v>
      </c>
      <c r="I66" s="27">
        <v>40.38</v>
      </c>
      <c r="J66" s="27">
        <v>0</v>
      </c>
      <c r="K66" s="27">
        <v>0</v>
      </c>
      <c r="L66" s="27">
        <v>63.36</v>
      </c>
      <c r="M66" s="27">
        <v>61.38</v>
      </c>
      <c r="N66" s="27">
        <v>62.17</v>
      </c>
      <c r="O66" s="27">
        <v>120.32</v>
      </c>
      <c r="P66" s="27">
        <v>106.54</v>
      </c>
      <c r="Q66" s="27">
        <v>54.74</v>
      </c>
      <c r="R66" s="27">
        <v>23.69</v>
      </c>
      <c r="S66" s="27">
        <v>0.65</v>
      </c>
      <c r="T66" s="27">
        <v>46.7</v>
      </c>
      <c r="U66" s="27">
        <v>18.78</v>
      </c>
      <c r="V66" s="27">
        <v>21.49</v>
      </c>
      <c r="W66" s="27">
        <v>9.12</v>
      </c>
      <c r="X66" s="27">
        <v>10.22</v>
      </c>
      <c r="Y66" s="27">
        <v>0</v>
      </c>
    </row>
    <row r="67" spans="1:25" ht="11.25">
      <c r="A67" s="11">
        <f t="shared" si="1"/>
        <v>41889</v>
      </c>
      <c r="B67" s="27">
        <v>0</v>
      </c>
      <c r="C67" s="27">
        <v>0</v>
      </c>
      <c r="D67" s="27">
        <v>0</v>
      </c>
      <c r="E67" s="27">
        <v>0</v>
      </c>
      <c r="F67" s="27">
        <v>53.27</v>
      </c>
      <c r="G67" s="27">
        <v>118.9</v>
      </c>
      <c r="H67" s="27">
        <v>83.02</v>
      </c>
      <c r="I67" s="27">
        <v>93.13</v>
      </c>
      <c r="J67" s="27">
        <v>69.31</v>
      </c>
      <c r="K67" s="27">
        <v>61.28</v>
      </c>
      <c r="L67" s="27">
        <v>52.91</v>
      </c>
      <c r="M67" s="27">
        <v>52.36</v>
      </c>
      <c r="N67" s="27">
        <v>56.89</v>
      </c>
      <c r="O67" s="27">
        <v>158.76</v>
      </c>
      <c r="P67" s="27">
        <v>174.63</v>
      </c>
      <c r="Q67" s="27">
        <v>44.67</v>
      </c>
      <c r="R67" s="27">
        <v>28.48</v>
      </c>
      <c r="S67" s="27">
        <v>22.63</v>
      </c>
      <c r="T67" s="27">
        <v>22.68</v>
      </c>
      <c r="U67" s="27">
        <v>1.68</v>
      </c>
      <c r="V67" s="27">
        <v>31</v>
      </c>
      <c r="W67" s="27">
        <v>12.62</v>
      </c>
      <c r="X67" s="27">
        <v>14.34</v>
      </c>
      <c r="Y67" s="27">
        <v>25.35</v>
      </c>
    </row>
    <row r="68" spans="1:25" ht="11.25">
      <c r="A68" s="11">
        <f t="shared" si="1"/>
        <v>41890</v>
      </c>
      <c r="B68" s="27">
        <v>62.57</v>
      </c>
      <c r="C68" s="27">
        <v>113.26</v>
      </c>
      <c r="D68" s="27">
        <v>109.32</v>
      </c>
      <c r="E68" s="27">
        <v>89.3</v>
      </c>
      <c r="F68" s="27">
        <v>64.53</v>
      </c>
      <c r="G68" s="27">
        <v>75.48</v>
      </c>
      <c r="H68" s="27">
        <v>74.01</v>
      </c>
      <c r="I68" s="27">
        <v>81.87</v>
      </c>
      <c r="J68" s="27">
        <v>87.7</v>
      </c>
      <c r="K68" s="27">
        <v>85.83</v>
      </c>
      <c r="L68" s="27">
        <v>86.88</v>
      </c>
      <c r="M68" s="27">
        <v>95.35</v>
      </c>
      <c r="N68" s="27">
        <v>106.75</v>
      </c>
      <c r="O68" s="27">
        <v>109.22</v>
      </c>
      <c r="P68" s="27">
        <v>94.96</v>
      </c>
      <c r="Q68" s="27">
        <v>81.18</v>
      </c>
      <c r="R68" s="27">
        <v>8.84</v>
      </c>
      <c r="S68" s="27">
        <v>26.35</v>
      </c>
      <c r="T68" s="27">
        <v>5.22</v>
      </c>
      <c r="U68" s="27">
        <v>0.6</v>
      </c>
      <c r="V68" s="27">
        <v>0</v>
      </c>
      <c r="W68" s="27">
        <v>5.07</v>
      </c>
      <c r="X68" s="27">
        <v>4.3</v>
      </c>
      <c r="Y68" s="27">
        <v>5.34</v>
      </c>
    </row>
    <row r="69" spans="1:25" ht="11.25">
      <c r="A69" s="11">
        <f t="shared" si="1"/>
        <v>41891</v>
      </c>
      <c r="B69" s="27">
        <v>37.89</v>
      </c>
      <c r="C69" s="27">
        <v>62.26</v>
      </c>
      <c r="D69" s="27">
        <v>57.73</v>
      </c>
      <c r="E69" s="27">
        <v>27.54</v>
      </c>
      <c r="F69" s="27">
        <v>3.48</v>
      </c>
      <c r="G69" s="27">
        <v>1.69</v>
      </c>
      <c r="H69" s="27">
        <v>1.73</v>
      </c>
      <c r="I69" s="27">
        <v>1.45</v>
      </c>
      <c r="J69" s="27">
        <v>17.85</v>
      </c>
      <c r="K69" s="27">
        <v>25.94</v>
      </c>
      <c r="L69" s="27">
        <v>25.42</v>
      </c>
      <c r="M69" s="27">
        <v>34.17</v>
      </c>
      <c r="N69" s="27">
        <v>33.97</v>
      </c>
      <c r="O69" s="27">
        <v>24.6</v>
      </c>
      <c r="P69" s="27">
        <v>10.31</v>
      </c>
      <c r="Q69" s="27">
        <v>5.18</v>
      </c>
      <c r="R69" s="27">
        <v>3.29</v>
      </c>
      <c r="S69" s="27">
        <v>27.14</v>
      </c>
      <c r="T69" s="27">
        <v>19.75</v>
      </c>
      <c r="U69" s="27">
        <v>29.1</v>
      </c>
      <c r="V69" s="27">
        <v>0.25</v>
      </c>
      <c r="W69" s="27">
        <v>4.46</v>
      </c>
      <c r="X69" s="27">
        <v>4.07</v>
      </c>
      <c r="Y69" s="27">
        <v>0</v>
      </c>
    </row>
    <row r="70" spans="1:25" ht="11.25">
      <c r="A70" s="11">
        <f t="shared" si="1"/>
        <v>41892</v>
      </c>
      <c r="B70" s="27">
        <v>0.62</v>
      </c>
      <c r="C70" s="27">
        <v>0</v>
      </c>
      <c r="D70" s="27">
        <v>33.38</v>
      </c>
      <c r="E70" s="27">
        <v>45.56</v>
      </c>
      <c r="F70" s="27">
        <v>0</v>
      </c>
      <c r="G70" s="27">
        <v>0</v>
      </c>
      <c r="H70" s="27">
        <v>9.53</v>
      </c>
      <c r="I70" s="27">
        <v>0</v>
      </c>
      <c r="J70" s="27">
        <v>8.42</v>
      </c>
      <c r="K70" s="27">
        <v>19.89</v>
      </c>
      <c r="L70" s="27">
        <v>10.07</v>
      </c>
      <c r="M70" s="27">
        <v>0</v>
      </c>
      <c r="N70" s="27">
        <v>51.82</v>
      </c>
      <c r="O70" s="27">
        <v>21.77</v>
      </c>
      <c r="P70" s="27">
        <v>88.56</v>
      </c>
      <c r="Q70" s="27">
        <v>0.15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</row>
    <row r="71" spans="1:25" ht="11.25">
      <c r="A71" s="11">
        <f t="shared" si="1"/>
        <v>41893</v>
      </c>
      <c r="B71" s="27">
        <v>0</v>
      </c>
      <c r="C71" s="27">
        <v>0</v>
      </c>
      <c r="D71" s="27">
        <v>64.95</v>
      </c>
      <c r="E71" s="27">
        <v>30.31</v>
      </c>
      <c r="F71" s="27">
        <v>21.84</v>
      </c>
      <c r="G71" s="27">
        <v>29.45</v>
      </c>
      <c r="H71" s="27">
        <v>13.14</v>
      </c>
      <c r="I71" s="27">
        <v>29.14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5.93</v>
      </c>
      <c r="Q71" s="27">
        <v>3.01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</row>
    <row r="72" spans="1:25" ht="11.25">
      <c r="A72" s="11">
        <f t="shared" si="1"/>
        <v>41894</v>
      </c>
      <c r="B72" s="27">
        <v>0</v>
      </c>
      <c r="C72" s="27">
        <v>0</v>
      </c>
      <c r="D72" s="27">
        <v>11.94</v>
      </c>
      <c r="E72" s="27">
        <v>1.43</v>
      </c>
      <c r="F72" s="27">
        <v>0</v>
      </c>
      <c r="G72" s="27">
        <v>0</v>
      </c>
      <c r="H72" s="27">
        <v>0</v>
      </c>
      <c r="I72" s="27">
        <v>0</v>
      </c>
      <c r="J72" s="27">
        <v>1.21</v>
      </c>
      <c r="K72" s="27">
        <v>6.74</v>
      </c>
      <c r="L72" s="27">
        <v>0</v>
      </c>
      <c r="M72" s="27">
        <v>0.58</v>
      </c>
      <c r="N72" s="27">
        <v>2.89</v>
      </c>
      <c r="O72" s="27">
        <v>12.84</v>
      </c>
      <c r="P72" s="27">
        <v>90.47</v>
      </c>
      <c r="Q72" s="27">
        <v>1.29</v>
      </c>
      <c r="R72" s="27">
        <v>29.23</v>
      </c>
      <c r="S72" s="27">
        <v>0</v>
      </c>
      <c r="T72" s="27">
        <v>8.04</v>
      </c>
      <c r="U72" s="27">
        <v>13.24</v>
      </c>
      <c r="V72" s="27">
        <v>0.19</v>
      </c>
      <c r="W72" s="27">
        <v>1.94</v>
      </c>
      <c r="X72" s="27">
        <v>0</v>
      </c>
      <c r="Y72" s="27">
        <v>7.85</v>
      </c>
    </row>
    <row r="73" spans="1:25" ht="11.25">
      <c r="A73" s="11">
        <f t="shared" si="1"/>
        <v>41895</v>
      </c>
      <c r="B73" s="27">
        <v>0.54</v>
      </c>
      <c r="C73" s="27">
        <v>0.88</v>
      </c>
      <c r="D73" s="27">
        <v>2.62</v>
      </c>
      <c r="E73" s="27">
        <v>0</v>
      </c>
      <c r="F73" s="27">
        <v>1.65</v>
      </c>
      <c r="G73" s="27">
        <v>5.83</v>
      </c>
      <c r="H73" s="27">
        <v>1.64</v>
      </c>
      <c r="I73" s="27">
        <v>1.5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0.73</v>
      </c>
      <c r="P73" s="27">
        <v>87.82</v>
      </c>
      <c r="Q73" s="27">
        <v>3.75</v>
      </c>
      <c r="R73" s="27">
        <v>48.66</v>
      </c>
      <c r="S73" s="27">
        <v>5.34</v>
      </c>
      <c r="T73" s="27">
        <v>0</v>
      </c>
      <c r="U73" s="27">
        <v>1.65</v>
      </c>
      <c r="V73" s="27">
        <v>0</v>
      </c>
      <c r="W73" s="27">
        <v>0.11</v>
      </c>
      <c r="X73" s="27">
        <v>0</v>
      </c>
      <c r="Y73" s="27">
        <v>0</v>
      </c>
    </row>
    <row r="74" spans="1:25" ht="11.25">
      <c r="A74" s="11">
        <f t="shared" si="1"/>
        <v>41896</v>
      </c>
      <c r="B74" s="27">
        <v>4.62</v>
      </c>
      <c r="C74" s="27">
        <v>0.97</v>
      </c>
      <c r="D74" s="27">
        <v>0</v>
      </c>
      <c r="E74" s="27">
        <v>0</v>
      </c>
      <c r="F74" s="27">
        <v>19.82</v>
      </c>
      <c r="G74" s="27">
        <v>26.8</v>
      </c>
      <c r="H74" s="27">
        <v>87.33</v>
      </c>
      <c r="I74" s="27">
        <v>21.39</v>
      </c>
      <c r="J74" s="27">
        <v>10.32</v>
      </c>
      <c r="K74" s="27">
        <v>0</v>
      </c>
      <c r="L74" s="27">
        <v>26.58</v>
      </c>
      <c r="M74" s="27">
        <v>11.42</v>
      </c>
      <c r="N74" s="27">
        <v>40.89</v>
      </c>
      <c r="O74" s="27">
        <v>118.4</v>
      </c>
      <c r="P74" s="27">
        <v>393.05</v>
      </c>
      <c r="Q74" s="27">
        <v>50.67</v>
      </c>
      <c r="R74" s="27">
        <v>47.38</v>
      </c>
      <c r="S74" s="27">
        <v>156.33</v>
      </c>
      <c r="T74" s="27">
        <v>76.82</v>
      </c>
      <c r="U74" s="27">
        <v>12.7</v>
      </c>
      <c r="V74" s="27">
        <v>100.79</v>
      </c>
      <c r="W74" s="27">
        <v>98.34</v>
      </c>
      <c r="X74" s="27">
        <v>90.92</v>
      </c>
      <c r="Y74" s="27">
        <v>79.55</v>
      </c>
    </row>
    <row r="75" spans="1:25" ht="11.25">
      <c r="A75" s="11">
        <f t="shared" si="1"/>
        <v>41897</v>
      </c>
      <c r="B75" s="27">
        <v>17.54</v>
      </c>
      <c r="C75" s="27">
        <v>16.27</v>
      </c>
      <c r="D75" s="27">
        <v>8.03</v>
      </c>
      <c r="E75" s="27">
        <v>6.07</v>
      </c>
      <c r="F75" s="27">
        <v>179.67</v>
      </c>
      <c r="G75" s="27">
        <v>84.1</v>
      </c>
      <c r="H75" s="27">
        <v>446.22</v>
      </c>
      <c r="I75" s="27">
        <v>18</v>
      </c>
      <c r="J75" s="27">
        <v>17.85</v>
      </c>
      <c r="K75" s="27">
        <v>333.33</v>
      </c>
      <c r="L75" s="27">
        <v>116.84</v>
      </c>
      <c r="M75" s="27">
        <v>8.97</v>
      </c>
      <c r="N75" s="27">
        <v>216.32</v>
      </c>
      <c r="O75" s="27">
        <v>0.07</v>
      </c>
      <c r="P75" s="27">
        <v>228.5</v>
      </c>
      <c r="Q75" s="27">
        <v>224.08</v>
      </c>
      <c r="R75" s="27">
        <v>183.22</v>
      </c>
      <c r="S75" s="27">
        <v>0.13</v>
      </c>
      <c r="T75" s="27">
        <v>4.03</v>
      </c>
      <c r="U75" s="27">
        <v>3.72</v>
      </c>
      <c r="V75" s="27">
        <v>6.87</v>
      </c>
      <c r="W75" s="27">
        <v>5.16</v>
      </c>
      <c r="X75" s="27">
        <v>0</v>
      </c>
      <c r="Y75" s="27">
        <v>0</v>
      </c>
    </row>
    <row r="76" spans="1:25" ht="11.25">
      <c r="A76" s="11">
        <f t="shared" si="1"/>
        <v>41898</v>
      </c>
      <c r="B76" s="27">
        <v>43.27</v>
      </c>
      <c r="C76" s="27">
        <v>19.84</v>
      </c>
      <c r="D76" s="27">
        <v>4.7</v>
      </c>
      <c r="E76" s="27">
        <v>3.75</v>
      </c>
      <c r="F76" s="27">
        <v>7.59</v>
      </c>
      <c r="G76" s="27">
        <v>165.35</v>
      </c>
      <c r="H76" s="27">
        <v>386.08</v>
      </c>
      <c r="I76" s="27">
        <v>10.29</v>
      </c>
      <c r="J76" s="27">
        <v>12.75</v>
      </c>
      <c r="K76" s="27">
        <v>11.84</v>
      </c>
      <c r="L76" s="27">
        <v>11.32</v>
      </c>
      <c r="M76" s="27">
        <v>9.61</v>
      </c>
      <c r="N76" s="27">
        <v>9.03</v>
      </c>
      <c r="O76" s="27">
        <v>9.66</v>
      </c>
      <c r="P76" s="27">
        <v>5.27</v>
      </c>
      <c r="Q76" s="27">
        <v>1.34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1"/>
        <v>41899</v>
      </c>
      <c r="B77" s="27">
        <v>68.47</v>
      </c>
      <c r="C77" s="27">
        <v>57.63</v>
      </c>
      <c r="D77" s="27">
        <v>18.6</v>
      </c>
      <c r="E77" s="27">
        <v>4.03</v>
      </c>
      <c r="F77" s="27">
        <v>0.41</v>
      </c>
      <c r="G77" s="27">
        <v>1</v>
      </c>
      <c r="H77" s="27">
        <v>0.97</v>
      </c>
      <c r="I77" s="27">
        <v>1.6</v>
      </c>
      <c r="J77" s="27">
        <v>5.99</v>
      </c>
      <c r="K77" s="27">
        <v>6.08</v>
      </c>
      <c r="L77" s="27">
        <v>5.24</v>
      </c>
      <c r="M77" s="27">
        <v>4.2</v>
      </c>
      <c r="N77" s="27">
        <v>8.07</v>
      </c>
      <c r="O77" s="27">
        <v>3.75</v>
      </c>
      <c r="P77" s="27">
        <v>4.81</v>
      </c>
      <c r="Q77" s="27">
        <v>342.12</v>
      </c>
      <c r="R77" s="27">
        <v>0.85</v>
      </c>
      <c r="S77" s="27">
        <v>0</v>
      </c>
      <c r="T77" s="27">
        <v>2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</row>
    <row r="78" spans="1:25" ht="11.25">
      <c r="A78" s="11">
        <f t="shared" si="1"/>
        <v>41900</v>
      </c>
      <c r="B78" s="27">
        <v>13.86</v>
      </c>
      <c r="C78" s="27">
        <v>40.26</v>
      </c>
      <c r="D78" s="27">
        <v>6.67</v>
      </c>
      <c r="E78" s="27">
        <v>50.26</v>
      </c>
      <c r="F78" s="27">
        <v>46.29</v>
      </c>
      <c r="G78" s="27">
        <v>0</v>
      </c>
      <c r="H78" s="27">
        <v>0.01</v>
      </c>
      <c r="I78" s="27">
        <v>3.35</v>
      </c>
      <c r="J78" s="27">
        <v>3.41</v>
      </c>
      <c r="K78" s="27">
        <v>170.84</v>
      </c>
      <c r="L78" s="27">
        <v>1.16</v>
      </c>
      <c r="M78" s="27">
        <v>0</v>
      </c>
      <c r="N78" s="27">
        <v>0.87</v>
      </c>
      <c r="O78" s="27">
        <v>2.03</v>
      </c>
      <c r="P78" s="27">
        <v>0</v>
      </c>
      <c r="Q78" s="27">
        <v>0</v>
      </c>
      <c r="R78" s="27">
        <v>0</v>
      </c>
      <c r="S78" s="27">
        <v>0.49</v>
      </c>
      <c r="T78" s="27">
        <v>0</v>
      </c>
      <c r="U78" s="27">
        <v>0</v>
      </c>
      <c r="V78" s="27">
        <v>0</v>
      </c>
      <c r="W78" s="27">
        <v>0.45</v>
      </c>
      <c r="X78" s="27">
        <v>0.43</v>
      </c>
      <c r="Y78" s="27">
        <v>0</v>
      </c>
    </row>
    <row r="79" spans="1:25" ht="11.25">
      <c r="A79" s="11">
        <f t="shared" si="1"/>
        <v>41901</v>
      </c>
      <c r="B79" s="27">
        <v>0</v>
      </c>
      <c r="C79" s="27">
        <v>0</v>
      </c>
      <c r="D79" s="27">
        <v>0</v>
      </c>
      <c r="E79" s="27">
        <v>2.43</v>
      </c>
      <c r="F79" s="27">
        <v>1.75</v>
      </c>
      <c r="G79" s="27">
        <v>1.25</v>
      </c>
      <c r="H79" s="27">
        <v>0</v>
      </c>
      <c r="I79" s="27">
        <v>0.73</v>
      </c>
      <c r="J79" s="27">
        <v>31.41</v>
      </c>
      <c r="K79" s="27">
        <v>28.18</v>
      </c>
      <c r="L79" s="27">
        <v>0.78</v>
      </c>
      <c r="M79" s="27">
        <v>12.59</v>
      </c>
      <c r="N79" s="27">
        <v>34.21</v>
      </c>
      <c r="O79" s="27">
        <v>12.96</v>
      </c>
      <c r="P79" s="27">
        <v>1.34</v>
      </c>
      <c r="Q79" s="27">
        <v>5.82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1"/>
        <v>41902</v>
      </c>
      <c r="B80" s="27">
        <v>1.59</v>
      </c>
      <c r="C80" s="27">
        <v>2.1</v>
      </c>
      <c r="D80" s="27">
        <v>51.16</v>
      </c>
      <c r="E80" s="27">
        <v>0</v>
      </c>
      <c r="F80" s="27">
        <v>28.56</v>
      </c>
      <c r="G80" s="27">
        <v>19.16</v>
      </c>
      <c r="H80" s="27">
        <v>9.32</v>
      </c>
      <c r="I80" s="27">
        <v>17.54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0.93</v>
      </c>
      <c r="Q80" s="27">
        <v>1.17</v>
      </c>
      <c r="R80" s="27">
        <v>1.25</v>
      </c>
      <c r="S80" s="27">
        <v>20.97</v>
      </c>
      <c r="T80" s="27">
        <v>6.02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1"/>
        <v>41903</v>
      </c>
      <c r="B81" s="27">
        <v>5.4</v>
      </c>
      <c r="C81" s="27">
        <v>15.84</v>
      </c>
      <c r="D81" s="27">
        <v>3.83</v>
      </c>
      <c r="E81" s="27">
        <v>26.57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121.56</v>
      </c>
      <c r="R81" s="27">
        <v>0</v>
      </c>
      <c r="S81" s="27">
        <v>0</v>
      </c>
      <c r="T81" s="27">
        <v>14.4</v>
      </c>
      <c r="U81" s="27">
        <v>20.69</v>
      </c>
      <c r="V81" s="27">
        <v>28.4</v>
      </c>
      <c r="W81" s="27">
        <v>0</v>
      </c>
      <c r="X81" s="27">
        <v>1.06</v>
      </c>
      <c r="Y81" s="27">
        <v>3.96</v>
      </c>
    </row>
    <row r="82" spans="1:25" ht="11.25">
      <c r="A82" s="11">
        <f t="shared" si="1"/>
        <v>41904</v>
      </c>
      <c r="B82" s="27">
        <v>7.83</v>
      </c>
      <c r="C82" s="27">
        <v>3.44</v>
      </c>
      <c r="D82" s="27">
        <v>47.95</v>
      </c>
      <c r="E82" s="27">
        <v>41.38</v>
      </c>
      <c r="F82" s="27">
        <v>1.29</v>
      </c>
      <c r="G82" s="27">
        <v>17.84</v>
      </c>
      <c r="H82" s="27">
        <v>65.63</v>
      </c>
      <c r="I82" s="27">
        <v>100.3</v>
      </c>
      <c r="J82" s="27">
        <v>199.28</v>
      </c>
      <c r="K82" s="27">
        <v>210.31</v>
      </c>
      <c r="L82" s="27">
        <v>201.78</v>
      </c>
      <c r="M82" s="27">
        <v>109.55</v>
      </c>
      <c r="N82" s="27">
        <v>110.1</v>
      </c>
      <c r="O82" s="27">
        <v>102.62</v>
      </c>
      <c r="P82" s="27">
        <v>92.81</v>
      </c>
      <c r="Q82" s="27">
        <v>25.41</v>
      </c>
      <c r="R82" s="27">
        <v>74.68</v>
      </c>
      <c r="S82" s="27">
        <v>87.29</v>
      </c>
      <c r="T82" s="27">
        <v>420.83</v>
      </c>
      <c r="U82" s="27">
        <v>425.54</v>
      </c>
      <c r="V82" s="27">
        <v>354.82</v>
      </c>
      <c r="W82" s="27">
        <v>340.59</v>
      </c>
      <c r="X82" s="27">
        <v>329.99</v>
      </c>
      <c r="Y82" s="27">
        <v>330.67</v>
      </c>
    </row>
    <row r="83" spans="1:25" ht="11.25">
      <c r="A83" s="11">
        <f t="shared" si="1"/>
        <v>41905</v>
      </c>
      <c r="B83" s="27">
        <v>1.28</v>
      </c>
      <c r="C83" s="27">
        <v>0.41</v>
      </c>
      <c r="D83" s="27">
        <v>302.23</v>
      </c>
      <c r="E83" s="27">
        <v>24.43</v>
      </c>
      <c r="F83" s="27">
        <v>19.51</v>
      </c>
      <c r="G83" s="27">
        <v>41.33</v>
      </c>
      <c r="H83" s="27">
        <v>204.47</v>
      </c>
      <c r="I83" s="27">
        <v>213.79</v>
      </c>
      <c r="J83" s="27">
        <v>400.11</v>
      </c>
      <c r="K83" s="27">
        <v>388.73</v>
      </c>
      <c r="L83" s="27">
        <v>380.47</v>
      </c>
      <c r="M83" s="27">
        <v>384.46</v>
      </c>
      <c r="N83" s="27">
        <v>378.35</v>
      </c>
      <c r="O83" s="27">
        <v>379.15</v>
      </c>
      <c r="P83" s="27">
        <v>196.34</v>
      </c>
      <c r="Q83" s="27">
        <v>82.71</v>
      </c>
      <c r="R83" s="27">
        <v>77.1</v>
      </c>
      <c r="S83" s="27">
        <v>340.92</v>
      </c>
      <c r="T83" s="27">
        <v>314.26</v>
      </c>
      <c r="U83" s="27">
        <v>317.98</v>
      </c>
      <c r="V83" s="27">
        <v>312.39</v>
      </c>
      <c r="W83" s="27">
        <v>296.58</v>
      </c>
      <c r="X83" s="27">
        <v>292.09</v>
      </c>
      <c r="Y83" s="27">
        <v>292.94</v>
      </c>
    </row>
    <row r="84" spans="1:25" ht="11.25">
      <c r="A84" s="11">
        <f t="shared" si="1"/>
        <v>41906</v>
      </c>
      <c r="B84" s="27">
        <v>304.95</v>
      </c>
      <c r="C84" s="27">
        <v>344.19</v>
      </c>
      <c r="D84" s="27">
        <v>346.29</v>
      </c>
      <c r="E84" s="27">
        <v>348.57</v>
      </c>
      <c r="F84" s="27">
        <v>351.69</v>
      </c>
      <c r="G84" s="27">
        <v>360.81</v>
      </c>
      <c r="H84" s="27">
        <v>350.84</v>
      </c>
      <c r="I84" s="27">
        <v>345.65</v>
      </c>
      <c r="J84" s="27">
        <v>352.64</v>
      </c>
      <c r="K84" s="27">
        <v>348.51</v>
      </c>
      <c r="L84" s="27">
        <v>352.51</v>
      </c>
      <c r="M84" s="27">
        <v>351.56</v>
      </c>
      <c r="N84" s="27">
        <v>349.99</v>
      </c>
      <c r="O84" s="27">
        <v>354.76</v>
      </c>
      <c r="P84" s="27">
        <v>356.37</v>
      </c>
      <c r="Q84" s="27">
        <v>76.04</v>
      </c>
      <c r="R84" s="27">
        <v>347.2</v>
      </c>
      <c r="S84" s="27">
        <v>344.2</v>
      </c>
      <c r="T84" s="27">
        <v>302.75</v>
      </c>
      <c r="U84" s="27">
        <v>308.24</v>
      </c>
      <c r="V84" s="27">
        <v>306.67</v>
      </c>
      <c r="W84" s="27">
        <v>296.41</v>
      </c>
      <c r="X84" s="27">
        <v>298.48</v>
      </c>
      <c r="Y84" s="27">
        <v>294.56</v>
      </c>
    </row>
    <row r="85" spans="1:25" ht="11.25">
      <c r="A85" s="11">
        <f t="shared" si="1"/>
        <v>41907</v>
      </c>
      <c r="B85" s="27">
        <v>0.67</v>
      </c>
      <c r="C85" s="27">
        <v>3.9</v>
      </c>
      <c r="D85" s="27">
        <v>30.3</v>
      </c>
      <c r="E85" s="27">
        <v>25.65</v>
      </c>
      <c r="F85" s="27">
        <v>25.81</v>
      </c>
      <c r="G85" s="27">
        <v>71.47</v>
      </c>
      <c r="H85" s="27">
        <v>67.83</v>
      </c>
      <c r="I85" s="27">
        <v>30.64</v>
      </c>
      <c r="J85" s="27">
        <v>44.98</v>
      </c>
      <c r="K85" s="27">
        <v>49.42</v>
      </c>
      <c r="L85" s="27">
        <v>47.26</v>
      </c>
      <c r="M85" s="27">
        <v>35.29</v>
      </c>
      <c r="N85" s="27">
        <v>48.23</v>
      </c>
      <c r="O85" s="27">
        <v>21.82</v>
      </c>
      <c r="P85" s="27">
        <v>77.11</v>
      </c>
      <c r="Q85" s="27">
        <v>70.42</v>
      </c>
      <c r="R85" s="27">
        <v>43.74</v>
      </c>
      <c r="S85" s="27">
        <v>52.43</v>
      </c>
      <c r="T85" s="27">
        <v>42.29</v>
      </c>
      <c r="U85" s="27">
        <v>10.72</v>
      </c>
      <c r="V85" s="27">
        <v>19.96</v>
      </c>
      <c r="W85" s="27">
        <v>8.15</v>
      </c>
      <c r="X85" s="27">
        <v>0.74</v>
      </c>
      <c r="Y85" s="27">
        <v>0</v>
      </c>
    </row>
    <row r="86" spans="1:25" ht="11.25">
      <c r="A86" s="11">
        <f t="shared" si="1"/>
        <v>41908</v>
      </c>
      <c r="B86" s="27">
        <v>0.87</v>
      </c>
      <c r="C86" s="27">
        <v>33.64</v>
      </c>
      <c r="D86" s="27">
        <v>40.76</v>
      </c>
      <c r="E86" s="27">
        <v>41.02</v>
      </c>
      <c r="F86" s="27">
        <v>46.56</v>
      </c>
      <c r="G86" s="27">
        <v>38.17</v>
      </c>
      <c r="H86" s="27">
        <v>54.56</v>
      </c>
      <c r="I86" s="27">
        <v>66.58</v>
      </c>
      <c r="J86" s="27">
        <v>307.02</v>
      </c>
      <c r="K86" s="27">
        <v>307.52</v>
      </c>
      <c r="L86" s="27">
        <v>58.78</v>
      </c>
      <c r="M86" s="27">
        <v>60.95</v>
      </c>
      <c r="N86" s="27">
        <v>64.33</v>
      </c>
      <c r="O86" s="27">
        <v>77.51</v>
      </c>
      <c r="P86" s="27">
        <v>86.1</v>
      </c>
      <c r="Q86" s="27">
        <v>78</v>
      </c>
      <c r="R86" s="27">
        <v>72.9</v>
      </c>
      <c r="S86" s="27">
        <v>17.31</v>
      </c>
      <c r="T86" s="27">
        <v>4.93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1"/>
        <v>41909</v>
      </c>
      <c r="B87" s="27">
        <v>25.95</v>
      </c>
      <c r="C87" s="27">
        <v>14.7</v>
      </c>
      <c r="D87" s="27">
        <v>18.4</v>
      </c>
      <c r="E87" s="27">
        <v>14.48</v>
      </c>
      <c r="F87" s="27">
        <v>280.85</v>
      </c>
      <c r="G87" s="27">
        <v>264.99</v>
      </c>
      <c r="H87" s="27">
        <v>280.57</v>
      </c>
      <c r="I87" s="27">
        <v>307.5</v>
      </c>
      <c r="J87" s="27">
        <v>41.11</v>
      </c>
      <c r="K87" s="27">
        <v>40.81</v>
      </c>
      <c r="L87" s="27">
        <v>36.03</v>
      </c>
      <c r="M87" s="27">
        <v>36.27</v>
      </c>
      <c r="N87" s="27">
        <v>23.66</v>
      </c>
      <c r="O87" s="27">
        <v>22.3</v>
      </c>
      <c r="P87" s="27">
        <v>297.24</v>
      </c>
      <c r="Q87" s="27">
        <v>176.14</v>
      </c>
      <c r="R87" s="27">
        <v>5.98</v>
      </c>
      <c r="S87" s="27">
        <v>7.95</v>
      </c>
      <c r="T87" s="27">
        <v>15.95</v>
      </c>
      <c r="U87" s="27">
        <v>18.69</v>
      </c>
      <c r="V87" s="27">
        <v>1.59</v>
      </c>
      <c r="W87" s="27">
        <v>24.02</v>
      </c>
      <c r="X87" s="27">
        <v>27.76</v>
      </c>
      <c r="Y87" s="27">
        <v>46.21</v>
      </c>
    </row>
    <row r="88" spans="1:25" ht="11.25">
      <c r="A88" s="11">
        <f t="shared" si="1"/>
        <v>41910</v>
      </c>
      <c r="B88" s="27">
        <v>19.66</v>
      </c>
      <c r="C88" s="27">
        <v>20.78</v>
      </c>
      <c r="D88" s="27">
        <v>35.84</v>
      </c>
      <c r="E88" s="27">
        <v>23.2</v>
      </c>
      <c r="F88" s="27">
        <v>55.25</v>
      </c>
      <c r="G88" s="27">
        <v>49.83</v>
      </c>
      <c r="H88" s="27">
        <v>64.68</v>
      </c>
      <c r="I88" s="27">
        <v>23.07</v>
      </c>
      <c r="J88" s="27">
        <v>135.75</v>
      </c>
      <c r="K88" s="27">
        <v>88.62</v>
      </c>
      <c r="L88" s="27">
        <v>18.77</v>
      </c>
      <c r="M88" s="27">
        <v>4.8</v>
      </c>
      <c r="N88" s="27">
        <v>18.98</v>
      </c>
      <c r="O88" s="27">
        <v>22.66</v>
      </c>
      <c r="P88" s="27">
        <v>106.96</v>
      </c>
      <c r="Q88" s="27">
        <v>82.73</v>
      </c>
      <c r="R88" s="27">
        <v>41.59</v>
      </c>
      <c r="S88" s="27">
        <v>2.11</v>
      </c>
      <c r="T88" s="27">
        <v>35.55</v>
      </c>
      <c r="U88" s="27">
        <v>31.14</v>
      </c>
      <c r="V88" s="27">
        <v>18.36</v>
      </c>
      <c r="W88" s="27">
        <v>23.35</v>
      </c>
      <c r="X88" s="27">
        <v>12.58</v>
      </c>
      <c r="Y88" s="27">
        <v>6.47</v>
      </c>
    </row>
    <row r="89" spans="1:25" ht="11.25">
      <c r="A89" s="11">
        <f t="shared" si="1"/>
        <v>41911</v>
      </c>
      <c r="B89" s="27">
        <v>51.71</v>
      </c>
      <c r="C89" s="27">
        <v>43.2</v>
      </c>
      <c r="D89" s="27">
        <v>13.66</v>
      </c>
      <c r="E89" s="27">
        <v>27.95</v>
      </c>
      <c r="F89" s="27">
        <v>2.54</v>
      </c>
      <c r="G89" s="27">
        <v>0.07</v>
      </c>
      <c r="H89" s="27">
        <v>1.73</v>
      </c>
      <c r="I89" s="27">
        <v>116.51</v>
      </c>
      <c r="J89" s="27">
        <v>6.81</v>
      </c>
      <c r="K89" s="27">
        <v>8.68</v>
      </c>
      <c r="L89" s="27">
        <v>90.74</v>
      </c>
      <c r="M89" s="27">
        <v>88.21</v>
      </c>
      <c r="N89" s="27">
        <v>15.13</v>
      </c>
      <c r="O89" s="27">
        <v>75.09</v>
      </c>
      <c r="P89" s="27">
        <v>65.98</v>
      </c>
      <c r="Q89" s="27">
        <v>67.07</v>
      </c>
      <c r="R89" s="27">
        <v>70.33</v>
      </c>
      <c r="S89" s="27">
        <v>70.09</v>
      </c>
      <c r="T89" s="27">
        <v>2.56</v>
      </c>
      <c r="U89" s="27">
        <v>3.11</v>
      </c>
      <c r="V89" s="27">
        <v>0.43</v>
      </c>
      <c r="W89" s="27">
        <v>14.61</v>
      </c>
      <c r="X89" s="27">
        <v>8.29</v>
      </c>
      <c r="Y89" s="27">
        <v>11.56</v>
      </c>
    </row>
    <row r="90" spans="1:25" ht="11.25">
      <c r="A90" s="11">
        <f t="shared" si="1"/>
        <v>41912</v>
      </c>
      <c r="B90" s="27">
        <v>1.29</v>
      </c>
      <c r="C90" s="27">
        <v>2.53</v>
      </c>
      <c r="D90" s="27">
        <v>9.14</v>
      </c>
      <c r="E90" s="27">
        <v>7.39</v>
      </c>
      <c r="F90" s="27">
        <v>10.33</v>
      </c>
      <c r="G90" s="27">
        <v>7.51</v>
      </c>
      <c r="H90" s="27">
        <v>4.54</v>
      </c>
      <c r="I90" s="27">
        <v>15.96</v>
      </c>
      <c r="J90" s="27">
        <v>22</v>
      </c>
      <c r="K90" s="27">
        <v>18.49</v>
      </c>
      <c r="L90" s="27">
        <v>18.69</v>
      </c>
      <c r="M90" s="27">
        <v>16.22</v>
      </c>
      <c r="N90" s="27">
        <v>28.14</v>
      </c>
      <c r="O90" s="27">
        <v>24.63</v>
      </c>
      <c r="P90" s="27">
        <v>7.97</v>
      </c>
      <c r="Q90" s="27">
        <v>47.51</v>
      </c>
      <c r="R90" s="27">
        <v>1.97</v>
      </c>
      <c r="S90" s="27">
        <v>1.03</v>
      </c>
      <c r="T90" s="27">
        <v>0.59</v>
      </c>
      <c r="U90" s="27">
        <v>0.61</v>
      </c>
      <c r="V90" s="27">
        <v>1.85</v>
      </c>
      <c r="W90" s="27">
        <v>0</v>
      </c>
      <c r="X90" s="27">
        <v>0</v>
      </c>
      <c r="Y90" s="27">
        <v>0</v>
      </c>
    </row>
    <row r="91" spans="1:25" ht="11.25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ht="11.25">
      <c r="A93" s="8" t="s">
        <v>22</v>
      </c>
      <c r="B93" s="7" t="s">
        <v>23</v>
      </c>
      <c r="C93" s="38" t="s">
        <v>24</v>
      </c>
      <c r="D93" s="38" t="s">
        <v>25</v>
      </c>
      <c r="E93" s="7" t="s">
        <v>26</v>
      </c>
      <c r="F93" s="7" t="s">
        <v>27</v>
      </c>
      <c r="G93" s="38" t="s">
        <v>28</v>
      </c>
      <c r="H93" s="38" t="s">
        <v>29</v>
      </c>
      <c r="I93" s="7" t="s">
        <v>30</v>
      </c>
      <c r="J93" s="7" t="s">
        <v>31</v>
      </c>
      <c r="K93" s="7" t="s">
        <v>32</v>
      </c>
      <c r="L93" s="7" t="s">
        <v>33</v>
      </c>
      <c r="M93" s="7" t="s">
        <v>34</v>
      </c>
      <c r="N93" s="7" t="s">
        <v>35</v>
      </c>
      <c r="O93" s="7" t="s">
        <v>36</v>
      </c>
      <c r="P93" s="7" t="s">
        <v>37</v>
      </c>
      <c r="Q93" s="7" t="s">
        <v>38</v>
      </c>
      <c r="R93" s="7" t="s">
        <v>39</v>
      </c>
      <c r="S93" s="7" t="s">
        <v>40</v>
      </c>
      <c r="T93" s="7" t="s">
        <v>41</v>
      </c>
      <c r="U93" s="7" t="s">
        <v>42</v>
      </c>
      <c r="V93" s="7" t="s">
        <v>43</v>
      </c>
      <c r="W93" s="7" t="s">
        <v>44</v>
      </c>
      <c r="X93" s="7" t="s">
        <v>45</v>
      </c>
      <c r="Y93" s="7" t="s">
        <v>62</v>
      </c>
    </row>
    <row r="94" spans="1:25" ht="11.25">
      <c r="A94" s="11">
        <f aca="true" t="shared" si="2" ref="A94:A123">A61</f>
        <v>41883</v>
      </c>
      <c r="B94" s="12">
        <v>151.58</v>
      </c>
      <c r="C94" s="12">
        <v>144.71</v>
      </c>
      <c r="D94" s="12">
        <v>0</v>
      </c>
      <c r="E94" s="12">
        <v>0.8</v>
      </c>
      <c r="F94" s="12">
        <v>0</v>
      </c>
      <c r="G94" s="12">
        <v>0</v>
      </c>
      <c r="H94" s="12">
        <v>0</v>
      </c>
      <c r="I94" s="12">
        <v>0</v>
      </c>
      <c r="J94" s="12">
        <v>340.37</v>
      </c>
      <c r="K94" s="12">
        <v>335.26</v>
      </c>
      <c r="L94" s="12">
        <v>342.67</v>
      </c>
      <c r="M94" s="12">
        <v>21.17</v>
      </c>
      <c r="N94" s="12">
        <v>12.51</v>
      </c>
      <c r="O94" s="12">
        <v>17.64</v>
      </c>
      <c r="P94" s="12">
        <v>0</v>
      </c>
      <c r="Q94" s="12">
        <v>0</v>
      </c>
      <c r="R94" s="12">
        <v>0.42</v>
      </c>
      <c r="S94" s="12">
        <v>545.22</v>
      </c>
      <c r="T94" s="12">
        <v>1.58</v>
      </c>
      <c r="U94" s="12">
        <v>1.28</v>
      </c>
      <c r="V94" s="12">
        <v>0.81</v>
      </c>
      <c r="W94" s="12">
        <v>34.84</v>
      </c>
      <c r="X94" s="12">
        <v>176.03</v>
      </c>
      <c r="Y94" s="12">
        <v>155.5</v>
      </c>
    </row>
    <row r="95" spans="1:25" ht="11.25">
      <c r="A95" s="11">
        <f t="shared" si="2"/>
        <v>41884</v>
      </c>
      <c r="B95" s="12">
        <v>11</v>
      </c>
      <c r="C95" s="12">
        <v>11.1</v>
      </c>
      <c r="D95" s="12">
        <v>2.71</v>
      </c>
      <c r="E95" s="12">
        <v>0</v>
      </c>
      <c r="F95" s="12">
        <v>0</v>
      </c>
      <c r="G95" s="12">
        <v>0</v>
      </c>
      <c r="H95" s="12">
        <v>0.52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0.12</v>
      </c>
      <c r="P95" s="12">
        <v>0</v>
      </c>
      <c r="Q95" s="12">
        <v>0</v>
      </c>
      <c r="R95" s="12">
        <v>0</v>
      </c>
      <c r="S95" s="12">
        <v>0.28</v>
      </c>
      <c r="T95" s="12">
        <v>41.32</v>
      </c>
      <c r="U95" s="12">
        <v>0</v>
      </c>
      <c r="V95" s="12">
        <v>0</v>
      </c>
      <c r="W95" s="12">
        <v>0.3</v>
      </c>
      <c r="X95" s="12">
        <v>132.65</v>
      </c>
      <c r="Y95" s="12">
        <v>0.78</v>
      </c>
    </row>
    <row r="96" spans="1:25" ht="11.25">
      <c r="A96" s="11">
        <f t="shared" si="2"/>
        <v>41885</v>
      </c>
      <c r="B96" s="12">
        <v>1.18</v>
      </c>
      <c r="C96" s="12">
        <v>0.47</v>
      </c>
      <c r="D96" s="12">
        <v>0.03</v>
      </c>
      <c r="E96" s="12">
        <v>0.57</v>
      </c>
      <c r="F96" s="12">
        <v>2.92</v>
      </c>
      <c r="G96" s="12">
        <v>2.13</v>
      </c>
      <c r="H96" s="12">
        <v>4.26</v>
      </c>
      <c r="I96" s="12">
        <v>3.36</v>
      </c>
      <c r="J96" s="12">
        <v>5.3</v>
      </c>
      <c r="K96" s="12">
        <v>3.44</v>
      </c>
      <c r="L96" s="12">
        <v>4.9</v>
      </c>
      <c r="M96" s="12">
        <v>19.14</v>
      </c>
      <c r="N96" s="12">
        <v>1.31</v>
      </c>
      <c r="O96" s="12">
        <v>1.82</v>
      </c>
      <c r="P96" s="12">
        <v>70.08</v>
      </c>
      <c r="Q96" s="12">
        <v>0</v>
      </c>
      <c r="R96" s="12">
        <v>22.07</v>
      </c>
      <c r="S96" s="12">
        <v>166.78</v>
      </c>
      <c r="T96" s="12">
        <v>10.12</v>
      </c>
      <c r="U96" s="12">
        <v>44.72</v>
      </c>
      <c r="V96" s="12">
        <v>4.69</v>
      </c>
      <c r="W96" s="12">
        <v>45.29</v>
      </c>
      <c r="X96" s="12">
        <v>0</v>
      </c>
      <c r="Y96" s="12">
        <v>0</v>
      </c>
    </row>
    <row r="97" spans="1:25" ht="11.25">
      <c r="A97" s="11">
        <f t="shared" si="2"/>
        <v>41886</v>
      </c>
      <c r="B97" s="12">
        <v>0</v>
      </c>
      <c r="C97" s="12">
        <v>0.66</v>
      </c>
      <c r="D97" s="12">
        <v>0.37</v>
      </c>
      <c r="E97" s="12">
        <v>0</v>
      </c>
      <c r="F97" s="12">
        <v>0</v>
      </c>
      <c r="G97" s="12">
        <v>59.36</v>
      </c>
      <c r="H97" s="12">
        <v>0</v>
      </c>
      <c r="I97" s="12">
        <v>0</v>
      </c>
      <c r="J97" s="12">
        <v>0</v>
      </c>
      <c r="K97" s="12">
        <v>0</v>
      </c>
      <c r="L97" s="12">
        <v>8.06</v>
      </c>
      <c r="M97" s="12">
        <v>9.06</v>
      </c>
      <c r="N97" s="12">
        <v>2.5</v>
      </c>
      <c r="O97" s="12">
        <v>1.95</v>
      </c>
      <c r="P97" s="12">
        <v>0.2</v>
      </c>
      <c r="Q97" s="12">
        <v>0</v>
      </c>
      <c r="R97" s="12">
        <v>156.71</v>
      </c>
      <c r="S97" s="12">
        <v>60.42</v>
      </c>
      <c r="T97" s="12">
        <v>45.38</v>
      </c>
      <c r="U97" s="12">
        <v>51.76</v>
      </c>
      <c r="V97" s="12">
        <v>0.76</v>
      </c>
      <c r="W97" s="12">
        <v>6.08</v>
      </c>
      <c r="X97" s="12">
        <v>7.48</v>
      </c>
      <c r="Y97" s="12">
        <v>9.36</v>
      </c>
    </row>
    <row r="98" spans="1:25" ht="11.25">
      <c r="A98" s="11">
        <f t="shared" si="2"/>
        <v>41887</v>
      </c>
      <c r="B98" s="12">
        <v>13.22</v>
      </c>
      <c r="C98" s="12">
        <v>1.43</v>
      </c>
      <c r="D98" s="12">
        <v>3.68</v>
      </c>
      <c r="E98" s="12">
        <v>0</v>
      </c>
      <c r="F98" s="12">
        <v>16.37</v>
      </c>
      <c r="G98" s="12">
        <v>19.97</v>
      </c>
      <c r="H98" s="12">
        <v>12.55</v>
      </c>
      <c r="I98" s="12">
        <v>7.3</v>
      </c>
      <c r="J98" s="12">
        <v>26.68</v>
      </c>
      <c r="K98" s="12">
        <v>23.69</v>
      </c>
      <c r="L98" s="12">
        <v>45.86</v>
      </c>
      <c r="M98" s="12">
        <v>0</v>
      </c>
      <c r="N98" s="12">
        <v>1.05</v>
      </c>
      <c r="O98" s="12">
        <v>0.38</v>
      </c>
      <c r="P98" s="12">
        <v>0</v>
      </c>
      <c r="Q98" s="12">
        <v>0</v>
      </c>
      <c r="R98" s="12">
        <v>341.64</v>
      </c>
      <c r="S98" s="12">
        <v>3</v>
      </c>
      <c r="T98" s="12">
        <v>0.05</v>
      </c>
      <c r="U98" s="12">
        <v>0</v>
      </c>
      <c r="V98" s="12">
        <v>528.51</v>
      </c>
      <c r="W98" s="12">
        <v>521.99</v>
      </c>
      <c r="X98" s="12">
        <v>524.18</v>
      </c>
      <c r="Y98" s="12">
        <v>520.49</v>
      </c>
    </row>
    <row r="99" spans="1:25" ht="11.25">
      <c r="A99" s="11">
        <f t="shared" si="2"/>
        <v>41888</v>
      </c>
      <c r="B99" s="12">
        <v>0.04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1.94</v>
      </c>
      <c r="I99" s="12">
        <v>2.02</v>
      </c>
      <c r="J99" s="12">
        <v>630.69</v>
      </c>
      <c r="K99" s="12">
        <v>621.61</v>
      </c>
      <c r="L99" s="12">
        <v>611.94</v>
      </c>
      <c r="M99" s="12">
        <v>591.48</v>
      </c>
      <c r="N99" s="12">
        <v>589.38</v>
      </c>
      <c r="O99" s="12">
        <v>0</v>
      </c>
      <c r="P99" s="12">
        <v>0</v>
      </c>
      <c r="Q99" s="12">
        <v>0</v>
      </c>
      <c r="R99" s="12">
        <v>1.18</v>
      </c>
      <c r="S99" s="12">
        <v>2.73</v>
      </c>
      <c r="T99" s="12">
        <v>569.6</v>
      </c>
      <c r="U99" s="12">
        <v>527.01</v>
      </c>
      <c r="V99" s="12">
        <v>512.86</v>
      </c>
      <c r="W99" s="12">
        <v>512.98</v>
      </c>
      <c r="X99" s="12">
        <v>508.19</v>
      </c>
      <c r="Y99" s="12">
        <v>511.53</v>
      </c>
    </row>
    <row r="100" spans="1:25" ht="11.25">
      <c r="A100" s="11">
        <f t="shared" si="2"/>
        <v>41889</v>
      </c>
      <c r="B100" s="12">
        <v>538.7</v>
      </c>
      <c r="C100" s="12">
        <v>191.4</v>
      </c>
      <c r="D100" s="12">
        <v>311.24</v>
      </c>
      <c r="E100" s="12">
        <v>144.79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0.46</v>
      </c>
      <c r="S100" s="12">
        <v>294.72</v>
      </c>
      <c r="T100" s="12">
        <v>0.14</v>
      </c>
      <c r="U100" s="12">
        <v>0.1</v>
      </c>
      <c r="V100" s="12">
        <v>0</v>
      </c>
      <c r="W100" s="12">
        <v>519.99</v>
      </c>
      <c r="X100" s="12">
        <v>513.52</v>
      </c>
      <c r="Y100" s="12">
        <v>0.13</v>
      </c>
    </row>
    <row r="101" spans="1:25" ht="11.25">
      <c r="A101" s="11">
        <f t="shared" si="2"/>
        <v>41890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1.89</v>
      </c>
      <c r="S101" s="12">
        <v>0</v>
      </c>
      <c r="T101" s="12">
        <v>11.69</v>
      </c>
      <c r="U101" s="12">
        <v>305.19</v>
      </c>
      <c r="V101" s="12">
        <v>301.65</v>
      </c>
      <c r="W101" s="12">
        <v>12.23</v>
      </c>
      <c r="X101" s="12">
        <v>21.97</v>
      </c>
      <c r="Y101" s="12">
        <v>9.08</v>
      </c>
    </row>
    <row r="102" spans="1:25" ht="11.25">
      <c r="A102" s="11">
        <f t="shared" si="2"/>
        <v>41891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0.03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573.36</v>
      </c>
      <c r="W102" s="12">
        <v>565.51</v>
      </c>
      <c r="X102" s="12">
        <v>542.99</v>
      </c>
      <c r="Y102" s="12">
        <v>555.64</v>
      </c>
    </row>
    <row r="103" spans="1:25" ht="11.25">
      <c r="A103" s="11">
        <f t="shared" si="2"/>
        <v>41892</v>
      </c>
      <c r="B103" s="12">
        <v>3.85</v>
      </c>
      <c r="C103" s="12">
        <v>532.14</v>
      </c>
      <c r="D103" s="12">
        <v>0</v>
      </c>
      <c r="E103" s="12">
        <v>0</v>
      </c>
      <c r="F103" s="12">
        <v>36.25</v>
      </c>
      <c r="G103" s="12">
        <v>31.79</v>
      </c>
      <c r="H103" s="12">
        <v>0</v>
      </c>
      <c r="I103" s="12">
        <v>676.73</v>
      </c>
      <c r="J103" s="12">
        <v>0</v>
      </c>
      <c r="K103" s="12">
        <v>0</v>
      </c>
      <c r="L103" s="12">
        <v>0</v>
      </c>
      <c r="M103" s="12">
        <v>664.4</v>
      </c>
      <c r="N103" s="12">
        <v>0</v>
      </c>
      <c r="O103" s="12">
        <v>0</v>
      </c>
      <c r="P103" s="12">
        <v>0</v>
      </c>
      <c r="Q103" s="12">
        <v>0.26</v>
      </c>
      <c r="R103" s="12">
        <v>40.66</v>
      </c>
      <c r="S103" s="12">
        <v>376.4</v>
      </c>
      <c r="T103" s="12">
        <v>679.25</v>
      </c>
      <c r="U103" s="12">
        <v>648.35</v>
      </c>
      <c r="V103" s="12">
        <v>637.65</v>
      </c>
      <c r="W103" s="12">
        <v>636.04</v>
      </c>
      <c r="X103" s="12">
        <v>200.41</v>
      </c>
      <c r="Y103" s="12">
        <v>191.34</v>
      </c>
    </row>
    <row r="104" spans="1:25" ht="11.25">
      <c r="A104" s="11">
        <f t="shared" si="2"/>
        <v>41893</v>
      </c>
      <c r="B104" s="12">
        <v>222.9</v>
      </c>
      <c r="C104" s="12">
        <v>26.9</v>
      </c>
      <c r="D104" s="12">
        <v>0</v>
      </c>
      <c r="E104" s="12">
        <v>0.99</v>
      </c>
      <c r="F104" s="12">
        <v>0</v>
      </c>
      <c r="G104" s="12">
        <v>0</v>
      </c>
      <c r="H104" s="12">
        <v>0.17</v>
      </c>
      <c r="I104" s="12">
        <v>0</v>
      </c>
      <c r="J104" s="12">
        <v>31.91</v>
      </c>
      <c r="K104" s="12">
        <v>47.05</v>
      </c>
      <c r="L104" s="12">
        <v>71.15</v>
      </c>
      <c r="M104" s="12">
        <v>75.65</v>
      </c>
      <c r="N104" s="12">
        <v>50.06</v>
      </c>
      <c r="O104" s="12">
        <v>54.39</v>
      </c>
      <c r="P104" s="12">
        <v>0</v>
      </c>
      <c r="Q104" s="12">
        <v>0.4</v>
      </c>
      <c r="R104" s="12">
        <v>49.16</v>
      </c>
      <c r="S104" s="12">
        <v>87.39</v>
      </c>
      <c r="T104" s="12">
        <v>81.65</v>
      </c>
      <c r="U104" s="12">
        <v>704.43</v>
      </c>
      <c r="V104" s="12">
        <v>640.66</v>
      </c>
      <c r="W104" s="12">
        <v>459.25</v>
      </c>
      <c r="X104" s="12">
        <v>58</v>
      </c>
      <c r="Y104" s="12">
        <v>54.7</v>
      </c>
    </row>
    <row r="105" spans="1:25" ht="11.25">
      <c r="A105" s="11">
        <f t="shared" si="2"/>
        <v>41894</v>
      </c>
      <c r="B105" s="12">
        <v>10.53</v>
      </c>
      <c r="C105" s="12">
        <v>215.59</v>
      </c>
      <c r="D105" s="12">
        <v>0</v>
      </c>
      <c r="E105" s="12">
        <v>0</v>
      </c>
      <c r="F105" s="12">
        <v>8.15</v>
      </c>
      <c r="G105" s="12">
        <v>11.97</v>
      </c>
      <c r="H105" s="12">
        <v>37.95</v>
      </c>
      <c r="I105" s="12">
        <v>23.28</v>
      </c>
      <c r="J105" s="12">
        <v>0.52</v>
      </c>
      <c r="K105" s="12">
        <v>0.31</v>
      </c>
      <c r="L105" s="12">
        <v>6.65</v>
      </c>
      <c r="M105" s="12">
        <v>0.7</v>
      </c>
      <c r="N105" s="12">
        <v>0.62</v>
      </c>
      <c r="O105" s="12">
        <v>0.13</v>
      </c>
      <c r="P105" s="12">
        <v>0</v>
      </c>
      <c r="Q105" s="12">
        <v>0</v>
      </c>
      <c r="R105" s="12">
        <v>0</v>
      </c>
      <c r="S105" s="12">
        <v>9.17</v>
      </c>
      <c r="T105" s="12">
        <v>0</v>
      </c>
      <c r="U105" s="12">
        <v>302.92</v>
      </c>
      <c r="V105" s="12">
        <v>24.7</v>
      </c>
      <c r="W105" s="12">
        <v>0.24</v>
      </c>
      <c r="X105" s="12">
        <v>12.45</v>
      </c>
      <c r="Y105" s="12">
        <v>0</v>
      </c>
    </row>
    <row r="106" spans="1:25" ht="11.25">
      <c r="A106" s="11">
        <f t="shared" si="2"/>
        <v>41895</v>
      </c>
      <c r="B106" s="12">
        <v>1.73</v>
      </c>
      <c r="C106" s="12">
        <v>1.77</v>
      </c>
      <c r="D106" s="12">
        <v>1.06</v>
      </c>
      <c r="E106" s="12">
        <v>693.63</v>
      </c>
      <c r="F106" s="12">
        <v>0.51</v>
      </c>
      <c r="G106" s="12">
        <v>0.14</v>
      </c>
      <c r="H106" s="12">
        <v>12.94</v>
      </c>
      <c r="I106" s="12">
        <v>12.09</v>
      </c>
      <c r="J106" s="12">
        <v>6.83</v>
      </c>
      <c r="K106" s="12">
        <v>713.68</v>
      </c>
      <c r="L106" s="12">
        <v>25.66</v>
      </c>
      <c r="M106" s="12">
        <v>24.49</v>
      </c>
      <c r="N106" s="12">
        <v>11.21</v>
      </c>
      <c r="O106" s="12">
        <v>1.53</v>
      </c>
      <c r="P106" s="12">
        <v>0</v>
      </c>
      <c r="Q106" s="12">
        <v>0</v>
      </c>
      <c r="R106" s="12">
        <v>0</v>
      </c>
      <c r="S106" s="12">
        <v>0.19</v>
      </c>
      <c r="T106" s="12">
        <v>14.57</v>
      </c>
      <c r="U106" s="12">
        <v>0.34</v>
      </c>
      <c r="V106" s="12">
        <v>13.13</v>
      </c>
      <c r="W106" s="12">
        <v>0.29</v>
      </c>
      <c r="X106" s="12">
        <v>9.83</v>
      </c>
      <c r="Y106" s="12">
        <v>2.59</v>
      </c>
    </row>
    <row r="107" spans="1:25" ht="11.25">
      <c r="A107" s="11">
        <f t="shared" si="2"/>
        <v>41896</v>
      </c>
      <c r="B107" s="12">
        <v>0.16</v>
      </c>
      <c r="C107" s="12">
        <v>0.59</v>
      </c>
      <c r="D107" s="12">
        <v>653.5</v>
      </c>
      <c r="E107" s="12">
        <v>683.59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695.49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</row>
    <row r="108" spans="1:25" ht="11.25">
      <c r="A108" s="11">
        <f t="shared" si="2"/>
        <v>41897</v>
      </c>
      <c r="B108" s="12">
        <v>0.36</v>
      </c>
      <c r="C108" s="12">
        <v>0.36</v>
      </c>
      <c r="D108" s="12">
        <v>0.43</v>
      </c>
      <c r="E108" s="12">
        <v>0.83</v>
      </c>
      <c r="F108" s="12">
        <v>0</v>
      </c>
      <c r="G108" s="12">
        <v>0</v>
      </c>
      <c r="H108" s="12">
        <v>0</v>
      </c>
      <c r="I108" s="12">
        <v>2.65</v>
      </c>
      <c r="J108" s="12">
        <v>0.97</v>
      </c>
      <c r="K108" s="12">
        <v>0</v>
      </c>
      <c r="L108" s="12">
        <v>0</v>
      </c>
      <c r="M108" s="12">
        <v>13.91</v>
      </c>
      <c r="N108" s="12">
        <v>0</v>
      </c>
      <c r="O108" s="12">
        <v>81.02</v>
      </c>
      <c r="P108" s="12">
        <v>0</v>
      </c>
      <c r="Q108" s="12">
        <v>0</v>
      </c>
      <c r="R108" s="12">
        <v>0</v>
      </c>
      <c r="S108" s="12">
        <v>13.28</v>
      </c>
      <c r="T108" s="12">
        <v>15.19</v>
      </c>
      <c r="U108" s="12">
        <v>11.65</v>
      </c>
      <c r="V108" s="12">
        <v>0.97</v>
      </c>
      <c r="W108" s="12">
        <v>1.78</v>
      </c>
      <c r="X108" s="12">
        <v>93.48</v>
      </c>
      <c r="Y108" s="12">
        <v>61.9</v>
      </c>
    </row>
    <row r="109" spans="1:25" ht="11.25">
      <c r="A109" s="11">
        <f t="shared" si="2"/>
        <v>41898</v>
      </c>
      <c r="B109" s="12">
        <v>0.96</v>
      </c>
      <c r="C109" s="12">
        <v>2.57</v>
      </c>
      <c r="D109" s="12">
        <v>4.42</v>
      </c>
      <c r="E109" s="12">
        <v>6.13</v>
      </c>
      <c r="F109" s="12">
        <v>0.38</v>
      </c>
      <c r="G109" s="12">
        <v>0</v>
      </c>
      <c r="H109" s="12">
        <v>0</v>
      </c>
      <c r="I109" s="12">
        <v>2.37</v>
      </c>
      <c r="J109" s="12">
        <v>2.2</v>
      </c>
      <c r="K109" s="12">
        <v>1.71</v>
      </c>
      <c r="L109" s="12">
        <v>1.46</v>
      </c>
      <c r="M109" s="12">
        <v>1.44</v>
      </c>
      <c r="N109" s="12">
        <v>0.51</v>
      </c>
      <c r="O109" s="12">
        <v>1.4</v>
      </c>
      <c r="P109" s="12">
        <v>2.24</v>
      </c>
      <c r="Q109" s="12">
        <v>5.46</v>
      </c>
      <c r="R109" s="12">
        <v>36.41</v>
      </c>
      <c r="S109" s="12">
        <v>41.92</v>
      </c>
      <c r="T109" s="12">
        <v>190.27</v>
      </c>
      <c r="U109" s="12">
        <v>730.73</v>
      </c>
      <c r="V109" s="12">
        <v>293.98</v>
      </c>
      <c r="W109" s="12">
        <v>308.26</v>
      </c>
      <c r="X109" s="12">
        <v>287.04</v>
      </c>
      <c r="Y109" s="12">
        <v>277.09</v>
      </c>
    </row>
    <row r="110" spans="1:25" ht="11.25">
      <c r="A110" s="11">
        <f t="shared" si="2"/>
        <v>41899</v>
      </c>
      <c r="B110" s="12">
        <v>0</v>
      </c>
      <c r="C110" s="12">
        <v>0</v>
      </c>
      <c r="D110" s="12">
        <v>0</v>
      </c>
      <c r="E110" s="12">
        <v>0</v>
      </c>
      <c r="F110" s="12">
        <v>2.77</v>
      </c>
      <c r="G110" s="12">
        <v>3.36</v>
      </c>
      <c r="H110" s="12">
        <v>3.19</v>
      </c>
      <c r="I110" s="12">
        <v>2.56</v>
      </c>
      <c r="J110" s="12">
        <v>0.58</v>
      </c>
      <c r="K110" s="12">
        <v>0.68</v>
      </c>
      <c r="L110" s="12">
        <v>0.87</v>
      </c>
      <c r="M110" s="12">
        <v>1.1</v>
      </c>
      <c r="N110" s="12">
        <v>0.87</v>
      </c>
      <c r="O110" s="12">
        <v>1.8</v>
      </c>
      <c r="P110" s="12">
        <v>1.34</v>
      </c>
      <c r="Q110" s="12">
        <v>0</v>
      </c>
      <c r="R110" s="12">
        <v>5.06</v>
      </c>
      <c r="S110" s="12">
        <v>129.47</v>
      </c>
      <c r="T110" s="12">
        <v>29.11</v>
      </c>
      <c r="U110" s="12">
        <v>391.38</v>
      </c>
      <c r="V110" s="12">
        <v>69.09</v>
      </c>
      <c r="W110" s="12">
        <v>103.15</v>
      </c>
      <c r="X110" s="12">
        <v>93.12</v>
      </c>
      <c r="Y110" s="12">
        <v>127.33</v>
      </c>
    </row>
    <row r="111" spans="1:25" ht="11.25">
      <c r="A111" s="11">
        <f t="shared" si="2"/>
        <v>41900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17.86</v>
      </c>
      <c r="H111" s="12">
        <v>10.96</v>
      </c>
      <c r="I111" s="12">
        <v>0.88</v>
      </c>
      <c r="J111" s="12">
        <v>0.22</v>
      </c>
      <c r="K111" s="12">
        <v>0</v>
      </c>
      <c r="L111" s="12">
        <v>0.03</v>
      </c>
      <c r="M111" s="12">
        <v>1.22</v>
      </c>
      <c r="N111" s="12">
        <v>0.72</v>
      </c>
      <c r="O111" s="12">
        <v>1.53</v>
      </c>
      <c r="P111" s="12">
        <v>19.51</v>
      </c>
      <c r="Q111" s="12">
        <v>31.04</v>
      </c>
      <c r="R111" s="12">
        <v>71.17</v>
      </c>
      <c r="S111" s="12">
        <v>0.12</v>
      </c>
      <c r="T111" s="12">
        <v>124.1</v>
      </c>
      <c r="U111" s="12">
        <v>34.91</v>
      </c>
      <c r="V111" s="12">
        <v>16.14</v>
      </c>
      <c r="W111" s="12">
        <v>2.98</v>
      </c>
      <c r="X111" s="12">
        <v>598.03</v>
      </c>
      <c r="Y111" s="12">
        <v>591.86</v>
      </c>
    </row>
    <row r="112" spans="1:25" ht="11.25">
      <c r="A112" s="11">
        <f t="shared" si="2"/>
        <v>41901</v>
      </c>
      <c r="B112" s="12">
        <v>50.7</v>
      </c>
      <c r="C112" s="12">
        <v>61.03</v>
      </c>
      <c r="D112" s="12">
        <v>37.22</v>
      </c>
      <c r="E112" s="12">
        <v>0.87</v>
      </c>
      <c r="F112" s="12">
        <v>0.67</v>
      </c>
      <c r="G112" s="12">
        <v>0.7</v>
      </c>
      <c r="H112" s="12">
        <v>45.97</v>
      </c>
      <c r="I112" s="12">
        <v>1.01</v>
      </c>
      <c r="J112" s="12">
        <v>0.81</v>
      </c>
      <c r="K112" s="12">
        <v>0.36</v>
      </c>
      <c r="L112" s="12">
        <v>0.2</v>
      </c>
      <c r="M112" s="12">
        <v>0.1</v>
      </c>
      <c r="N112" s="12">
        <v>0</v>
      </c>
      <c r="O112" s="12">
        <v>0</v>
      </c>
      <c r="P112" s="12">
        <v>1.06</v>
      </c>
      <c r="Q112" s="12">
        <v>1.84</v>
      </c>
      <c r="R112" s="12">
        <v>78.36</v>
      </c>
      <c r="S112" s="12">
        <v>59.6</v>
      </c>
      <c r="T112" s="12">
        <v>38.35</v>
      </c>
      <c r="U112" s="12">
        <v>27.85</v>
      </c>
      <c r="V112" s="12">
        <v>51.43</v>
      </c>
      <c r="W112" s="12">
        <v>42.63</v>
      </c>
      <c r="X112" s="12">
        <v>61.3</v>
      </c>
      <c r="Y112" s="12">
        <v>40.32</v>
      </c>
    </row>
    <row r="113" spans="1:25" ht="11.25">
      <c r="A113" s="11">
        <f t="shared" si="2"/>
        <v>41902</v>
      </c>
      <c r="B113" s="12">
        <v>0.08</v>
      </c>
      <c r="C113" s="12">
        <v>0.1</v>
      </c>
      <c r="D113" s="12">
        <v>0</v>
      </c>
      <c r="E113" s="12">
        <v>36.32</v>
      </c>
      <c r="F113" s="12">
        <v>0</v>
      </c>
      <c r="G113" s="12">
        <v>0</v>
      </c>
      <c r="H113" s="12">
        <v>0</v>
      </c>
      <c r="I113" s="12">
        <v>0</v>
      </c>
      <c r="J113" s="12">
        <v>69.89</v>
      </c>
      <c r="K113" s="12">
        <v>65.1</v>
      </c>
      <c r="L113" s="12">
        <v>363.23</v>
      </c>
      <c r="M113" s="12">
        <v>350.15</v>
      </c>
      <c r="N113" s="12">
        <v>350.51</v>
      </c>
      <c r="O113" s="12">
        <v>378.88</v>
      </c>
      <c r="P113" s="12">
        <v>1.73</v>
      </c>
      <c r="Q113" s="12">
        <v>2.7</v>
      </c>
      <c r="R113" s="12">
        <v>84.31</v>
      </c>
      <c r="S113" s="12">
        <v>339.92</v>
      </c>
      <c r="T113" s="12">
        <v>306.39</v>
      </c>
      <c r="U113" s="12">
        <v>313.91</v>
      </c>
      <c r="V113" s="12">
        <v>319.54</v>
      </c>
      <c r="W113" s="12">
        <v>571.12</v>
      </c>
      <c r="X113" s="12">
        <v>568.75</v>
      </c>
      <c r="Y113" s="12">
        <v>567.89</v>
      </c>
    </row>
    <row r="114" spans="1:25" ht="11.25">
      <c r="A114" s="11">
        <f t="shared" si="2"/>
        <v>41903</v>
      </c>
      <c r="B114" s="12">
        <v>644.94</v>
      </c>
      <c r="C114" s="12">
        <v>0</v>
      </c>
      <c r="D114" s="12">
        <v>0.81</v>
      </c>
      <c r="E114" s="12">
        <v>0</v>
      </c>
      <c r="F114" s="12">
        <v>15.23</v>
      </c>
      <c r="G114" s="12">
        <v>39.18</v>
      </c>
      <c r="H114" s="12">
        <v>36.74</v>
      </c>
      <c r="I114" s="12">
        <v>30.93</v>
      </c>
      <c r="J114" s="12">
        <v>45.9</v>
      </c>
      <c r="K114" s="12">
        <v>2.03</v>
      </c>
      <c r="L114" s="12">
        <v>11.5</v>
      </c>
      <c r="M114" s="12">
        <v>13.8</v>
      </c>
      <c r="N114" s="12">
        <v>14.9</v>
      </c>
      <c r="O114" s="12">
        <v>32.37</v>
      </c>
      <c r="P114" s="12">
        <v>72.29</v>
      </c>
      <c r="Q114" s="12">
        <v>0</v>
      </c>
      <c r="R114" s="12">
        <v>88.64</v>
      </c>
      <c r="S114" s="12">
        <v>18.82</v>
      </c>
      <c r="T114" s="12">
        <v>0.24</v>
      </c>
      <c r="U114" s="12">
        <v>0</v>
      </c>
      <c r="V114" s="12">
        <v>0</v>
      </c>
      <c r="W114" s="12">
        <v>76.99</v>
      </c>
      <c r="X114" s="12">
        <v>108.89</v>
      </c>
      <c r="Y114" s="12">
        <v>620.6</v>
      </c>
    </row>
    <row r="115" spans="1:25" ht="11.25">
      <c r="A115" s="11">
        <f t="shared" si="2"/>
        <v>41904</v>
      </c>
      <c r="B115" s="12">
        <v>0.07</v>
      </c>
      <c r="C115" s="12">
        <v>1.04</v>
      </c>
      <c r="D115" s="12">
        <v>293.49</v>
      </c>
      <c r="E115" s="12">
        <v>293.59</v>
      </c>
      <c r="F115" s="12">
        <v>69.18</v>
      </c>
      <c r="G115" s="12">
        <v>0.25</v>
      </c>
      <c r="H115" s="12">
        <v>0.36</v>
      </c>
      <c r="I115" s="12">
        <v>0.26</v>
      </c>
      <c r="J115" s="12">
        <v>0.08</v>
      </c>
      <c r="K115" s="12">
        <v>0.16</v>
      </c>
      <c r="L115" s="12">
        <v>0.12</v>
      </c>
      <c r="M115" s="12">
        <v>0.38</v>
      </c>
      <c r="N115" s="12">
        <v>291.5</v>
      </c>
      <c r="O115" s="12">
        <v>0.27</v>
      </c>
      <c r="P115" s="12">
        <v>0</v>
      </c>
      <c r="Q115" s="12">
        <v>304.1</v>
      </c>
      <c r="R115" s="12">
        <v>81.1</v>
      </c>
      <c r="S115" s="12">
        <v>61.67</v>
      </c>
      <c r="T115" s="12">
        <v>18.01</v>
      </c>
      <c r="U115" s="12">
        <v>2.05</v>
      </c>
      <c r="V115" s="12">
        <v>66.26</v>
      </c>
      <c r="W115" s="12">
        <v>46.49</v>
      </c>
      <c r="X115" s="12">
        <v>51.06</v>
      </c>
      <c r="Y115" s="12">
        <v>47.43</v>
      </c>
    </row>
    <row r="116" spans="1:25" ht="11.25">
      <c r="A116" s="11">
        <f t="shared" si="2"/>
        <v>41905</v>
      </c>
      <c r="B116" s="12">
        <v>0.91</v>
      </c>
      <c r="C116" s="12">
        <v>2.4</v>
      </c>
      <c r="D116" s="12">
        <v>2.05</v>
      </c>
      <c r="E116" s="12">
        <v>305</v>
      </c>
      <c r="F116" s="12">
        <v>301.94</v>
      </c>
      <c r="G116" s="12">
        <v>299.18</v>
      </c>
      <c r="H116" s="12">
        <v>298.91</v>
      </c>
      <c r="I116" s="12">
        <v>298.05</v>
      </c>
      <c r="J116" s="12">
        <v>89.83</v>
      </c>
      <c r="K116" s="12">
        <v>90.86</v>
      </c>
      <c r="L116" s="12">
        <v>60.5</v>
      </c>
      <c r="M116" s="12">
        <v>45.33</v>
      </c>
      <c r="N116" s="12">
        <v>83.69</v>
      </c>
      <c r="O116" s="12">
        <v>84.62</v>
      </c>
      <c r="P116" s="12">
        <v>2.26</v>
      </c>
      <c r="Q116" s="12">
        <v>68.19</v>
      </c>
      <c r="R116" s="12">
        <v>67.07</v>
      </c>
      <c r="S116" s="12">
        <v>53.1</v>
      </c>
      <c r="T116" s="12">
        <v>78.15</v>
      </c>
      <c r="U116" s="12">
        <v>51.43</v>
      </c>
      <c r="V116" s="12">
        <v>56.36</v>
      </c>
      <c r="W116" s="12">
        <v>55.18</v>
      </c>
      <c r="X116" s="12">
        <v>77.8</v>
      </c>
      <c r="Y116" s="12">
        <v>73.83</v>
      </c>
    </row>
    <row r="117" spans="1:25" ht="11.25">
      <c r="A117" s="11">
        <f t="shared" si="2"/>
        <v>41906</v>
      </c>
      <c r="B117" s="12">
        <v>49.02</v>
      </c>
      <c r="C117" s="12">
        <v>9.87</v>
      </c>
      <c r="D117" s="12">
        <v>49.78</v>
      </c>
      <c r="E117" s="12">
        <v>64.86</v>
      </c>
      <c r="F117" s="12">
        <v>73.14</v>
      </c>
      <c r="G117" s="12">
        <v>47.77</v>
      </c>
      <c r="H117" s="12">
        <v>46.74</v>
      </c>
      <c r="I117" s="12">
        <v>78.41</v>
      </c>
      <c r="J117" s="12">
        <v>54.94</v>
      </c>
      <c r="K117" s="12">
        <v>53.94</v>
      </c>
      <c r="L117" s="12">
        <v>29.46</v>
      </c>
      <c r="M117" s="12">
        <v>32.71</v>
      </c>
      <c r="N117" s="12">
        <v>35.8</v>
      </c>
      <c r="O117" s="12">
        <v>38.63</v>
      </c>
      <c r="P117" s="12">
        <v>61.3</v>
      </c>
      <c r="Q117" s="12">
        <v>82.31</v>
      </c>
      <c r="R117" s="12">
        <v>67.28</v>
      </c>
      <c r="S117" s="12">
        <v>63.41</v>
      </c>
      <c r="T117" s="12">
        <v>83.31</v>
      </c>
      <c r="U117" s="12">
        <v>50.69</v>
      </c>
      <c r="V117" s="12">
        <v>55.14</v>
      </c>
      <c r="W117" s="12">
        <v>55.35</v>
      </c>
      <c r="X117" s="12">
        <v>64.62</v>
      </c>
      <c r="Y117" s="12">
        <v>67.14</v>
      </c>
    </row>
    <row r="118" spans="1:25" ht="11.25">
      <c r="A118" s="11">
        <f t="shared" si="2"/>
        <v>41907</v>
      </c>
      <c r="B118" s="12">
        <v>4.95</v>
      </c>
      <c r="C118" s="12">
        <v>253.5</v>
      </c>
      <c r="D118" s="12">
        <v>280.05</v>
      </c>
      <c r="E118" s="12">
        <v>1.29</v>
      </c>
      <c r="F118" s="12">
        <v>27.8</v>
      </c>
      <c r="G118" s="12">
        <v>0.78</v>
      </c>
      <c r="H118" s="12">
        <v>1.91</v>
      </c>
      <c r="I118" s="12">
        <v>278.92</v>
      </c>
      <c r="J118" s="12">
        <v>278.36</v>
      </c>
      <c r="K118" s="12">
        <v>278.57</v>
      </c>
      <c r="L118" s="12">
        <v>278.46</v>
      </c>
      <c r="M118" s="12">
        <v>277.11</v>
      </c>
      <c r="N118" s="12">
        <v>279.71</v>
      </c>
      <c r="O118" s="12">
        <v>296.19</v>
      </c>
      <c r="P118" s="12">
        <v>0.45</v>
      </c>
      <c r="Q118" s="12">
        <v>286.4</v>
      </c>
      <c r="R118" s="12">
        <v>283.6</v>
      </c>
      <c r="S118" s="12">
        <v>277.16</v>
      </c>
      <c r="T118" s="12">
        <v>292.46</v>
      </c>
      <c r="U118" s="12">
        <v>0.83</v>
      </c>
      <c r="V118" s="12">
        <v>0.79</v>
      </c>
      <c r="W118" s="12">
        <v>0.81</v>
      </c>
      <c r="X118" s="12">
        <v>40.63</v>
      </c>
      <c r="Y118" s="12">
        <v>10.97</v>
      </c>
    </row>
    <row r="119" spans="1:25" ht="11.25">
      <c r="A119" s="11">
        <f t="shared" si="2"/>
        <v>41908</v>
      </c>
      <c r="B119" s="12">
        <v>0.68</v>
      </c>
      <c r="C119" s="12">
        <v>2.96</v>
      </c>
      <c r="D119" s="12">
        <v>251.92</v>
      </c>
      <c r="E119" s="12">
        <v>295.35</v>
      </c>
      <c r="F119" s="12">
        <v>294.63</v>
      </c>
      <c r="G119" s="12">
        <v>290.32</v>
      </c>
      <c r="H119" s="12">
        <v>88.45</v>
      </c>
      <c r="I119" s="12">
        <v>72.37</v>
      </c>
      <c r="J119" s="12">
        <v>67.86</v>
      </c>
      <c r="K119" s="12">
        <v>69.61</v>
      </c>
      <c r="L119" s="12">
        <v>74.43</v>
      </c>
      <c r="M119" s="12">
        <v>80.04</v>
      </c>
      <c r="N119" s="12">
        <v>86.34</v>
      </c>
      <c r="O119" s="12">
        <v>61.44</v>
      </c>
      <c r="P119" s="12">
        <v>84.23</v>
      </c>
      <c r="Q119" s="12">
        <v>117.31</v>
      </c>
      <c r="R119" s="12">
        <v>119.05</v>
      </c>
      <c r="S119" s="12">
        <v>90.86</v>
      </c>
      <c r="T119" s="12">
        <v>646.79</v>
      </c>
      <c r="U119" s="12">
        <v>604.32</v>
      </c>
      <c r="V119" s="12">
        <v>613.28</v>
      </c>
      <c r="W119" s="12">
        <v>610.18</v>
      </c>
      <c r="X119" s="12">
        <v>62.61</v>
      </c>
      <c r="Y119" s="12">
        <v>71.41</v>
      </c>
    </row>
    <row r="120" spans="1:25" ht="11.25">
      <c r="A120" s="11">
        <f t="shared" si="2"/>
        <v>41909</v>
      </c>
      <c r="B120" s="12">
        <v>597.8</v>
      </c>
      <c r="C120" s="12">
        <v>629.4</v>
      </c>
      <c r="D120" s="12">
        <v>60.69</v>
      </c>
      <c r="E120" s="12">
        <v>27.6</v>
      </c>
      <c r="F120" s="12">
        <v>0</v>
      </c>
      <c r="G120" s="12">
        <v>0</v>
      </c>
      <c r="H120" s="12">
        <v>0</v>
      </c>
      <c r="I120" s="12">
        <v>0</v>
      </c>
      <c r="J120" s="12">
        <v>24.87</v>
      </c>
      <c r="K120" s="12">
        <v>27.02</v>
      </c>
      <c r="L120" s="12">
        <v>23.04</v>
      </c>
      <c r="M120" s="12">
        <v>2.66</v>
      </c>
      <c r="N120" s="12">
        <v>0.8</v>
      </c>
      <c r="O120" s="12">
        <v>28.64</v>
      </c>
      <c r="P120" s="12">
        <v>0</v>
      </c>
      <c r="Q120" s="12">
        <v>0</v>
      </c>
      <c r="R120" s="12">
        <v>75.37</v>
      </c>
      <c r="S120" s="12">
        <v>10.76</v>
      </c>
      <c r="T120" s="12">
        <v>1.46</v>
      </c>
      <c r="U120" s="12">
        <v>602.66</v>
      </c>
      <c r="V120" s="12">
        <v>5.79</v>
      </c>
      <c r="W120" s="12">
        <v>11.94</v>
      </c>
      <c r="X120" s="12">
        <v>601.45</v>
      </c>
      <c r="Y120" s="12">
        <v>589.01</v>
      </c>
    </row>
    <row r="121" spans="1:25" ht="11.25">
      <c r="A121" s="11">
        <f t="shared" si="2"/>
        <v>41910</v>
      </c>
      <c r="B121" s="12">
        <v>616.32</v>
      </c>
      <c r="C121" s="12">
        <v>621.17</v>
      </c>
      <c r="D121" s="12">
        <v>0</v>
      </c>
      <c r="E121" s="12">
        <v>0.06</v>
      </c>
      <c r="F121" s="12">
        <v>0</v>
      </c>
      <c r="G121" s="12">
        <v>0</v>
      </c>
      <c r="H121" s="12">
        <v>0</v>
      </c>
      <c r="I121" s="12">
        <v>0.11</v>
      </c>
      <c r="J121" s="12">
        <v>0</v>
      </c>
      <c r="K121" s="12">
        <v>0</v>
      </c>
      <c r="L121" s="12">
        <v>0.11</v>
      </c>
      <c r="M121" s="12">
        <v>21.82</v>
      </c>
      <c r="N121" s="12">
        <v>0.08</v>
      </c>
      <c r="O121" s="12">
        <v>0</v>
      </c>
      <c r="P121" s="12">
        <v>0</v>
      </c>
      <c r="Q121" s="12">
        <v>0</v>
      </c>
      <c r="R121" s="12">
        <v>0</v>
      </c>
      <c r="S121" s="12">
        <v>29.76</v>
      </c>
      <c r="T121" s="12">
        <v>338.36</v>
      </c>
      <c r="U121" s="12">
        <v>588.69</v>
      </c>
      <c r="V121" s="12">
        <v>575.64</v>
      </c>
      <c r="W121" s="12">
        <v>584.43</v>
      </c>
      <c r="X121" s="12">
        <v>590.98</v>
      </c>
      <c r="Y121" s="12">
        <v>573.17</v>
      </c>
    </row>
    <row r="122" spans="1:25" ht="11.25">
      <c r="A122" s="11">
        <f t="shared" si="2"/>
        <v>41911</v>
      </c>
      <c r="B122" s="12">
        <v>0.68</v>
      </c>
      <c r="C122" s="12">
        <v>298.06</v>
      </c>
      <c r="D122" s="12">
        <v>0</v>
      </c>
      <c r="E122" s="12">
        <v>0.02</v>
      </c>
      <c r="F122" s="12">
        <v>44.72</v>
      </c>
      <c r="G122" s="12">
        <v>46.01</v>
      </c>
      <c r="H122" s="12">
        <v>308.74</v>
      </c>
      <c r="I122" s="12">
        <v>307.16</v>
      </c>
      <c r="J122" s="12">
        <v>306.85</v>
      </c>
      <c r="K122" s="12">
        <v>305.79</v>
      </c>
      <c r="L122" s="12">
        <v>304.43</v>
      </c>
      <c r="M122" s="12">
        <v>304.49</v>
      </c>
      <c r="N122" s="12">
        <v>307.53</v>
      </c>
      <c r="O122" s="12">
        <v>0</v>
      </c>
      <c r="P122" s="12">
        <v>0</v>
      </c>
      <c r="Q122" s="12">
        <v>0.02</v>
      </c>
      <c r="R122" s="12">
        <v>0</v>
      </c>
      <c r="S122" s="12">
        <v>0</v>
      </c>
      <c r="T122" s="12">
        <v>38.76</v>
      </c>
      <c r="U122" s="12">
        <v>27.94</v>
      </c>
      <c r="V122" s="12">
        <v>21.36</v>
      </c>
      <c r="W122" s="12">
        <v>11.9</v>
      </c>
      <c r="X122" s="12">
        <v>16.71</v>
      </c>
      <c r="Y122" s="12">
        <v>8.86</v>
      </c>
    </row>
    <row r="123" spans="1:25" ht="11.25">
      <c r="A123" s="11">
        <f t="shared" si="2"/>
        <v>41912</v>
      </c>
      <c r="B123" s="12">
        <v>0.26</v>
      </c>
      <c r="C123" s="12">
        <v>0.08</v>
      </c>
      <c r="D123" s="12">
        <v>0.1</v>
      </c>
      <c r="E123" s="12">
        <v>0.09</v>
      </c>
      <c r="F123" s="12">
        <v>49.8</v>
      </c>
      <c r="G123" s="12">
        <v>53</v>
      </c>
      <c r="H123" s="12">
        <v>47.67</v>
      </c>
      <c r="I123" s="12">
        <v>54.24</v>
      </c>
      <c r="J123" s="12">
        <v>3.4</v>
      </c>
      <c r="K123" s="12">
        <v>47.07</v>
      </c>
      <c r="L123" s="12">
        <v>55.69</v>
      </c>
      <c r="M123" s="12">
        <v>56.77</v>
      </c>
      <c r="N123" s="12">
        <v>54.23</v>
      </c>
      <c r="O123" s="12">
        <v>55.14</v>
      </c>
      <c r="P123" s="12">
        <v>62.04</v>
      </c>
      <c r="Q123" s="12">
        <v>69.54</v>
      </c>
      <c r="R123" s="12">
        <v>54.18</v>
      </c>
      <c r="S123" s="12">
        <v>9.99</v>
      </c>
      <c r="T123" s="12">
        <v>99.61</v>
      </c>
      <c r="U123" s="12">
        <v>19.14</v>
      </c>
      <c r="V123" s="12">
        <v>1.55</v>
      </c>
      <c r="W123" s="12">
        <v>13.14</v>
      </c>
      <c r="X123" s="12">
        <v>65.98</v>
      </c>
      <c r="Y123" s="12">
        <v>49.15</v>
      </c>
    </row>
    <row r="124" spans="1:25" ht="11.25" hidden="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105" t="s">
        <v>48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7"/>
      <c r="T125" s="108" t="s">
        <v>63</v>
      </c>
      <c r="U125" s="108"/>
      <c r="V125" s="108"/>
      <c r="W125" s="108"/>
      <c r="X125" s="108"/>
      <c r="Y125" s="108"/>
    </row>
    <row r="126" spans="1:25" ht="12.75">
      <c r="A126" s="88" t="s">
        <v>49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112">
        <v>-10.56</v>
      </c>
      <c r="U126" s="112"/>
      <c r="V126" s="112"/>
      <c r="W126" s="112"/>
      <c r="X126" s="112"/>
      <c r="Y126" s="112"/>
    </row>
    <row r="127" spans="1:25" ht="12.75">
      <c r="A127" s="88" t="s">
        <v>50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112">
        <v>48.44</v>
      </c>
      <c r="U127" s="112"/>
      <c r="V127" s="112"/>
      <c r="W127" s="112"/>
      <c r="X127" s="112"/>
      <c r="Y127" s="112"/>
    </row>
    <row r="128" spans="1:25" ht="12.75">
      <c r="A128" s="89" t="s">
        <v>51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77" t="s">
        <v>61</v>
      </c>
      <c r="M128" s="77"/>
      <c r="N128" s="77"/>
      <c r="O128" s="77"/>
      <c r="P128" s="77"/>
      <c r="Q128" s="77"/>
      <c r="R128" s="77"/>
      <c r="S128" s="77"/>
      <c r="T128" s="109">
        <v>453244.41</v>
      </c>
      <c r="U128" s="109"/>
      <c r="V128" s="109"/>
      <c r="W128" s="109"/>
      <c r="X128" s="109"/>
      <c r="Y128" s="109"/>
    </row>
    <row r="129" spans="1:25" ht="15.75">
      <c r="A129" s="111" t="s">
        <v>94</v>
      </c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</row>
    <row r="130" spans="1:25" ht="12">
      <c r="A130" s="76" t="s">
        <v>52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1:25" ht="12.75">
      <c r="A131" s="78" t="s">
        <v>53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7" t="s">
        <v>54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</row>
    <row r="132" spans="1:25" ht="12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132" t="s">
        <v>107</v>
      </c>
      <c r="O132" s="133"/>
      <c r="P132" s="133"/>
      <c r="Q132" s="133"/>
      <c r="R132" s="134"/>
      <c r="S132" s="70" t="s">
        <v>1</v>
      </c>
      <c r="T132" s="140"/>
      <c r="U132" s="71"/>
      <c r="V132" s="135" t="s">
        <v>2</v>
      </c>
      <c r="W132" s="135"/>
      <c r="X132" s="135" t="s">
        <v>3</v>
      </c>
      <c r="Y132" s="135"/>
    </row>
    <row r="133" spans="1:26" ht="12.75">
      <c r="A133" s="120" t="s">
        <v>55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52" t="s">
        <v>10</v>
      </c>
      <c r="M133" s="53"/>
      <c r="N133" s="132" t="s">
        <v>108</v>
      </c>
      <c r="O133" s="133"/>
      <c r="P133" s="133"/>
      <c r="Q133" s="133"/>
      <c r="R133" s="134"/>
      <c r="S133" s="141">
        <v>928.71</v>
      </c>
      <c r="T133" s="142"/>
      <c r="U133" s="143"/>
      <c r="V133" s="136">
        <v>2043.61</v>
      </c>
      <c r="W133" s="136"/>
      <c r="X133" s="136">
        <v>2841.55</v>
      </c>
      <c r="Y133" s="136"/>
      <c r="Z133" s="20"/>
    </row>
    <row r="134" spans="1:26" ht="18" customHeight="1">
      <c r="A134" s="100" t="s">
        <v>56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52" t="s">
        <v>10</v>
      </c>
      <c r="M134" s="53"/>
      <c r="N134" s="132">
        <v>52.82</v>
      </c>
      <c r="O134" s="133"/>
      <c r="P134" s="133"/>
      <c r="Q134" s="133"/>
      <c r="R134" s="134"/>
      <c r="S134" s="141">
        <v>72.39</v>
      </c>
      <c r="T134" s="142"/>
      <c r="U134" s="143"/>
      <c r="V134" s="136">
        <v>316.09</v>
      </c>
      <c r="W134" s="136"/>
      <c r="X134" s="136">
        <v>594.26</v>
      </c>
      <c r="Y134" s="136"/>
      <c r="Z134" s="20"/>
    </row>
    <row r="135" spans="1:26" ht="42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70" t="s">
        <v>61</v>
      </c>
      <c r="M135" s="71"/>
      <c r="N135" s="137" t="s">
        <v>112</v>
      </c>
      <c r="O135" s="138"/>
      <c r="P135" s="138"/>
      <c r="Q135" s="138"/>
      <c r="R135" s="139"/>
      <c r="S135" s="141">
        <v>694052.02</v>
      </c>
      <c r="T135" s="142"/>
      <c r="U135" s="143"/>
      <c r="V135" s="136">
        <v>906156.97</v>
      </c>
      <c r="W135" s="136"/>
      <c r="X135" s="136">
        <v>1511222.59</v>
      </c>
      <c r="Y135" s="136"/>
      <c r="Z135" s="20"/>
    </row>
    <row r="136" spans="1:25" ht="12">
      <c r="A136" s="72" t="s">
        <v>57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4"/>
      <c r="N136" s="75">
        <v>2.12</v>
      </c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</row>
    <row r="137" spans="1:25" ht="12">
      <c r="A137" s="99" t="s">
        <v>58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</row>
    <row r="138" spans="1:25" ht="12">
      <c r="A138" s="98" t="s">
        <v>59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</row>
    <row r="139" spans="1:25" ht="12.75">
      <c r="A139" s="81" t="s">
        <v>60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3"/>
      <c r="L139" s="84" t="s">
        <v>10</v>
      </c>
      <c r="M139" s="84"/>
      <c r="N139" s="117" t="s">
        <v>84</v>
      </c>
      <c r="O139" s="118"/>
      <c r="P139" s="119"/>
      <c r="Q139" s="117" t="s">
        <v>85</v>
      </c>
      <c r="R139" s="118"/>
      <c r="S139" s="119"/>
      <c r="T139" s="117" t="s">
        <v>86</v>
      </c>
      <c r="U139" s="118"/>
      <c r="V139" s="119"/>
      <c r="W139" s="117" t="s">
        <v>87</v>
      </c>
      <c r="X139" s="118"/>
      <c r="Y139" s="118"/>
    </row>
    <row r="140" spans="1:25" ht="12.75">
      <c r="A140" s="99" t="s">
        <v>78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84" t="s">
        <v>10</v>
      </c>
      <c r="M140" s="84"/>
      <c r="N140" s="57">
        <v>286.189552</v>
      </c>
      <c r="O140" s="58"/>
      <c r="P140" s="59"/>
      <c r="Q140" s="57">
        <v>269.475613</v>
      </c>
      <c r="R140" s="58"/>
      <c r="S140" s="59"/>
      <c r="T140" s="57">
        <v>170.95134099999999</v>
      </c>
      <c r="U140" s="58"/>
      <c r="V140" s="59"/>
      <c r="W140" s="57">
        <v>92.2198915</v>
      </c>
      <c r="X140" s="58"/>
      <c r="Y140" s="59"/>
    </row>
    <row r="141" spans="1:25" ht="12.75">
      <c r="A141" s="99" t="s">
        <v>79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86"/>
      <c r="M141" s="87"/>
      <c r="N141" s="57"/>
      <c r="O141" s="58"/>
      <c r="P141" s="59"/>
      <c r="Q141" s="57"/>
      <c r="R141" s="58"/>
      <c r="S141" s="59"/>
      <c r="T141" s="57"/>
      <c r="U141" s="58"/>
      <c r="V141" s="59"/>
      <c r="W141" s="57"/>
      <c r="X141" s="58"/>
      <c r="Y141" s="59"/>
    </row>
    <row r="142" spans="1:25" ht="12.75">
      <c r="A142" s="99" t="s">
        <v>80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84" t="s">
        <v>10</v>
      </c>
      <c r="M142" s="84"/>
      <c r="N142" s="57">
        <v>145.7234368</v>
      </c>
      <c r="O142" s="58"/>
      <c r="P142" s="59"/>
      <c r="Q142" s="57">
        <v>137.2129492</v>
      </c>
      <c r="R142" s="58"/>
      <c r="S142" s="59"/>
      <c r="T142" s="57">
        <v>87.04586439999999</v>
      </c>
      <c r="U142" s="58"/>
      <c r="V142" s="59"/>
      <c r="W142" s="57">
        <v>46.956988599999995</v>
      </c>
      <c r="X142" s="58"/>
      <c r="Y142" s="59"/>
    </row>
    <row r="143" spans="1:25" ht="12.75">
      <c r="A143" s="99" t="s">
        <v>81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84" t="s">
        <v>10</v>
      </c>
      <c r="M143" s="84"/>
      <c r="N143" s="57">
        <v>293.67596</v>
      </c>
      <c r="O143" s="58"/>
      <c r="P143" s="59"/>
      <c r="Q143" s="57">
        <v>276.52480249999996</v>
      </c>
      <c r="R143" s="58"/>
      <c r="S143" s="59"/>
      <c r="T143" s="57">
        <v>175.42324249999996</v>
      </c>
      <c r="U143" s="58"/>
      <c r="V143" s="59"/>
      <c r="W143" s="57">
        <v>94.63226374999999</v>
      </c>
      <c r="X143" s="58"/>
      <c r="Y143" s="59"/>
    </row>
    <row r="144" spans="1:25" ht="12.75">
      <c r="A144" s="99" t="s">
        <v>82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84" t="s">
        <v>10</v>
      </c>
      <c r="M144" s="84"/>
      <c r="N144" s="57">
        <v>1170.7417679999999</v>
      </c>
      <c r="O144" s="58"/>
      <c r="P144" s="59"/>
      <c r="Q144" s="57">
        <v>1102.3685294999998</v>
      </c>
      <c r="R144" s="58"/>
      <c r="S144" s="59"/>
      <c r="T144" s="57">
        <v>699.3262814999998</v>
      </c>
      <c r="U144" s="58"/>
      <c r="V144" s="59"/>
      <c r="W144" s="57">
        <v>377.2523422499999</v>
      </c>
      <c r="X144" s="58"/>
      <c r="Y144" s="59"/>
    </row>
    <row r="145" spans="1:25" ht="12.75">
      <c r="A145" s="99" t="s">
        <v>83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84" t="s">
        <v>10</v>
      </c>
      <c r="M145" s="84"/>
      <c r="N145" s="57">
        <v>534.6529952</v>
      </c>
      <c r="O145" s="58"/>
      <c r="P145" s="59"/>
      <c r="Q145" s="57">
        <v>503.4283837999999</v>
      </c>
      <c r="R145" s="58"/>
      <c r="S145" s="59"/>
      <c r="T145" s="57">
        <v>319.36751659999993</v>
      </c>
      <c r="U145" s="58"/>
      <c r="V145" s="59"/>
      <c r="W145" s="57">
        <v>172.28316289999995</v>
      </c>
      <c r="X145" s="58"/>
      <c r="Y145" s="59"/>
    </row>
    <row r="146" spans="1:25" s="21" customFormat="1" ht="12.75">
      <c r="A146" s="54" t="s">
        <v>88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 t="s">
        <v>10</v>
      </c>
      <c r="M146" s="55"/>
      <c r="N146" s="56">
        <v>177.03</v>
      </c>
      <c r="O146" s="56"/>
      <c r="P146" s="56"/>
      <c r="Q146" s="56">
        <v>177.03</v>
      </c>
      <c r="R146" s="56"/>
      <c r="S146" s="56"/>
      <c r="T146" s="56">
        <v>177.03</v>
      </c>
      <c r="U146" s="56"/>
      <c r="V146" s="56"/>
      <c r="W146" s="56">
        <v>177.03</v>
      </c>
      <c r="X146" s="56"/>
      <c r="Y146" s="56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85.5" customHeight="1">
      <c r="A148" s="80" t="s">
        <v>102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15.75">
      <c r="H150" s="25" t="s">
        <v>93</v>
      </c>
    </row>
    <row r="151" ht="15">
      <c r="F151" s="19"/>
    </row>
    <row r="152" spans="1:25" s="35" customFormat="1" ht="15">
      <c r="A152" s="36" t="s">
        <v>103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12.75">
      <c r="A154" s="46" t="s">
        <v>66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8"/>
    </row>
    <row r="155" spans="1:25" ht="12.75">
      <c r="A155" s="24" t="s">
        <v>22</v>
      </c>
      <c r="B155" s="23" t="s">
        <v>23</v>
      </c>
      <c r="C155" s="9" t="s">
        <v>24</v>
      </c>
      <c r="D155" s="10" t="s">
        <v>25</v>
      </c>
      <c r="E155" s="7" t="s">
        <v>26</v>
      </c>
      <c r="F155" s="7" t="s">
        <v>27</v>
      </c>
      <c r="G155" s="9" t="s">
        <v>28</v>
      </c>
      <c r="H155" s="10" t="s">
        <v>29</v>
      </c>
      <c r="I155" s="7" t="s">
        <v>30</v>
      </c>
      <c r="J155" s="7" t="s">
        <v>31</v>
      </c>
      <c r="K155" s="7" t="s">
        <v>32</v>
      </c>
      <c r="L155" s="7" t="s">
        <v>33</v>
      </c>
      <c r="M155" s="7" t="s">
        <v>34</v>
      </c>
      <c r="N155" s="7" t="s">
        <v>35</v>
      </c>
      <c r="O155" s="7" t="s">
        <v>36</v>
      </c>
      <c r="P155" s="7" t="s">
        <v>37</v>
      </c>
      <c r="Q155" s="7" t="s">
        <v>38</v>
      </c>
      <c r="R155" s="7" t="s">
        <v>39</v>
      </c>
      <c r="S155" s="7" t="s">
        <v>40</v>
      </c>
      <c r="T155" s="7" t="s">
        <v>41</v>
      </c>
      <c r="U155" s="7" t="s">
        <v>42</v>
      </c>
      <c r="V155" s="7" t="s">
        <v>43</v>
      </c>
      <c r="W155" s="7" t="s">
        <v>44</v>
      </c>
      <c r="X155" s="7" t="s">
        <v>45</v>
      </c>
      <c r="Y155" s="7" t="s">
        <v>64</v>
      </c>
    </row>
    <row r="156" spans="1:25" ht="11.25">
      <c r="A156" s="11">
        <v>41883</v>
      </c>
      <c r="B156" s="12">
        <v>135.45796639999998</v>
      </c>
      <c r="C156" s="12">
        <v>136.49506399999999</v>
      </c>
      <c r="D156" s="12">
        <v>137.9945904</v>
      </c>
      <c r="E156" s="12">
        <v>145.3216176</v>
      </c>
      <c r="F156" s="12">
        <v>150.7360752</v>
      </c>
      <c r="G156" s="12">
        <v>155.0550704</v>
      </c>
      <c r="H156" s="12">
        <v>151.76194879999997</v>
      </c>
      <c r="I156" s="12">
        <v>147.3778544</v>
      </c>
      <c r="J156" s="12">
        <v>146.80992</v>
      </c>
      <c r="K156" s="12">
        <v>147.85824159999999</v>
      </c>
      <c r="L156" s="12">
        <v>146.9715456</v>
      </c>
      <c r="M156" s="12">
        <v>142.06665759999998</v>
      </c>
      <c r="N156" s="12">
        <v>141.6940208</v>
      </c>
      <c r="O156" s="12">
        <v>142.9870256</v>
      </c>
      <c r="P156" s="12">
        <v>143.00273919999998</v>
      </c>
      <c r="Q156" s="12">
        <v>148.67534879999997</v>
      </c>
      <c r="R156" s="12">
        <v>150.0222288</v>
      </c>
      <c r="S156" s="12">
        <v>143.981472</v>
      </c>
      <c r="T156" s="12">
        <v>135.84631679999998</v>
      </c>
      <c r="U156" s="12">
        <v>132.51278879999998</v>
      </c>
      <c r="V156" s="12">
        <v>131.7877184</v>
      </c>
      <c r="W156" s="12">
        <v>131.186112</v>
      </c>
      <c r="X156" s="12">
        <v>131.3028416</v>
      </c>
      <c r="Y156" s="12">
        <v>131.2220288</v>
      </c>
    </row>
    <row r="157" spans="1:25" ht="11.25">
      <c r="A157" s="11">
        <f>A156+1</f>
        <v>41884</v>
      </c>
      <c r="B157" s="12">
        <v>104.34728319999999</v>
      </c>
      <c r="C157" s="12">
        <v>129.2645632</v>
      </c>
      <c r="D157" s="12">
        <v>131.7271088</v>
      </c>
      <c r="E157" s="12">
        <v>141.85115679999998</v>
      </c>
      <c r="F157" s="12">
        <v>152.6396656</v>
      </c>
      <c r="G157" s="12">
        <v>164.61118399999998</v>
      </c>
      <c r="H157" s="12">
        <v>171.7765856</v>
      </c>
      <c r="I157" s="12">
        <v>150.7068928</v>
      </c>
      <c r="J157" s="12">
        <v>149.2432832</v>
      </c>
      <c r="K157" s="12">
        <v>150.1748752</v>
      </c>
      <c r="L157" s="12">
        <v>150.63954879999997</v>
      </c>
      <c r="M157" s="12">
        <v>151.512776</v>
      </c>
      <c r="N157" s="12">
        <v>150.940352</v>
      </c>
      <c r="O157" s="12">
        <v>155.575864</v>
      </c>
      <c r="P157" s="12">
        <v>157.1449792</v>
      </c>
      <c r="Q157" s="12">
        <v>161.6615168</v>
      </c>
      <c r="R157" s="12">
        <v>171.9808624</v>
      </c>
      <c r="S157" s="12">
        <v>174.7105392</v>
      </c>
      <c r="T157" s="12">
        <v>141.7299376</v>
      </c>
      <c r="U157" s="12">
        <v>107.81774400000002</v>
      </c>
      <c r="V157" s="12">
        <v>103.664864</v>
      </c>
      <c r="W157" s="12">
        <v>132.03913599999998</v>
      </c>
      <c r="X157" s="12">
        <v>131.5250768</v>
      </c>
      <c r="Y157" s="12">
        <v>99.98563680000001</v>
      </c>
    </row>
    <row r="158" spans="1:25" ht="11.25">
      <c r="A158" s="11">
        <f aca="true" t="shared" si="3" ref="A158:A185">A157+1</f>
        <v>41885</v>
      </c>
      <c r="B158" s="12">
        <v>142.6413264</v>
      </c>
      <c r="C158" s="12">
        <v>151.456656</v>
      </c>
      <c r="D158" s="12">
        <v>153.7732896</v>
      </c>
      <c r="E158" s="12">
        <v>160.6693152</v>
      </c>
      <c r="F158" s="12">
        <v>175.0854208</v>
      </c>
      <c r="G158" s="12">
        <v>173.48263359999999</v>
      </c>
      <c r="H158" s="12">
        <v>175.0360352</v>
      </c>
      <c r="I158" s="12">
        <v>176.4053632</v>
      </c>
      <c r="J158" s="12">
        <v>179.1978944</v>
      </c>
      <c r="K158" s="12">
        <v>179.516656</v>
      </c>
      <c r="L158" s="12">
        <v>178.36507360000002</v>
      </c>
      <c r="M158" s="12">
        <v>178.84321599999998</v>
      </c>
      <c r="N158" s="12">
        <v>177.215736</v>
      </c>
      <c r="O158" s="12">
        <v>178.7668928</v>
      </c>
      <c r="P158" s="12">
        <v>192.66893919999998</v>
      </c>
      <c r="Q158" s="12">
        <v>197.5738272</v>
      </c>
      <c r="R158" s="12">
        <v>189.5374432</v>
      </c>
      <c r="S158" s="12">
        <v>214.019232</v>
      </c>
      <c r="T158" s="12">
        <v>147.7953872</v>
      </c>
      <c r="U158" s="12">
        <v>173.48936799999998</v>
      </c>
      <c r="V158" s="12">
        <v>172.40064</v>
      </c>
      <c r="W158" s="12">
        <v>172.5487968</v>
      </c>
      <c r="X158" s="12">
        <v>155.935032</v>
      </c>
      <c r="Y158" s="12">
        <v>153.7418624</v>
      </c>
    </row>
    <row r="159" spans="1:25" ht="11.25">
      <c r="A159" s="11">
        <f t="shared" si="3"/>
        <v>41886</v>
      </c>
      <c r="B159" s="12">
        <v>173.6824208</v>
      </c>
      <c r="C159" s="12">
        <v>174.58483040000002</v>
      </c>
      <c r="D159" s="12">
        <v>175.92273120000002</v>
      </c>
      <c r="E159" s="12">
        <v>176.4974</v>
      </c>
      <c r="F159" s="12">
        <v>173.7452752</v>
      </c>
      <c r="G159" s="12">
        <v>184.7088784</v>
      </c>
      <c r="H159" s="12">
        <v>207.46890559999997</v>
      </c>
      <c r="I159" s="12">
        <v>173.5926288</v>
      </c>
      <c r="J159" s="12">
        <v>174.8631856</v>
      </c>
      <c r="K159" s="12">
        <v>172.82041759999998</v>
      </c>
      <c r="L159" s="12">
        <v>173.9405728</v>
      </c>
      <c r="M159" s="12">
        <v>172.37370239999998</v>
      </c>
      <c r="N159" s="12">
        <v>170.8809104</v>
      </c>
      <c r="O159" s="12">
        <v>180.1452</v>
      </c>
      <c r="P159" s="12">
        <v>181.0925056</v>
      </c>
      <c r="Q159" s="12">
        <v>207.4127856</v>
      </c>
      <c r="R159" s="12">
        <v>207.85950080000003</v>
      </c>
      <c r="S159" s="12">
        <v>180.61211839999999</v>
      </c>
      <c r="T159" s="12">
        <v>147.4968288</v>
      </c>
      <c r="U159" s="12">
        <v>139.087808</v>
      </c>
      <c r="V159" s="12">
        <v>137.572568</v>
      </c>
      <c r="W159" s="12">
        <v>137.123608</v>
      </c>
      <c r="X159" s="12">
        <v>137.2111552</v>
      </c>
      <c r="Y159" s="12">
        <v>138.0394864</v>
      </c>
    </row>
    <row r="160" spans="1:25" ht="11.25">
      <c r="A160" s="11">
        <f t="shared" si="3"/>
        <v>41887</v>
      </c>
      <c r="B160" s="12">
        <v>141.1956752</v>
      </c>
      <c r="C160" s="12">
        <v>145.4495712</v>
      </c>
      <c r="D160" s="12">
        <v>149.8987648</v>
      </c>
      <c r="E160" s="12">
        <v>155.3917904</v>
      </c>
      <c r="F160" s="12">
        <v>156.3076688</v>
      </c>
      <c r="G160" s="12">
        <v>155.48607199999998</v>
      </c>
      <c r="H160" s="12">
        <v>158.4806352</v>
      </c>
      <c r="I160" s="12">
        <v>158.56818239999998</v>
      </c>
      <c r="J160" s="12">
        <v>157.2886464</v>
      </c>
      <c r="K160" s="12">
        <v>156.2358352</v>
      </c>
      <c r="L160" s="12">
        <v>159.526712</v>
      </c>
      <c r="M160" s="12">
        <v>158.8173552</v>
      </c>
      <c r="N160" s="12">
        <v>156.0989024</v>
      </c>
      <c r="O160" s="12">
        <v>158.66021919999997</v>
      </c>
      <c r="P160" s="12">
        <v>159.8162912</v>
      </c>
      <c r="Q160" s="12">
        <v>165.73133919999998</v>
      </c>
      <c r="R160" s="12">
        <v>168.4744848</v>
      </c>
      <c r="S160" s="12">
        <v>161.8635488</v>
      </c>
      <c r="T160" s="12">
        <v>150.5564912</v>
      </c>
      <c r="U160" s="12">
        <v>143.90290399999998</v>
      </c>
      <c r="V160" s="12">
        <v>143.17109920000001</v>
      </c>
      <c r="W160" s="12">
        <v>142.79621759999998</v>
      </c>
      <c r="X160" s="12">
        <v>142.5919408</v>
      </c>
      <c r="Y160" s="12">
        <v>143.7502576</v>
      </c>
    </row>
    <row r="161" spans="1:25" ht="11.25">
      <c r="A161" s="11">
        <f t="shared" si="3"/>
        <v>41888</v>
      </c>
      <c r="B161" s="12">
        <v>143.2451776</v>
      </c>
      <c r="C161" s="12">
        <v>141.601984</v>
      </c>
      <c r="D161" s="12">
        <v>143.083552</v>
      </c>
      <c r="E161" s="12">
        <v>150.35670399999998</v>
      </c>
      <c r="F161" s="12">
        <v>159.5558944</v>
      </c>
      <c r="G161" s="12">
        <v>174.1875008</v>
      </c>
      <c r="H161" s="12">
        <v>176.87452639999998</v>
      </c>
      <c r="I161" s="12">
        <v>175.0068528</v>
      </c>
      <c r="J161" s="12">
        <v>167.80553439999997</v>
      </c>
      <c r="K161" s="12">
        <v>167.1208704</v>
      </c>
      <c r="L161" s="12">
        <v>166.811088</v>
      </c>
      <c r="M161" s="12">
        <v>160.2697408</v>
      </c>
      <c r="N161" s="12">
        <v>159.4795712</v>
      </c>
      <c r="O161" s="12">
        <v>159.8477184</v>
      </c>
      <c r="P161" s="12">
        <v>158.8622512</v>
      </c>
      <c r="Q161" s="12">
        <v>167.641664</v>
      </c>
      <c r="R161" s="12">
        <v>179.53236959999998</v>
      </c>
      <c r="S161" s="12">
        <v>189.2209264</v>
      </c>
      <c r="T161" s="12">
        <v>156.28073120000002</v>
      </c>
      <c r="U161" s="12">
        <v>142.37868479999997</v>
      </c>
      <c r="V161" s="12">
        <v>139.368408</v>
      </c>
      <c r="W161" s="12">
        <v>138.3649824</v>
      </c>
      <c r="X161" s="12">
        <v>137.8778608</v>
      </c>
      <c r="Y161" s="12">
        <v>137.8845952</v>
      </c>
    </row>
    <row r="162" spans="1:25" ht="11.25">
      <c r="A162" s="11">
        <f t="shared" si="3"/>
        <v>41889</v>
      </c>
      <c r="B162" s="12">
        <v>136.22793280000002</v>
      </c>
      <c r="C162" s="12">
        <v>135.2581792</v>
      </c>
      <c r="D162" s="12">
        <v>136.5646528</v>
      </c>
      <c r="E162" s="12">
        <v>140.8297728</v>
      </c>
      <c r="F162" s="12">
        <v>141.7725888</v>
      </c>
      <c r="G162" s="12">
        <v>142.342768</v>
      </c>
      <c r="H162" s="12">
        <v>150.8460704</v>
      </c>
      <c r="I162" s="12">
        <v>147.449688</v>
      </c>
      <c r="J162" s="12">
        <v>142.6076544</v>
      </c>
      <c r="K162" s="12">
        <v>142.286648</v>
      </c>
      <c r="L162" s="12">
        <v>142.02625120000002</v>
      </c>
      <c r="M162" s="12">
        <v>142.05543360000001</v>
      </c>
      <c r="N162" s="12">
        <v>141.4807648</v>
      </c>
      <c r="O162" s="12">
        <v>141.9229904</v>
      </c>
      <c r="P162" s="12">
        <v>141.7613648</v>
      </c>
      <c r="Q162" s="12">
        <v>165.28462399999998</v>
      </c>
      <c r="R162" s="12">
        <v>174.2121936</v>
      </c>
      <c r="S162" s="12">
        <v>154.2918384</v>
      </c>
      <c r="T162" s="12">
        <v>140.80956959999997</v>
      </c>
      <c r="U162" s="12">
        <v>136.4883296</v>
      </c>
      <c r="V162" s="12">
        <v>135.3434816</v>
      </c>
      <c r="W162" s="12">
        <v>142.42358080000002</v>
      </c>
      <c r="X162" s="12">
        <v>142.5425552</v>
      </c>
      <c r="Y162" s="12">
        <v>137.7880688</v>
      </c>
    </row>
    <row r="163" spans="1:25" ht="11.25">
      <c r="A163" s="11">
        <f t="shared" si="3"/>
        <v>41890</v>
      </c>
      <c r="B163" s="12">
        <v>138.56476959999998</v>
      </c>
      <c r="C163" s="12">
        <v>143.263136</v>
      </c>
      <c r="D163" s="12">
        <v>154.49836</v>
      </c>
      <c r="E163" s="12">
        <v>156.2560384</v>
      </c>
      <c r="F163" s="12">
        <v>162.0768048</v>
      </c>
      <c r="G163" s="12">
        <v>159.1944816</v>
      </c>
      <c r="H163" s="12">
        <v>159.0620384</v>
      </c>
      <c r="I163" s="12">
        <v>157.6433248</v>
      </c>
      <c r="J163" s="12">
        <v>157.1045728</v>
      </c>
      <c r="K163" s="12">
        <v>158.8128656</v>
      </c>
      <c r="L163" s="12">
        <v>158.60409919999998</v>
      </c>
      <c r="M163" s="12">
        <v>156.698264</v>
      </c>
      <c r="N163" s="12">
        <v>152.1705024</v>
      </c>
      <c r="O163" s="12">
        <v>152.36579999999998</v>
      </c>
      <c r="P163" s="12">
        <v>155.272816</v>
      </c>
      <c r="Q163" s="12">
        <v>158.5547136</v>
      </c>
      <c r="R163" s="12">
        <v>172.7665424</v>
      </c>
      <c r="S163" s="12">
        <v>159.5334464</v>
      </c>
      <c r="T163" s="12">
        <v>151.3646192</v>
      </c>
      <c r="U163" s="12">
        <v>144.1790144</v>
      </c>
      <c r="V163" s="12">
        <v>139.649008</v>
      </c>
      <c r="W163" s="12">
        <v>138.1966224</v>
      </c>
      <c r="X163" s="12">
        <v>138.28865919999998</v>
      </c>
      <c r="Y163" s="12">
        <v>138.0709136</v>
      </c>
    </row>
    <row r="164" spans="1:25" ht="11.25">
      <c r="A164" s="11">
        <f t="shared" si="3"/>
        <v>41891</v>
      </c>
      <c r="B164" s="12">
        <v>148.52719199999999</v>
      </c>
      <c r="C164" s="12">
        <v>152.97863040000001</v>
      </c>
      <c r="D164" s="12">
        <v>162.15761759999998</v>
      </c>
      <c r="E164" s="12">
        <v>169.5340304</v>
      </c>
      <c r="F164" s="12">
        <v>173.0897936</v>
      </c>
      <c r="G164" s="12">
        <v>173.2244816</v>
      </c>
      <c r="H164" s="12">
        <v>174.1583184</v>
      </c>
      <c r="I164" s="12">
        <v>174.9574672</v>
      </c>
      <c r="J164" s="12">
        <v>171.02457760000001</v>
      </c>
      <c r="K164" s="12">
        <v>169.1546592</v>
      </c>
      <c r="L164" s="12">
        <v>169.67769760000002</v>
      </c>
      <c r="M164" s="12">
        <v>167.85043040000002</v>
      </c>
      <c r="N164" s="12">
        <v>168.0547072</v>
      </c>
      <c r="O164" s="12">
        <v>170.481336</v>
      </c>
      <c r="P164" s="12">
        <v>174.881144</v>
      </c>
      <c r="Q164" s="12">
        <v>173.5724256</v>
      </c>
      <c r="R164" s="12">
        <v>173.24244</v>
      </c>
      <c r="S164" s="12">
        <v>166.5664048</v>
      </c>
      <c r="T164" s="12">
        <v>156.597248</v>
      </c>
      <c r="U164" s="12">
        <v>150.1950784</v>
      </c>
      <c r="V164" s="12">
        <v>149.32409600000003</v>
      </c>
      <c r="W164" s="12">
        <v>147.42275039999998</v>
      </c>
      <c r="X164" s="12">
        <v>141.2697536</v>
      </c>
      <c r="Y164" s="12">
        <v>144.632464</v>
      </c>
    </row>
    <row r="165" spans="1:25" ht="11.25">
      <c r="A165" s="11">
        <f t="shared" si="3"/>
        <v>41892</v>
      </c>
      <c r="B165" s="12">
        <v>137.59277120000002</v>
      </c>
      <c r="C165" s="12">
        <v>139.20453759999998</v>
      </c>
      <c r="D165" s="12">
        <v>144.4573696</v>
      </c>
      <c r="E165" s="12">
        <v>146.9535872</v>
      </c>
      <c r="F165" s="12">
        <v>150.5677152</v>
      </c>
      <c r="G165" s="12">
        <v>149.7483632</v>
      </c>
      <c r="H165" s="12">
        <v>150.32976639999998</v>
      </c>
      <c r="I165" s="12">
        <v>148.3835248</v>
      </c>
      <c r="J165" s="12">
        <v>147.3396928</v>
      </c>
      <c r="K165" s="12">
        <v>144.0016752</v>
      </c>
      <c r="L165" s="12">
        <v>148.1545552</v>
      </c>
      <c r="M165" s="12">
        <v>146.0062816</v>
      </c>
      <c r="N165" s="12">
        <v>147.91660639999998</v>
      </c>
      <c r="O165" s="12">
        <v>148.9155424</v>
      </c>
      <c r="P165" s="12">
        <v>156.6354096</v>
      </c>
      <c r="Q165" s="12">
        <v>173.4377376</v>
      </c>
      <c r="R165" s="12">
        <v>173.3165184</v>
      </c>
      <c r="S165" s="12">
        <v>156.9923328</v>
      </c>
      <c r="T165" s="12">
        <v>148.08047679999999</v>
      </c>
      <c r="U165" s="12">
        <v>141.35730080000002</v>
      </c>
      <c r="V165" s="12">
        <v>138.91495840000002</v>
      </c>
      <c r="W165" s="12">
        <v>138.40763360000003</v>
      </c>
      <c r="X165" s="12">
        <v>138.22131520000002</v>
      </c>
      <c r="Y165" s="12">
        <v>137.9137776</v>
      </c>
    </row>
    <row r="166" spans="1:25" ht="11.25">
      <c r="A166" s="11">
        <f t="shared" si="3"/>
        <v>41893</v>
      </c>
      <c r="B166" s="12">
        <v>143.7502576</v>
      </c>
      <c r="C166" s="12">
        <v>153.072912</v>
      </c>
      <c r="D166" s="12">
        <v>161.9264032</v>
      </c>
      <c r="E166" s="12">
        <v>168.96609600000002</v>
      </c>
      <c r="F166" s="12">
        <v>171.3298704</v>
      </c>
      <c r="G166" s="12">
        <v>168.9234448</v>
      </c>
      <c r="H166" s="12">
        <v>172.4590048</v>
      </c>
      <c r="I166" s="12">
        <v>169.8617712</v>
      </c>
      <c r="J166" s="12">
        <v>172.1133056</v>
      </c>
      <c r="K166" s="12">
        <v>169.19057600000002</v>
      </c>
      <c r="L166" s="12">
        <v>169.4307696</v>
      </c>
      <c r="M166" s="12">
        <v>168.2118432</v>
      </c>
      <c r="N166" s="12">
        <v>165.6617504</v>
      </c>
      <c r="O166" s="12">
        <v>168.6001936</v>
      </c>
      <c r="P166" s="12">
        <v>174.6993152</v>
      </c>
      <c r="Q166" s="12">
        <v>173.72507199999998</v>
      </c>
      <c r="R166" s="12">
        <v>173.3905968</v>
      </c>
      <c r="S166" s="12">
        <v>170.2748144</v>
      </c>
      <c r="T166" s="12">
        <v>162.10149760000002</v>
      </c>
      <c r="U166" s="12">
        <v>153.331064</v>
      </c>
      <c r="V166" s="12">
        <v>148.98064159999998</v>
      </c>
      <c r="W166" s="12">
        <v>146.8346128</v>
      </c>
      <c r="X166" s="12">
        <v>147.180312</v>
      </c>
      <c r="Y166" s="12">
        <v>147.91211679999998</v>
      </c>
    </row>
    <row r="167" spans="1:25" ht="11.25">
      <c r="A167" s="11">
        <f t="shared" si="3"/>
        <v>41894</v>
      </c>
      <c r="B167" s="12">
        <v>138.7757808</v>
      </c>
      <c r="C167" s="12">
        <v>143.95453439999997</v>
      </c>
      <c r="D167" s="12">
        <v>151.12891520000002</v>
      </c>
      <c r="E167" s="12">
        <v>154.4265264</v>
      </c>
      <c r="F167" s="12">
        <v>156.64663360000003</v>
      </c>
      <c r="G167" s="12">
        <v>155.16057600000002</v>
      </c>
      <c r="H167" s="12">
        <v>157.99126879999997</v>
      </c>
      <c r="I167" s="12">
        <v>156.7611184</v>
      </c>
      <c r="J167" s="12">
        <v>153.1829072</v>
      </c>
      <c r="K167" s="12">
        <v>153.40963200000002</v>
      </c>
      <c r="L167" s="12">
        <v>154.8709968</v>
      </c>
      <c r="M167" s="12">
        <v>153.55329919999997</v>
      </c>
      <c r="N167" s="12">
        <v>152.17723679999997</v>
      </c>
      <c r="O167" s="12">
        <v>153.46575199999998</v>
      </c>
      <c r="P167" s="12">
        <v>155.87666719999999</v>
      </c>
      <c r="Q167" s="12">
        <v>173.1504032</v>
      </c>
      <c r="R167" s="12">
        <v>161.883752</v>
      </c>
      <c r="S167" s="12">
        <v>154.195312</v>
      </c>
      <c r="T167" s="12">
        <v>149.3083824</v>
      </c>
      <c r="U167" s="12">
        <v>143.229464</v>
      </c>
      <c r="V167" s="12">
        <v>142.22828320000002</v>
      </c>
      <c r="W167" s="12">
        <v>141.3191392</v>
      </c>
      <c r="X167" s="12">
        <v>139.5210544</v>
      </c>
      <c r="Y167" s="12">
        <v>139.895936</v>
      </c>
    </row>
    <row r="168" spans="1:25" ht="11.25">
      <c r="A168" s="11">
        <f t="shared" si="3"/>
        <v>41895</v>
      </c>
      <c r="B168" s="12">
        <v>140.9442576</v>
      </c>
      <c r="C168" s="12">
        <v>141.64463519999998</v>
      </c>
      <c r="D168" s="12">
        <v>144.6526672</v>
      </c>
      <c r="E168" s="12">
        <v>153.1043392</v>
      </c>
      <c r="F168" s="12">
        <v>157.9239248</v>
      </c>
      <c r="G168" s="12">
        <v>157.5310848</v>
      </c>
      <c r="H168" s="12">
        <v>160.72768</v>
      </c>
      <c r="I168" s="12">
        <v>159.9509792</v>
      </c>
      <c r="J168" s="12">
        <v>157.7914816</v>
      </c>
      <c r="K168" s="12">
        <v>157.65679360000001</v>
      </c>
      <c r="L168" s="12">
        <v>157.9284144</v>
      </c>
      <c r="M168" s="12">
        <v>157.52884</v>
      </c>
      <c r="N168" s="12">
        <v>156.4670496</v>
      </c>
      <c r="O168" s="12">
        <v>156.496232</v>
      </c>
      <c r="P168" s="12">
        <v>158.3190096</v>
      </c>
      <c r="Q168" s="12">
        <v>177.4155232</v>
      </c>
      <c r="R168" s="12">
        <v>166.9929168</v>
      </c>
      <c r="S168" s="12">
        <v>157.9822896</v>
      </c>
      <c r="T168" s="12">
        <v>152.713744</v>
      </c>
      <c r="U168" s="12">
        <v>145.62915519999999</v>
      </c>
      <c r="V168" s="12">
        <v>142.7715248</v>
      </c>
      <c r="W168" s="12">
        <v>142.275424</v>
      </c>
      <c r="X168" s="12">
        <v>142.0891056</v>
      </c>
      <c r="Y168" s="12">
        <v>142.0464544</v>
      </c>
    </row>
    <row r="169" spans="1:25" ht="11.25">
      <c r="A169" s="11">
        <f t="shared" si="3"/>
        <v>41896</v>
      </c>
      <c r="B169" s="12">
        <v>140.9218096</v>
      </c>
      <c r="C169" s="12">
        <v>141.4493376</v>
      </c>
      <c r="D169" s="12">
        <v>144.01963360000002</v>
      </c>
      <c r="E169" s="12">
        <v>151.1266704</v>
      </c>
      <c r="F169" s="12">
        <v>155.3491392</v>
      </c>
      <c r="G169" s="12">
        <v>155.3940352</v>
      </c>
      <c r="H169" s="12">
        <v>158.415536</v>
      </c>
      <c r="I169" s="12">
        <v>156.8531552</v>
      </c>
      <c r="J169" s="12">
        <v>153.7979824</v>
      </c>
      <c r="K169" s="12">
        <v>153.577992</v>
      </c>
      <c r="L169" s="12">
        <v>153.5128928</v>
      </c>
      <c r="M169" s="12">
        <v>151.9370432</v>
      </c>
      <c r="N169" s="12">
        <v>150.8707632</v>
      </c>
      <c r="O169" s="12">
        <v>152.040304</v>
      </c>
      <c r="P169" s="12">
        <v>155.6230048</v>
      </c>
      <c r="Q169" s="12">
        <v>177.5951072</v>
      </c>
      <c r="R169" s="12">
        <v>167.2847408</v>
      </c>
      <c r="S169" s="12">
        <v>167.0961776</v>
      </c>
      <c r="T169" s="12">
        <v>153.7665552</v>
      </c>
      <c r="U169" s="12">
        <v>164.6740384</v>
      </c>
      <c r="V169" s="12">
        <v>144.67511520000002</v>
      </c>
      <c r="W169" s="12">
        <v>141.6379008</v>
      </c>
      <c r="X169" s="12">
        <v>141.73891679999997</v>
      </c>
      <c r="Y169" s="12">
        <v>149.6024512</v>
      </c>
    </row>
    <row r="170" spans="1:25" ht="11.25">
      <c r="A170" s="11">
        <f t="shared" si="3"/>
        <v>41897</v>
      </c>
      <c r="B170" s="12">
        <v>180.52008159999997</v>
      </c>
      <c r="C170" s="12">
        <v>181.39779840000003</v>
      </c>
      <c r="D170" s="12">
        <v>178.8409712</v>
      </c>
      <c r="E170" s="12">
        <v>178.5199648</v>
      </c>
      <c r="F170" s="12">
        <v>178.40548</v>
      </c>
      <c r="G170" s="12">
        <v>163.74020159999998</v>
      </c>
      <c r="H170" s="12">
        <v>163.5426592</v>
      </c>
      <c r="I170" s="12">
        <v>177.8622384</v>
      </c>
      <c r="J170" s="12">
        <v>163.25756959999998</v>
      </c>
      <c r="K170" s="12">
        <v>208.08173600000003</v>
      </c>
      <c r="L170" s="12">
        <v>196.0810352</v>
      </c>
      <c r="M170" s="12">
        <v>180.5627328</v>
      </c>
      <c r="N170" s="12">
        <v>180.1137728</v>
      </c>
      <c r="O170" s="12">
        <v>196.18654080000002</v>
      </c>
      <c r="P170" s="12">
        <v>204.2925136</v>
      </c>
      <c r="Q170" s="12">
        <v>215.1124496</v>
      </c>
      <c r="R170" s="12">
        <v>209.79900800000001</v>
      </c>
      <c r="S170" s="12">
        <v>179.3774784</v>
      </c>
      <c r="T170" s="12">
        <v>180.71313439999997</v>
      </c>
      <c r="U170" s="12">
        <v>179.3752336</v>
      </c>
      <c r="V170" s="12">
        <v>178.61424639999998</v>
      </c>
      <c r="W170" s="12">
        <v>177.7791808</v>
      </c>
      <c r="X170" s="12">
        <v>177.76795679999998</v>
      </c>
      <c r="Y170" s="12">
        <v>170.2052256</v>
      </c>
    </row>
    <row r="171" spans="1:25" ht="11.25">
      <c r="A171" s="11">
        <f t="shared" si="3"/>
        <v>41898</v>
      </c>
      <c r="B171" s="12">
        <v>163.44837760000001</v>
      </c>
      <c r="C171" s="12">
        <v>172.5734896</v>
      </c>
      <c r="D171" s="12">
        <v>177.40429919999997</v>
      </c>
      <c r="E171" s="12">
        <v>178.3314016</v>
      </c>
      <c r="F171" s="12">
        <v>178.41221439999998</v>
      </c>
      <c r="G171" s="12">
        <v>177.74326399999998</v>
      </c>
      <c r="H171" s="12">
        <v>178.03059840000003</v>
      </c>
      <c r="I171" s="12">
        <v>177.4940912</v>
      </c>
      <c r="J171" s="12">
        <v>176.8655472</v>
      </c>
      <c r="K171" s="12">
        <v>177.0226832</v>
      </c>
      <c r="L171" s="12">
        <v>176.9486048</v>
      </c>
      <c r="M171" s="12">
        <v>176.9149328</v>
      </c>
      <c r="N171" s="12">
        <v>176.7914688</v>
      </c>
      <c r="O171" s="12">
        <v>177.047376</v>
      </c>
      <c r="P171" s="12">
        <v>177.33919999999998</v>
      </c>
      <c r="Q171" s="12">
        <v>178.16304159999999</v>
      </c>
      <c r="R171" s="12">
        <v>177.09227199999998</v>
      </c>
      <c r="S171" s="12">
        <v>175.6960064</v>
      </c>
      <c r="T171" s="12">
        <v>166.6561968</v>
      </c>
      <c r="U171" s="12">
        <v>159.50650879999998</v>
      </c>
      <c r="V171" s="12">
        <v>157.2055888</v>
      </c>
      <c r="W171" s="12">
        <v>158.9251056</v>
      </c>
      <c r="X171" s="12">
        <v>156.8015248</v>
      </c>
      <c r="Y171" s="12">
        <v>156.507456</v>
      </c>
    </row>
    <row r="172" spans="1:25" ht="11.25">
      <c r="A172" s="11">
        <f t="shared" si="3"/>
        <v>41899</v>
      </c>
      <c r="B172" s="12">
        <v>148.684328</v>
      </c>
      <c r="C172" s="12">
        <v>161.5986624</v>
      </c>
      <c r="D172" s="12">
        <v>173.8395568</v>
      </c>
      <c r="E172" s="12">
        <v>177.0967616</v>
      </c>
      <c r="F172" s="12">
        <v>177.3571584</v>
      </c>
      <c r="G172" s="12">
        <v>176.93738080000003</v>
      </c>
      <c r="H172" s="12">
        <v>177.01819360000002</v>
      </c>
      <c r="I172" s="12">
        <v>176.5041344</v>
      </c>
      <c r="J172" s="12">
        <v>176.24598239999997</v>
      </c>
      <c r="K172" s="12">
        <v>176.19884159999998</v>
      </c>
      <c r="L172" s="12">
        <v>176.205576</v>
      </c>
      <c r="M172" s="12">
        <v>176.2976128</v>
      </c>
      <c r="N172" s="12">
        <v>174.9799152</v>
      </c>
      <c r="O172" s="12">
        <v>176.3649568</v>
      </c>
      <c r="P172" s="12">
        <v>177.12818879999998</v>
      </c>
      <c r="Q172" s="12">
        <v>178.248344</v>
      </c>
      <c r="R172" s="12">
        <v>177.485112</v>
      </c>
      <c r="S172" s="12">
        <v>176.3649568</v>
      </c>
      <c r="T172" s="12">
        <v>168.6810064</v>
      </c>
      <c r="U172" s="12">
        <v>160.9566496</v>
      </c>
      <c r="V172" s="12">
        <v>157.0821248</v>
      </c>
      <c r="W172" s="12">
        <v>156.148288</v>
      </c>
      <c r="X172" s="12">
        <v>151.87418879999998</v>
      </c>
      <c r="Y172" s="12">
        <v>151.9213296</v>
      </c>
    </row>
    <row r="173" spans="1:25" ht="11.25">
      <c r="A173" s="11">
        <f t="shared" si="3"/>
        <v>41900</v>
      </c>
      <c r="B173" s="12">
        <v>163.25083519999998</v>
      </c>
      <c r="C173" s="12">
        <v>166.968224</v>
      </c>
      <c r="D173" s="12">
        <v>175.0629728</v>
      </c>
      <c r="E173" s="12">
        <v>175.8172256</v>
      </c>
      <c r="F173" s="12">
        <v>179.729912</v>
      </c>
      <c r="G173" s="12">
        <v>180.1496896</v>
      </c>
      <c r="H173" s="12">
        <v>178.7242416</v>
      </c>
      <c r="I173" s="12">
        <v>175.3503072</v>
      </c>
      <c r="J173" s="12">
        <v>174.9799152</v>
      </c>
      <c r="K173" s="12">
        <v>174.6656432</v>
      </c>
      <c r="L173" s="12">
        <v>174.5825856</v>
      </c>
      <c r="M173" s="12">
        <v>174.5242208</v>
      </c>
      <c r="N173" s="12">
        <v>174.7082944</v>
      </c>
      <c r="O173" s="12">
        <v>175.0180768</v>
      </c>
      <c r="P173" s="12">
        <v>181.2025008</v>
      </c>
      <c r="Q173" s="12">
        <v>197.5603584</v>
      </c>
      <c r="R173" s="12">
        <v>191.9124416</v>
      </c>
      <c r="S173" s="12">
        <v>175.0293008</v>
      </c>
      <c r="T173" s="12">
        <v>176.73759360000003</v>
      </c>
      <c r="U173" s="12">
        <v>168.57325600000001</v>
      </c>
      <c r="V173" s="12">
        <v>160.0856672</v>
      </c>
      <c r="W173" s="12">
        <v>145.7301712</v>
      </c>
      <c r="X173" s="12">
        <v>157.0304944</v>
      </c>
      <c r="Y173" s="12">
        <v>154.1010304</v>
      </c>
    </row>
    <row r="174" spans="1:25" ht="11.25">
      <c r="A174" s="11">
        <f t="shared" si="3"/>
        <v>41901</v>
      </c>
      <c r="B174" s="12">
        <v>147.236432</v>
      </c>
      <c r="C174" s="12">
        <v>157.540064</v>
      </c>
      <c r="D174" s="12">
        <v>170.5688832</v>
      </c>
      <c r="E174" s="12">
        <v>176.654536</v>
      </c>
      <c r="F174" s="12">
        <v>176.8879952</v>
      </c>
      <c r="G174" s="12">
        <v>176.8071824</v>
      </c>
      <c r="H174" s="12">
        <v>177.0092144</v>
      </c>
      <c r="I174" s="12">
        <v>176.6275984</v>
      </c>
      <c r="J174" s="12">
        <v>170.3331792</v>
      </c>
      <c r="K174" s="12">
        <v>170.4409296</v>
      </c>
      <c r="L174" s="12">
        <v>172.4634944</v>
      </c>
      <c r="M174" s="12">
        <v>169.1995552</v>
      </c>
      <c r="N174" s="12">
        <v>168.82018399999998</v>
      </c>
      <c r="O174" s="12">
        <v>173.46243040000002</v>
      </c>
      <c r="P174" s="12">
        <v>176.3133264</v>
      </c>
      <c r="Q174" s="12">
        <v>175.7386576</v>
      </c>
      <c r="R174" s="12">
        <v>172.85408959999998</v>
      </c>
      <c r="S174" s="12">
        <v>159.5783424</v>
      </c>
      <c r="T174" s="12">
        <v>151.44992159999998</v>
      </c>
      <c r="U174" s="12">
        <v>147.9817056</v>
      </c>
      <c r="V174" s="12">
        <v>145.990568</v>
      </c>
      <c r="W174" s="12">
        <v>143.57516320000002</v>
      </c>
      <c r="X174" s="12">
        <v>145.8064944</v>
      </c>
      <c r="Y174" s="12">
        <v>144.79633439999998</v>
      </c>
    </row>
    <row r="175" spans="1:25" ht="11.25">
      <c r="A175" s="11">
        <f t="shared" si="3"/>
        <v>41902</v>
      </c>
      <c r="B175" s="12">
        <v>145.52364959999997</v>
      </c>
      <c r="C175" s="12">
        <v>147.3509168</v>
      </c>
      <c r="D175" s="12">
        <v>149.6248992</v>
      </c>
      <c r="E175" s="12">
        <v>160.4381008</v>
      </c>
      <c r="F175" s="12">
        <v>166.9929168</v>
      </c>
      <c r="G175" s="12">
        <v>169.3297536</v>
      </c>
      <c r="H175" s="12">
        <v>171.43986560000002</v>
      </c>
      <c r="I175" s="12">
        <v>169.3005712</v>
      </c>
      <c r="J175" s="12">
        <v>164.02978080000003</v>
      </c>
      <c r="K175" s="12">
        <v>161.83661120000002</v>
      </c>
      <c r="L175" s="12">
        <v>162.35516</v>
      </c>
      <c r="M175" s="12">
        <v>160.74339360000002</v>
      </c>
      <c r="N175" s="12">
        <v>161.22378080000001</v>
      </c>
      <c r="O175" s="12">
        <v>164.63812159999998</v>
      </c>
      <c r="P175" s="12">
        <v>173.78568159999998</v>
      </c>
      <c r="Q175" s="12">
        <v>174.4456528</v>
      </c>
      <c r="R175" s="12">
        <v>173.6375248</v>
      </c>
      <c r="S175" s="12">
        <v>163.89509280000001</v>
      </c>
      <c r="T175" s="12">
        <v>152.53191520000001</v>
      </c>
      <c r="U175" s="12">
        <v>149.436336</v>
      </c>
      <c r="V175" s="12">
        <v>148.2533264</v>
      </c>
      <c r="W175" s="12">
        <v>148.0737424</v>
      </c>
      <c r="X175" s="12">
        <v>147.20276</v>
      </c>
      <c r="Y175" s="12">
        <v>147.6270272</v>
      </c>
    </row>
    <row r="176" spans="1:25" ht="11.25">
      <c r="A176" s="11">
        <f t="shared" si="3"/>
        <v>41903</v>
      </c>
      <c r="B176" s="12">
        <v>168.685496</v>
      </c>
      <c r="C176" s="12">
        <v>173.26713279999998</v>
      </c>
      <c r="D176" s="12">
        <v>177.60408639999997</v>
      </c>
      <c r="E176" s="12">
        <v>175.161744</v>
      </c>
      <c r="F176" s="12">
        <v>182.0240976</v>
      </c>
      <c r="G176" s="12">
        <v>184.0915584</v>
      </c>
      <c r="H176" s="12">
        <v>183.8109584</v>
      </c>
      <c r="I176" s="12">
        <v>182.075728</v>
      </c>
      <c r="J176" s="12">
        <v>178.44364159999998</v>
      </c>
      <c r="K176" s="12">
        <v>175.0988896</v>
      </c>
      <c r="L176" s="12">
        <v>177.1977776</v>
      </c>
      <c r="M176" s="12">
        <v>177.96549919999998</v>
      </c>
      <c r="N176" s="12">
        <v>178.4256832</v>
      </c>
      <c r="O176" s="12">
        <v>182.85242879999998</v>
      </c>
      <c r="P176" s="12">
        <v>192.7430176</v>
      </c>
      <c r="Q176" s="12">
        <v>197.82299999999998</v>
      </c>
      <c r="R176" s="12">
        <v>194.9653696</v>
      </c>
      <c r="S176" s="12">
        <v>178.4930272</v>
      </c>
      <c r="T176" s="12">
        <v>177.631024</v>
      </c>
      <c r="U176" s="12">
        <v>174.17403199999998</v>
      </c>
      <c r="V176" s="12">
        <v>166.3419248</v>
      </c>
      <c r="W176" s="12">
        <v>171.8910704</v>
      </c>
      <c r="X176" s="12">
        <v>169.9223808</v>
      </c>
      <c r="Y176" s="12">
        <v>166.025408</v>
      </c>
    </row>
    <row r="177" spans="1:25" ht="11.25">
      <c r="A177" s="11">
        <f t="shared" si="3"/>
        <v>41904</v>
      </c>
      <c r="B177" s="12">
        <v>178.270792</v>
      </c>
      <c r="C177" s="12">
        <v>175.1437856</v>
      </c>
      <c r="D177" s="12">
        <v>178.79383040000002</v>
      </c>
      <c r="E177" s="12">
        <v>181.7996176</v>
      </c>
      <c r="F177" s="12">
        <v>206.23202080000002</v>
      </c>
      <c r="G177" s="12">
        <v>188.9470608</v>
      </c>
      <c r="H177" s="12">
        <v>194.0898976</v>
      </c>
      <c r="I177" s="12">
        <v>185.3890528</v>
      </c>
      <c r="J177" s="12">
        <v>190.2984304</v>
      </c>
      <c r="K177" s="12">
        <v>189.1423584</v>
      </c>
      <c r="L177" s="12">
        <v>181.637992</v>
      </c>
      <c r="M177" s="12">
        <v>180.7557856</v>
      </c>
      <c r="N177" s="12">
        <v>180.3090704</v>
      </c>
      <c r="O177" s="12">
        <v>181.50330399999999</v>
      </c>
      <c r="P177" s="12">
        <v>186.6483856</v>
      </c>
      <c r="Q177" s="12">
        <v>187.2814192</v>
      </c>
      <c r="R177" s="12">
        <v>182.1408272</v>
      </c>
      <c r="S177" s="12">
        <v>174.0258752</v>
      </c>
      <c r="T177" s="12">
        <v>97.1010688</v>
      </c>
      <c r="U177" s="12">
        <v>91.24214079999999</v>
      </c>
      <c r="V177" s="12">
        <v>90.45421599999999</v>
      </c>
      <c r="W177" s="12">
        <v>90.27912160000001</v>
      </c>
      <c r="X177" s="12">
        <v>90.56196639999999</v>
      </c>
      <c r="Y177" s="12">
        <v>89.354264</v>
      </c>
    </row>
    <row r="178" spans="1:25" ht="11.25">
      <c r="A178" s="11">
        <f t="shared" si="3"/>
        <v>41905</v>
      </c>
      <c r="B178" s="12">
        <v>91.34091199999999</v>
      </c>
      <c r="C178" s="12">
        <v>95.875408</v>
      </c>
      <c r="D178" s="12">
        <v>99.2830144</v>
      </c>
      <c r="E178" s="12">
        <v>164.869336</v>
      </c>
      <c r="F178" s="12">
        <v>176.351488</v>
      </c>
      <c r="G178" s="12">
        <v>177.99243679999998</v>
      </c>
      <c r="H178" s="12">
        <v>175.8374288</v>
      </c>
      <c r="I178" s="12">
        <v>174.9305296</v>
      </c>
      <c r="J178" s="12">
        <v>109.0007536</v>
      </c>
      <c r="K178" s="12">
        <v>109.0119776</v>
      </c>
      <c r="L178" s="12">
        <v>108.94014399999999</v>
      </c>
      <c r="M178" s="12">
        <v>105.0207232</v>
      </c>
      <c r="N178" s="12">
        <v>107.56632640000001</v>
      </c>
      <c r="O178" s="12">
        <v>108.02875519999999</v>
      </c>
      <c r="P178" s="12">
        <v>176.8386096</v>
      </c>
      <c r="Q178" s="12">
        <v>181.09475039999998</v>
      </c>
      <c r="R178" s="12">
        <v>179.4201296</v>
      </c>
      <c r="S178" s="12">
        <v>114.0897152</v>
      </c>
      <c r="T178" s="12">
        <v>99.882376</v>
      </c>
      <c r="U178" s="12">
        <v>98.4322352</v>
      </c>
      <c r="V178" s="12">
        <v>97.4737056</v>
      </c>
      <c r="W178" s="12">
        <v>96.4006912</v>
      </c>
      <c r="X178" s="12">
        <v>96.82495839999999</v>
      </c>
      <c r="Y178" s="12">
        <v>96.2749824</v>
      </c>
    </row>
    <row r="179" spans="1:25" ht="11.25">
      <c r="A179" s="11">
        <f t="shared" si="3"/>
        <v>41906</v>
      </c>
      <c r="B179" s="12">
        <v>98.88344000000001</v>
      </c>
      <c r="C179" s="12">
        <v>103.979136</v>
      </c>
      <c r="D179" s="12">
        <v>114.00890239999998</v>
      </c>
      <c r="E179" s="12">
        <v>118.2089232</v>
      </c>
      <c r="F179" s="12">
        <v>120.77024</v>
      </c>
      <c r="G179" s="12">
        <v>113.9774752</v>
      </c>
      <c r="H179" s="12">
        <v>113.02343520000001</v>
      </c>
      <c r="I179" s="12">
        <v>117.3222272</v>
      </c>
      <c r="J179" s="12">
        <v>116.03820159999998</v>
      </c>
      <c r="K179" s="12">
        <v>115.75535679999999</v>
      </c>
      <c r="L179" s="12">
        <v>109.0568736</v>
      </c>
      <c r="M179" s="12">
        <v>110.1927424</v>
      </c>
      <c r="N179" s="12">
        <v>111.00984960000001</v>
      </c>
      <c r="O179" s="12">
        <v>111.252288</v>
      </c>
      <c r="P179" s="12">
        <v>117.08876800000002</v>
      </c>
      <c r="Q179" s="12">
        <v>183.92544320000002</v>
      </c>
      <c r="R179" s="12">
        <v>116.84183999999999</v>
      </c>
      <c r="S179" s="12">
        <v>117.93056800000001</v>
      </c>
      <c r="T179" s="12">
        <v>108.7066848</v>
      </c>
      <c r="U179" s="12">
        <v>98.075312</v>
      </c>
      <c r="V179" s="12">
        <v>98.03041599999999</v>
      </c>
      <c r="W179" s="12">
        <v>99.467088</v>
      </c>
      <c r="X179" s="12">
        <v>99.7095264</v>
      </c>
      <c r="Y179" s="12">
        <v>99.5860624</v>
      </c>
    </row>
    <row r="180" spans="1:25" ht="11.25">
      <c r="A180" s="11">
        <f t="shared" si="3"/>
        <v>41907</v>
      </c>
      <c r="B180" s="12">
        <v>99.4356608</v>
      </c>
      <c r="C180" s="12">
        <v>161.1115408</v>
      </c>
      <c r="D180" s="12">
        <v>171.24232320000002</v>
      </c>
      <c r="E180" s="12">
        <v>174.9395088</v>
      </c>
      <c r="F180" s="12">
        <v>176.284144</v>
      </c>
      <c r="G180" s="12">
        <v>170.2478768</v>
      </c>
      <c r="H180" s="12">
        <v>168.5418288</v>
      </c>
      <c r="I180" s="12">
        <v>175.31663519999998</v>
      </c>
      <c r="J180" s="12">
        <v>174.17178719999998</v>
      </c>
      <c r="K180" s="12">
        <v>174.1493392</v>
      </c>
      <c r="L180" s="12">
        <v>173.9226144</v>
      </c>
      <c r="M180" s="12">
        <v>174.2548448</v>
      </c>
      <c r="N180" s="12">
        <v>167.0063856</v>
      </c>
      <c r="O180" s="12">
        <v>166.0770384</v>
      </c>
      <c r="P180" s="12">
        <v>171.12334879999997</v>
      </c>
      <c r="Q180" s="12">
        <v>177.60633120000003</v>
      </c>
      <c r="R180" s="12">
        <v>180.85455679999998</v>
      </c>
      <c r="S180" s="12">
        <v>173.9899584</v>
      </c>
      <c r="T180" s="12">
        <v>164.2699744</v>
      </c>
      <c r="U180" s="12">
        <v>100.0799184</v>
      </c>
      <c r="V180" s="12">
        <v>97.77899839999999</v>
      </c>
      <c r="W180" s="12">
        <v>98.3604016</v>
      </c>
      <c r="X180" s="12">
        <v>99.601776</v>
      </c>
      <c r="Y180" s="12">
        <v>99.7903392</v>
      </c>
    </row>
    <row r="181" spans="1:25" ht="11.25">
      <c r="A181" s="11">
        <f t="shared" si="3"/>
        <v>41908</v>
      </c>
      <c r="B181" s="12">
        <v>97.884504</v>
      </c>
      <c r="C181" s="12">
        <v>106.75370880000001</v>
      </c>
      <c r="D181" s="12">
        <v>171.2827296</v>
      </c>
      <c r="E181" s="12">
        <v>184.36991360000002</v>
      </c>
      <c r="F181" s="12">
        <v>186.86164159999998</v>
      </c>
      <c r="G181" s="12">
        <v>180.82312960000002</v>
      </c>
      <c r="H181" s="12">
        <v>188.01322399999998</v>
      </c>
      <c r="I181" s="12">
        <v>183.5662752</v>
      </c>
      <c r="J181" s="12">
        <v>119.838648</v>
      </c>
      <c r="K181" s="12">
        <v>120.15292</v>
      </c>
      <c r="L181" s="12">
        <v>176.14721120000002</v>
      </c>
      <c r="M181" s="12">
        <v>177.2000224</v>
      </c>
      <c r="N181" s="12">
        <v>178.8836224</v>
      </c>
      <c r="O181" s="12">
        <v>180.20805439999998</v>
      </c>
      <c r="P181" s="12">
        <v>188.04240639999998</v>
      </c>
      <c r="Q181" s="12">
        <v>198.5390912</v>
      </c>
      <c r="R181" s="12">
        <v>196.8263088</v>
      </c>
      <c r="S181" s="12">
        <v>180.49538879999997</v>
      </c>
      <c r="T181" s="12">
        <v>183.85809919999997</v>
      </c>
      <c r="U181" s="12">
        <v>171.5453712</v>
      </c>
      <c r="V181" s="12">
        <v>171.3366048</v>
      </c>
      <c r="W181" s="12">
        <v>170.3960336</v>
      </c>
      <c r="X181" s="12">
        <v>170.7552016</v>
      </c>
      <c r="Y181" s="12">
        <v>168.7910016</v>
      </c>
    </row>
    <row r="182" spans="1:25" ht="11.25">
      <c r="A182" s="11">
        <f t="shared" si="3"/>
        <v>41909</v>
      </c>
      <c r="B182" s="12">
        <v>161.7962048</v>
      </c>
      <c r="C182" s="12">
        <v>168.8920176</v>
      </c>
      <c r="D182" s="12">
        <v>167.8706336</v>
      </c>
      <c r="E182" s="12">
        <v>174.6207472</v>
      </c>
      <c r="F182" s="12">
        <v>179.56155199999998</v>
      </c>
      <c r="G182" s="12">
        <v>182.4977504</v>
      </c>
      <c r="H182" s="12">
        <v>180.43253439999998</v>
      </c>
      <c r="I182" s="12">
        <v>174.3379024</v>
      </c>
      <c r="J182" s="12">
        <v>173.7385408</v>
      </c>
      <c r="K182" s="12">
        <v>174.19423519999998</v>
      </c>
      <c r="L182" s="12">
        <v>173.05163199999998</v>
      </c>
      <c r="M182" s="12">
        <v>168.6720272</v>
      </c>
      <c r="N182" s="12">
        <v>168.52836</v>
      </c>
      <c r="O182" s="12">
        <v>175.1370512</v>
      </c>
      <c r="P182" s="12">
        <v>186.677568</v>
      </c>
      <c r="Q182" s="12">
        <v>194.6308944</v>
      </c>
      <c r="R182" s="12">
        <v>186.58553120000002</v>
      </c>
      <c r="S182" s="12">
        <v>169.77422399999998</v>
      </c>
      <c r="T182" s="12">
        <v>169.1995552</v>
      </c>
      <c r="U182" s="12">
        <v>161.5425424</v>
      </c>
      <c r="V182" s="12">
        <v>160.6019712</v>
      </c>
      <c r="W182" s="12">
        <v>161.8074288</v>
      </c>
      <c r="X182" s="12">
        <v>161.7737568</v>
      </c>
      <c r="Y182" s="12">
        <v>162.4718896</v>
      </c>
    </row>
    <row r="183" spans="1:25" ht="11.25">
      <c r="A183" s="11">
        <f t="shared" si="3"/>
        <v>41910</v>
      </c>
      <c r="B183" s="12">
        <v>159.986896</v>
      </c>
      <c r="C183" s="12">
        <v>160.8982848</v>
      </c>
      <c r="D183" s="12">
        <v>168.0591968</v>
      </c>
      <c r="E183" s="12">
        <v>167.02434399999999</v>
      </c>
      <c r="F183" s="12">
        <v>167.7808416</v>
      </c>
      <c r="G183" s="12">
        <v>171.4174176</v>
      </c>
      <c r="H183" s="12">
        <v>176.0506848</v>
      </c>
      <c r="I183" s="12">
        <v>168.10184800000002</v>
      </c>
      <c r="J183" s="12">
        <v>167.3453504</v>
      </c>
      <c r="K183" s="12">
        <v>167.47330399999998</v>
      </c>
      <c r="L183" s="12">
        <v>167.4688144</v>
      </c>
      <c r="M183" s="12">
        <v>167.3408608</v>
      </c>
      <c r="N183" s="12">
        <v>167.5496272</v>
      </c>
      <c r="O183" s="12">
        <v>167.90206080000002</v>
      </c>
      <c r="P183" s="12">
        <v>171.7182208</v>
      </c>
      <c r="Q183" s="12">
        <v>182.32041120000002</v>
      </c>
      <c r="R183" s="12">
        <v>174.67686719999998</v>
      </c>
      <c r="S183" s="12">
        <v>166.8919008</v>
      </c>
      <c r="T183" s="12">
        <v>164.4226208</v>
      </c>
      <c r="U183" s="12">
        <v>154.40183360000003</v>
      </c>
      <c r="V183" s="12">
        <v>151.1019776</v>
      </c>
      <c r="W183" s="12">
        <v>152.54538399999998</v>
      </c>
      <c r="X183" s="12">
        <v>154.5724384</v>
      </c>
      <c r="Y183" s="12">
        <v>151.6205264</v>
      </c>
    </row>
    <row r="184" spans="1:25" ht="11.25">
      <c r="A184" s="11">
        <f t="shared" si="3"/>
        <v>41911</v>
      </c>
      <c r="B184" s="12">
        <v>84.09694239999999</v>
      </c>
      <c r="C184" s="12">
        <v>152.54313919999998</v>
      </c>
      <c r="D184" s="12">
        <v>162.12170079999999</v>
      </c>
      <c r="E184" s="12">
        <v>162.6873904</v>
      </c>
      <c r="F184" s="12">
        <v>162.792896</v>
      </c>
      <c r="G184" s="12">
        <v>162.4920928</v>
      </c>
      <c r="H184" s="12">
        <v>162.792896</v>
      </c>
      <c r="I184" s="12">
        <v>162.44495199999997</v>
      </c>
      <c r="J184" s="12">
        <v>160.9656288</v>
      </c>
      <c r="K184" s="12">
        <v>160.57278879999998</v>
      </c>
      <c r="L184" s="12">
        <v>160.3819808</v>
      </c>
      <c r="M184" s="12">
        <v>160.49646560000002</v>
      </c>
      <c r="N184" s="12">
        <v>159.5199776</v>
      </c>
      <c r="O184" s="12">
        <v>160.81073759999998</v>
      </c>
      <c r="P184" s="12">
        <v>163.49102879999998</v>
      </c>
      <c r="Q184" s="12">
        <v>163.96243679999998</v>
      </c>
      <c r="R184" s="12">
        <v>163.3787888</v>
      </c>
      <c r="S184" s="12">
        <v>161.1564368</v>
      </c>
      <c r="T184" s="12">
        <v>155.68810399999998</v>
      </c>
      <c r="U184" s="12">
        <v>153.46575199999998</v>
      </c>
      <c r="V184" s="12">
        <v>153.7441072</v>
      </c>
      <c r="W184" s="12">
        <v>154.2042912</v>
      </c>
      <c r="X184" s="12">
        <v>153.8181856</v>
      </c>
      <c r="Y184" s="12">
        <v>151.7956208</v>
      </c>
    </row>
    <row r="185" spans="1:25" ht="11.25">
      <c r="A185" s="11">
        <f t="shared" si="3"/>
        <v>41912</v>
      </c>
      <c r="B185" s="12">
        <v>141.35954560000002</v>
      </c>
      <c r="C185" s="12">
        <v>145.0455072</v>
      </c>
      <c r="D185" s="12">
        <v>155.631984</v>
      </c>
      <c r="E185" s="12">
        <v>158.1708528</v>
      </c>
      <c r="F185" s="12">
        <v>160.5772784</v>
      </c>
      <c r="G185" s="12">
        <v>161.0666448</v>
      </c>
      <c r="H185" s="12">
        <v>161.71090239999998</v>
      </c>
      <c r="I185" s="12">
        <v>159.2595808</v>
      </c>
      <c r="J185" s="12">
        <v>148.729224</v>
      </c>
      <c r="K185" s="12">
        <v>157.70168959999998</v>
      </c>
      <c r="L185" s="12">
        <v>157.1270208</v>
      </c>
      <c r="M185" s="12">
        <v>157.03273919999998</v>
      </c>
      <c r="N185" s="12">
        <v>156.271752</v>
      </c>
      <c r="O185" s="12">
        <v>158.1641184</v>
      </c>
      <c r="P185" s="12">
        <v>162.7794272</v>
      </c>
      <c r="Q185" s="12">
        <v>164.7077104</v>
      </c>
      <c r="R185" s="12">
        <v>162.7233072</v>
      </c>
      <c r="S185" s="12">
        <v>150.6799552</v>
      </c>
      <c r="T185" s="12">
        <v>148.953704</v>
      </c>
      <c r="U185" s="12">
        <v>147.3800992</v>
      </c>
      <c r="V185" s="12">
        <v>148.5069888</v>
      </c>
      <c r="W185" s="12">
        <v>149.48572159999998</v>
      </c>
      <c r="X185" s="12">
        <v>149.2298144</v>
      </c>
      <c r="Y185" s="12">
        <v>148.8886048</v>
      </c>
    </row>
    <row r="187" spans="1:25" s="35" customFormat="1" ht="15">
      <c r="A187" s="36" t="s">
        <v>104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9" spans="1:25" ht="12.75">
      <c r="A189" s="128" t="s">
        <v>89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30"/>
    </row>
    <row r="190" spans="1:25" ht="12.75">
      <c r="A190" s="24" t="s">
        <v>22</v>
      </c>
      <c r="B190" s="23" t="s">
        <v>23</v>
      </c>
      <c r="C190" s="9" t="s">
        <v>24</v>
      </c>
      <c r="D190" s="10" t="s">
        <v>25</v>
      </c>
      <c r="E190" s="7" t="s">
        <v>26</v>
      </c>
      <c r="F190" s="7" t="s">
        <v>27</v>
      </c>
      <c r="G190" s="9" t="s">
        <v>28</v>
      </c>
      <c r="H190" s="10" t="s">
        <v>29</v>
      </c>
      <c r="I190" s="7" t="s">
        <v>30</v>
      </c>
      <c r="J190" s="7" t="s">
        <v>31</v>
      </c>
      <c r="K190" s="7" t="s">
        <v>32</v>
      </c>
      <c r="L190" s="7" t="s">
        <v>33</v>
      </c>
      <c r="M190" s="7" t="s">
        <v>34</v>
      </c>
      <c r="N190" s="7" t="s">
        <v>35</v>
      </c>
      <c r="O190" s="7" t="s">
        <v>36</v>
      </c>
      <c r="P190" s="7" t="s">
        <v>37</v>
      </c>
      <c r="Q190" s="7" t="s">
        <v>38</v>
      </c>
      <c r="R190" s="7" t="s">
        <v>39</v>
      </c>
      <c r="S190" s="7" t="s">
        <v>40</v>
      </c>
      <c r="T190" s="7" t="s">
        <v>41</v>
      </c>
      <c r="U190" s="7" t="s">
        <v>42</v>
      </c>
      <c r="V190" s="7" t="s">
        <v>43</v>
      </c>
      <c r="W190" s="7" t="s">
        <v>44</v>
      </c>
      <c r="X190" s="7" t="s">
        <v>45</v>
      </c>
      <c r="Y190" s="7" t="s">
        <v>64</v>
      </c>
    </row>
    <row r="191" spans="1:25" ht="11.25">
      <c r="A191" s="11">
        <f>A156</f>
        <v>41883</v>
      </c>
      <c r="B191" s="12">
        <v>127.54699909999997</v>
      </c>
      <c r="C191" s="12">
        <v>128.52352849999997</v>
      </c>
      <c r="D191" s="12">
        <v>129.93548009999998</v>
      </c>
      <c r="E191" s="12">
        <v>136.83459689999998</v>
      </c>
      <c r="F191" s="12">
        <v>141.93284129999998</v>
      </c>
      <c r="G191" s="12">
        <v>145.99960009999998</v>
      </c>
      <c r="H191" s="12">
        <v>142.89880219999995</v>
      </c>
      <c r="I191" s="12">
        <v>138.77074609999997</v>
      </c>
      <c r="J191" s="12">
        <v>138.23597999999998</v>
      </c>
      <c r="K191" s="12">
        <v>139.22307789999996</v>
      </c>
      <c r="L191" s="12">
        <v>138.3881664</v>
      </c>
      <c r="M191" s="12">
        <v>133.76973189999998</v>
      </c>
      <c r="N191" s="12">
        <v>133.4188577</v>
      </c>
      <c r="O191" s="12">
        <v>134.6363489</v>
      </c>
      <c r="P191" s="12">
        <v>134.65114479999997</v>
      </c>
      <c r="Q191" s="12">
        <v>139.99246469999997</v>
      </c>
      <c r="R191" s="12">
        <v>141.26068469999998</v>
      </c>
      <c r="S191" s="12">
        <v>135.57271799999998</v>
      </c>
      <c r="T191" s="12">
        <v>127.91266919999997</v>
      </c>
      <c r="U191" s="12">
        <v>124.77382469999996</v>
      </c>
      <c r="V191" s="12">
        <v>124.09109959999998</v>
      </c>
      <c r="W191" s="12">
        <v>123.52462799999998</v>
      </c>
      <c r="X191" s="12">
        <v>123.63454039999998</v>
      </c>
      <c r="Y191" s="12">
        <v>123.55844719999997</v>
      </c>
    </row>
    <row r="192" spans="1:25" ht="11.25">
      <c r="A192" s="11">
        <f>A157</f>
        <v>41884</v>
      </c>
      <c r="B192" s="12">
        <v>98.25323079999998</v>
      </c>
      <c r="C192" s="12">
        <v>121.7153008</v>
      </c>
      <c r="D192" s="12">
        <v>124.03402969999998</v>
      </c>
      <c r="E192" s="12">
        <v>133.56681669999998</v>
      </c>
      <c r="F192" s="12">
        <v>143.7252589</v>
      </c>
      <c r="G192" s="12">
        <v>154.99762099999995</v>
      </c>
      <c r="H192" s="12">
        <v>161.74455139999998</v>
      </c>
      <c r="I192" s="12">
        <v>141.90536319999998</v>
      </c>
      <c r="J192" s="12">
        <v>140.5272308</v>
      </c>
      <c r="K192" s="12">
        <v>141.40441629999998</v>
      </c>
      <c r="L192" s="12">
        <v>141.84195219999995</v>
      </c>
      <c r="M192" s="12">
        <v>142.66418149999998</v>
      </c>
      <c r="N192" s="12">
        <v>142.12518799999998</v>
      </c>
      <c r="O192" s="12">
        <v>146.48997849999998</v>
      </c>
      <c r="P192" s="12">
        <v>147.96745479999998</v>
      </c>
      <c r="Q192" s="12">
        <v>152.22021919999997</v>
      </c>
      <c r="R192" s="12">
        <v>161.93689809999998</v>
      </c>
      <c r="S192" s="12">
        <v>164.50715729999996</v>
      </c>
      <c r="T192" s="12">
        <v>133.45267689999997</v>
      </c>
      <c r="U192" s="12">
        <v>101.521011</v>
      </c>
      <c r="V192" s="12">
        <v>97.61066599999998</v>
      </c>
      <c r="W192" s="12">
        <v>124.32783399999998</v>
      </c>
      <c r="X192" s="12">
        <v>123.84379669999998</v>
      </c>
      <c r="Y192" s="12">
        <v>94.1463117</v>
      </c>
    </row>
    <row r="193" spans="1:25" ht="11.25">
      <c r="A193" s="11">
        <f>A158</f>
        <v>41885</v>
      </c>
      <c r="B193" s="12">
        <v>134.31083909999998</v>
      </c>
      <c r="C193" s="12">
        <v>142.611339</v>
      </c>
      <c r="D193" s="12">
        <v>144.79267739999997</v>
      </c>
      <c r="E193" s="12">
        <v>151.2859638</v>
      </c>
      <c r="F193" s="12">
        <v>164.86014519999998</v>
      </c>
      <c r="G193" s="12">
        <v>163.35096339999998</v>
      </c>
      <c r="H193" s="12">
        <v>164.81364379999997</v>
      </c>
      <c r="I193" s="12">
        <v>166.1030008</v>
      </c>
      <c r="J193" s="12">
        <v>168.73244359999998</v>
      </c>
      <c r="K193" s="12">
        <v>169.03258899999997</v>
      </c>
      <c r="L193" s="12">
        <v>167.94826089999998</v>
      </c>
      <c r="M193" s="12">
        <v>168.39847899999998</v>
      </c>
      <c r="N193" s="12">
        <v>166.86604649999998</v>
      </c>
      <c r="O193" s="12">
        <v>168.3266132</v>
      </c>
      <c r="P193" s="12">
        <v>181.41675729999997</v>
      </c>
      <c r="Q193" s="12">
        <v>186.03519179999998</v>
      </c>
      <c r="R193" s="12">
        <v>178.4681458</v>
      </c>
      <c r="S193" s="12">
        <v>201.52015799999995</v>
      </c>
      <c r="T193" s="12">
        <v>139.16389429999998</v>
      </c>
      <c r="U193" s="12">
        <v>163.35730449999997</v>
      </c>
      <c r="V193" s="12">
        <v>162.33216</v>
      </c>
      <c r="W193" s="12">
        <v>162.4716642</v>
      </c>
      <c r="X193" s="12">
        <v>146.8281705</v>
      </c>
      <c r="Y193" s="12">
        <v>144.76308559999998</v>
      </c>
    </row>
    <row r="194" spans="1:25" ht="11.25">
      <c r="A194" s="11">
        <f>A159</f>
        <v>41886</v>
      </c>
      <c r="B194" s="12">
        <v>163.5390827</v>
      </c>
      <c r="C194" s="12">
        <v>164.3887901</v>
      </c>
      <c r="D194" s="12">
        <v>165.6485553</v>
      </c>
      <c r="E194" s="12">
        <v>166.18966249999997</v>
      </c>
      <c r="F194" s="12">
        <v>163.59826629999998</v>
      </c>
      <c r="G194" s="12">
        <v>173.92157709999998</v>
      </c>
      <c r="H194" s="12">
        <v>195.35238139999996</v>
      </c>
      <c r="I194" s="12">
        <v>163.45453469999998</v>
      </c>
      <c r="J194" s="12">
        <v>164.65088889999998</v>
      </c>
      <c r="K194" s="12">
        <v>162.72742189999997</v>
      </c>
      <c r="L194" s="12">
        <v>163.78215819999997</v>
      </c>
      <c r="M194" s="12">
        <v>162.3067956</v>
      </c>
      <c r="N194" s="12">
        <v>160.9011851</v>
      </c>
      <c r="O194" s="12">
        <v>169.62442499999997</v>
      </c>
      <c r="P194" s="12">
        <v>170.5164064</v>
      </c>
      <c r="Q194" s="12">
        <v>195.2995389</v>
      </c>
      <c r="R194" s="12">
        <v>195.7201652</v>
      </c>
      <c r="S194" s="12">
        <v>170.06407459999997</v>
      </c>
      <c r="T194" s="12">
        <v>138.88277219999998</v>
      </c>
      <c r="U194" s="12">
        <v>130.96485199999998</v>
      </c>
      <c r="V194" s="12">
        <v>129.53810449999997</v>
      </c>
      <c r="W194" s="12">
        <v>129.1153645</v>
      </c>
      <c r="X194" s="12">
        <v>129.1977988</v>
      </c>
      <c r="Y194" s="12">
        <v>129.97775409999997</v>
      </c>
    </row>
    <row r="195" spans="1:25" ht="11.25">
      <c r="A195" s="11">
        <f>A160</f>
        <v>41887</v>
      </c>
      <c r="B195" s="12">
        <v>132.94961629999997</v>
      </c>
      <c r="C195" s="12">
        <v>136.9550778</v>
      </c>
      <c r="D195" s="12">
        <v>141.14443119999999</v>
      </c>
      <c r="E195" s="12">
        <v>146.3166551</v>
      </c>
      <c r="F195" s="12">
        <v>147.17904469999996</v>
      </c>
      <c r="G195" s="12">
        <v>146.40543049999997</v>
      </c>
      <c r="H195" s="12">
        <v>149.22510629999996</v>
      </c>
      <c r="I195" s="12">
        <v>149.30754059999998</v>
      </c>
      <c r="J195" s="12">
        <v>148.10273159999997</v>
      </c>
      <c r="K195" s="12">
        <v>147.11140629999997</v>
      </c>
      <c r="L195" s="12">
        <v>150.21009049999998</v>
      </c>
      <c r="M195" s="12">
        <v>149.54216129999998</v>
      </c>
      <c r="N195" s="12">
        <v>146.98247059999997</v>
      </c>
      <c r="O195" s="12">
        <v>149.39420229999996</v>
      </c>
      <c r="P195" s="12">
        <v>150.4827578</v>
      </c>
      <c r="Q195" s="12">
        <v>156.05235729999998</v>
      </c>
      <c r="R195" s="12">
        <v>158.63529869999996</v>
      </c>
      <c r="S195" s="12">
        <v>152.41045219999995</v>
      </c>
      <c r="T195" s="12">
        <v>141.76374529999998</v>
      </c>
      <c r="U195" s="12">
        <v>135.49873849999997</v>
      </c>
      <c r="V195" s="12">
        <v>134.8096723</v>
      </c>
      <c r="W195" s="12">
        <v>134.45668439999997</v>
      </c>
      <c r="X195" s="12">
        <v>134.2643377</v>
      </c>
      <c r="Y195" s="12">
        <v>135.35500689999998</v>
      </c>
    </row>
    <row r="196" spans="1:25" ht="11.25">
      <c r="A196" s="11">
        <f>A161</f>
        <v>41888</v>
      </c>
      <c r="B196" s="12">
        <v>134.87942439999998</v>
      </c>
      <c r="C196" s="12">
        <v>133.33219599999995</v>
      </c>
      <c r="D196" s="12">
        <v>134.72723799999997</v>
      </c>
      <c r="E196" s="12">
        <v>141.57562599999997</v>
      </c>
      <c r="F196" s="12">
        <v>150.23756859999997</v>
      </c>
      <c r="G196" s="12">
        <v>164.01466519999997</v>
      </c>
      <c r="H196" s="12">
        <v>166.54476409999998</v>
      </c>
      <c r="I196" s="12">
        <v>164.78616569999997</v>
      </c>
      <c r="J196" s="12">
        <v>158.00541609999996</v>
      </c>
      <c r="K196" s="12">
        <v>157.3607376</v>
      </c>
      <c r="L196" s="12">
        <v>157.06904699999998</v>
      </c>
      <c r="M196" s="12">
        <v>150.9097252</v>
      </c>
      <c r="N196" s="12">
        <v>150.1657028</v>
      </c>
      <c r="O196" s="12">
        <v>150.5123496</v>
      </c>
      <c r="P196" s="12">
        <v>149.5844353</v>
      </c>
      <c r="Q196" s="12">
        <v>157.851116</v>
      </c>
      <c r="R196" s="12">
        <v>169.04738489999997</v>
      </c>
      <c r="S196" s="12">
        <v>178.17011409999998</v>
      </c>
      <c r="T196" s="12">
        <v>147.1536803</v>
      </c>
      <c r="U196" s="12">
        <v>134.06353619999996</v>
      </c>
      <c r="V196" s="12">
        <v>131.2290645</v>
      </c>
      <c r="W196" s="12">
        <v>130.2842406</v>
      </c>
      <c r="X196" s="12">
        <v>129.8255677</v>
      </c>
      <c r="Y196" s="12">
        <v>129.83190879999998</v>
      </c>
    </row>
    <row r="197" spans="1:25" ht="11.25">
      <c r="A197" s="11">
        <f>A162</f>
        <v>41889</v>
      </c>
      <c r="B197" s="12">
        <v>128.27199819999998</v>
      </c>
      <c r="C197" s="12">
        <v>127.35887979999998</v>
      </c>
      <c r="D197" s="12">
        <v>128.58905319999997</v>
      </c>
      <c r="E197" s="12">
        <v>132.6050832</v>
      </c>
      <c r="F197" s="12">
        <v>133.49283719999997</v>
      </c>
      <c r="G197" s="12">
        <v>134.02971699999998</v>
      </c>
      <c r="H197" s="12">
        <v>142.03641259999998</v>
      </c>
      <c r="I197" s="12">
        <v>138.8383845</v>
      </c>
      <c r="J197" s="12">
        <v>134.27913359999997</v>
      </c>
      <c r="K197" s="12">
        <v>133.9768745</v>
      </c>
      <c r="L197" s="12">
        <v>133.7316853</v>
      </c>
      <c r="M197" s="12">
        <v>133.7591634</v>
      </c>
      <c r="N197" s="12">
        <v>133.21805619999998</v>
      </c>
      <c r="O197" s="12">
        <v>133.6344551</v>
      </c>
      <c r="P197" s="12">
        <v>133.4822687</v>
      </c>
      <c r="Q197" s="12">
        <v>155.63173099999997</v>
      </c>
      <c r="R197" s="12">
        <v>164.0379159</v>
      </c>
      <c r="S197" s="12">
        <v>145.28094209999998</v>
      </c>
      <c r="T197" s="12">
        <v>132.58605989999998</v>
      </c>
      <c r="U197" s="12">
        <v>128.51718739999998</v>
      </c>
      <c r="V197" s="12">
        <v>127.43920039999999</v>
      </c>
      <c r="W197" s="12">
        <v>134.1058102</v>
      </c>
      <c r="X197" s="12">
        <v>134.2178363</v>
      </c>
      <c r="Y197" s="12">
        <v>129.74101969999995</v>
      </c>
    </row>
    <row r="198" spans="1:25" ht="11.25">
      <c r="A198" s="11">
        <f>A163</f>
        <v>41890</v>
      </c>
      <c r="B198" s="12">
        <v>130.4723599</v>
      </c>
      <c r="C198" s="12">
        <v>134.896334</v>
      </c>
      <c r="D198" s="12">
        <v>145.47540249999997</v>
      </c>
      <c r="E198" s="12">
        <v>147.13042959999999</v>
      </c>
      <c r="F198" s="12">
        <v>152.61125369999996</v>
      </c>
      <c r="G198" s="12">
        <v>149.89726289999996</v>
      </c>
      <c r="H198" s="12">
        <v>149.77255459999998</v>
      </c>
      <c r="I198" s="12">
        <v>148.43669619999997</v>
      </c>
      <c r="J198" s="12">
        <v>147.92940819999998</v>
      </c>
      <c r="K198" s="12">
        <v>149.53793389999998</v>
      </c>
      <c r="L198" s="12">
        <v>149.34135979999996</v>
      </c>
      <c r="M198" s="12">
        <v>147.54682849999998</v>
      </c>
      <c r="N198" s="12">
        <v>143.28349559999998</v>
      </c>
      <c r="O198" s="12">
        <v>143.46738749999997</v>
      </c>
      <c r="P198" s="12">
        <v>146.204629</v>
      </c>
      <c r="Q198" s="12">
        <v>149.2948584</v>
      </c>
      <c r="R198" s="12">
        <v>162.6766931</v>
      </c>
      <c r="S198" s="12">
        <v>150.2164316</v>
      </c>
      <c r="T198" s="12">
        <v>142.52467729999998</v>
      </c>
      <c r="U198" s="12">
        <v>135.7587236</v>
      </c>
      <c r="V198" s="12">
        <v>131.49327699999998</v>
      </c>
      <c r="W198" s="12">
        <v>130.12571309999998</v>
      </c>
      <c r="X198" s="12">
        <v>130.21237479999996</v>
      </c>
      <c r="Y198" s="12">
        <v>130.0073459</v>
      </c>
    </row>
    <row r="199" spans="1:25" ht="11.25">
      <c r="A199" s="11">
        <f>A164</f>
        <v>41891</v>
      </c>
      <c r="B199" s="12">
        <v>139.85296049999997</v>
      </c>
      <c r="C199" s="12">
        <v>144.0444276</v>
      </c>
      <c r="D199" s="12">
        <v>152.68734689999997</v>
      </c>
      <c r="E199" s="12">
        <v>159.63296509999998</v>
      </c>
      <c r="F199" s="12">
        <v>162.9810659</v>
      </c>
      <c r="G199" s="12">
        <v>163.10788789999995</v>
      </c>
      <c r="H199" s="12">
        <v>163.98718709999997</v>
      </c>
      <c r="I199" s="12">
        <v>164.73966429999996</v>
      </c>
      <c r="J199" s="12">
        <v>161.03646189999998</v>
      </c>
      <c r="K199" s="12">
        <v>159.27574979999997</v>
      </c>
      <c r="L199" s="12">
        <v>159.7682419</v>
      </c>
      <c r="M199" s="12">
        <v>158.04769009999998</v>
      </c>
      <c r="N199" s="12">
        <v>158.24003679999998</v>
      </c>
      <c r="O199" s="12">
        <v>160.52494649999997</v>
      </c>
      <c r="P199" s="12">
        <v>164.66779849999998</v>
      </c>
      <c r="Q199" s="12">
        <v>163.4355114</v>
      </c>
      <c r="R199" s="12">
        <v>163.12479749999997</v>
      </c>
      <c r="S199" s="12">
        <v>156.83865369999998</v>
      </c>
      <c r="T199" s="12">
        <v>147.451712</v>
      </c>
      <c r="U199" s="12">
        <v>141.4234396</v>
      </c>
      <c r="V199" s="12">
        <v>140.603324</v>
      </c>
      <c r="W199" s="12">
        <v>138.8130201</v>
      </c>
      <c r="X199" s="12">
        <v>133.0193684</v>
      </c>
      <c r="Y199" s="12">
        <v>136.185691</v>
      </c>
    </row>
    <row r="200" spans="1:25" ht="11.25">
      <c r="A200" s="11">
        <f>A165</f>
        <v>41892</v>
      </c>
      <c r="B200" s="12">
        <v>129.5571278</v>
      </c>
      <c r="C200" s="12">
        <v>131.0747644</v>
      </c>
      <c r="D200" s="12">
        <v>136.0208224</v>
      </c>
      <c r="E200" s="12">
        <v>138.37125679999997</v>
      </c>
      <c r="F200" s="12">
        <v>141.7743138</v>
      </c>
      <c r="G200" s="12">
        <v>141.00281329999999</v>
      </c>
      <c r="H200" s="12">
        <v>141.55026159999997</v>
      </c>
      <c r="I200" s="12">
        <v>139.71768369999998</v>
      </c>
      <c r="J200" s="12">
        <v>138.7348132</v>
      </c>
      <c r="K200" s="12">
        <v>135.5917413</v>
      </c>
      <c r="L200" s="12">
        <v>139.50208629999997</v>
      </c>
      <c r="M200" s="12">
        <v>137.47927539999998</v>
      </c>
      <c r="N200" s="12">
        <v>139.27803409999999</v>
      </c>
      <c r="O200" s="12">
        <v>140.21863059999998</v>
      </c>
      <c r="P200" s="12">
        <v>147.4876449</v>
      </c>
      <c r="Q200" s="12">
        <v>163.3086894</v>
      </c>
      <c r="R200" s="12">
        <v>163.1945496</v>
      </c>
      <c r="S200" s="12">
        <v>147.8237232</v>
      </c>
      <c r="T200" s="12">
        <v>139.43233419999999</v>
      </c>
      <c r="U200" s="12">
        <v>133.1018027</v>
      </c>
      <c r="V200" s="12">
        <v>130.8020971</v>
      </c>
      <c r="W200" s="12">
        <v>130.3244009</v>
      </c>
      <c r="X200" s="12">
        <v>130.1489638</v>
      </c>
      <c r="Y200" s="12">
        <v>129.85938689999998</v>
      </c>
    </row>
    <row r="201" spans="1:25" ht="11.25">
      <c r="A201" s="11">
        <f>A166</f>
        <v>41893</v>
      </c>
      <c r="B201" s="12">
        <v>135.35500689999998</v>
      </c>
      <c r="C201" s="12">
        <v>144.13320299999998</v>
      </c>
      <c r="D201" s="12">
        <v>152.4696358</v>
      </c>
      <c r="E201" s="12">
        <v>159.098199</v>
      </c>
      <c r="F201" s="12">
        <v>161.32392509999997</v>
      </c>
      <c r="G201" s="12">
        <v>159.0580387</v>
      </c>
      <c r="H201" s="12">
        <v>162.38711619999998</v>
      </c>
      <c r="I201" s="12">
        <v>159.94156529999998</v>
      </c>
      <c r="J201" s="12">
        <v>162.0616064</v>
      </c>
      <c r="K201" s="12">
        <v>159.30956899999998</v>
      </c>
      <c r="L201" s="12">
        <v>159.53573489999997</v>
      </c>
      <c r="M201" s="12">
        <v>158.3879958</v>
      </c>
      <c r="N201" s="12">
        <v>155.98683259999999</v>
      </c>
      <c r="O201" s="12">
        <v>158.7536659</v>
      </c>
      <c r="P201" s="12">
        <v>164.49658879999998</v>
      </c>
      <c r="Q201" s="12">
        <v>163.57924299999996</v>
      </c>
      <c r="R201" s="12">
        <v>163.26430169999998</v>
      </c>
      <c r="S201" s="12">
        <v>160.33048609999997</v>
      </c>
      <c r="T201" s="12">
        <v>152.6345044</v>
      </c>
      <c r="U201" s="12">
        <v>144.37627849999998</v>
      </c>
      <c r="V201" s="12">
        <v>140.27992789999996</v>
      </c>
      <c r="W201" s="12">
        <v>138.2592307</v>
      </c>
      <c r="X201" s="12">
        <v>138.58474049999998</v>
      </c>
      <c r="Y201" s="12">
        <v>139.27380669999997</v>
      </c>
    </row>
    <row r="202" spans="1:25" ht="11.25">
      <c r="A202" s="11">
        <f>A167</f>
        <v>41894</v>
      </c>
      <c r="B202" s="12">
        <v>130.6710477</v>
      </c>
      <c r="C202" s="12">
        <v>135.54735359999998</v>
      </c>
      <c r="D202" s="12">
        <v>142.3027388</v>
      </c>
      <c r="E202" s="12">
        <v>145.40776409999998</v>
      </c>
      <c r="F202" s="12">
        <v>147.4982134</v>
      </c>
      <c r="G202" s="12">
        <v>146.098944</v>
      </c>
      <c r="H202" s="12">
        <v>148.76431969999996</v>
      </c>
      <c r="I202" s="12">
        <v>147.6060121</v>
      </c>
      <c r="J202" s="12">
        <v>144.23677429999998</v>
      </c>
      <c r="K202" s="12">
        <v>144.450258</v>
      </c>
      <c r="L202" s="12">
        <v>145.8262767</v>
      </c>
      <c r="M202" s="12">
        <v>144.58553479999998</v>
      </c>
      <c r="N202" s="12">
        <v>143.28983669999997</v>
      </c>
      <c r="O202" s="12">
        <v>144.50310049999996</v>
      </c>
      <c r="P202" s="12">
        <v>146.77321429999998</v>
      </c>
      <c r="Q202" s="12">
        <v>163.0381358</v>
      </c>
      <c r="R202" s="12">
        <v>152.42947549999997</v>
      </c>
      <c r="S202" s="12">
        <v>145.19005299999998</v>
      </c>
      <c r="T202" s="12">
        <v>140.5885281</v>
      </c>
      <c r="U202" s="12">
        <v>134.86462849999998</v>
      </c>
      <c r="V202" s="12">
        <v>133.9219183</v>
      </c>
      <c r="W202" s="12">
        <v>133.06586979999997</v>
      </c>
      <c r="X202" s="12">
        <v>131.37279609999996</v>
      </c>
      <c r="Y202" s="12">
        <v>131.72578399999998</v>
      </c>
    </row>
    <row r="203" spans="1:25" ht="11.25">
      <c r="A203" s="11">
        <f>A168</f>
        <v>41895</v>
      </c>
      <c r="B203" s="12">
        <v>132.71288189999999</v>
      </c>
      <c r="C203" s="12">
        <v>133.37235629999998</v>
      </c>
      <c r="D203" s="12">
        <v>136.20471429999998</v>
      </c>
      <c r="E203" s="12">
        <v>144.16279479999997</v>
      </c>
      <c r="F203" s="12">
        <v>148.70090869999999</v>
      </c>
      <c r="G203" s="12">
        <v>148.33101119999998</v>
      </c>
      <c r="H203" s="12">
        <v>151.34091999999998</v>
      </c>
      <c r="I203" s="12">
        <v>150.60957979999998</v>
      </c>
      <c r="J203" s="12">
        <v>148.57620039999998</v>
      </c>
      <c r="K203" s="12">
        <v>148.4493784</v>
      </c>
      <c r="L203" s="12">
        <v>148.70513609999998</v>
      </c>
      <c r="M203" s="12">
        <v>148.32889749999998</v>
      </c>
      <c r="N203" s="12">
        <v>147.32911739999997</v>
      </c>
      <c r="O203" s="12">
        <v>147.3565955</v>
      </c>
      <c r="P203" s="12">
        <v>149.0729199</v>
      </c>
      <c r="Q203" s="12">
        <v>167.0541658</v>
      </c>
      <c r="R203" s="12">
        <v>157.24025669999997</v>
      </c>
      <c r="S203" s="12">
        <v>148.75586489999998</v>
      </c>
      <c r="T203" s="12">
        <v>143.795011</v>
      </c>
      <c r="U203" s="12">
        <v>137.1241738</v>
      </c>
      <c r="V203" s="12">
        <v>134.4334337</v>
      </c>
      <c r="W203" s="12">
        <v>133.96630599999997</v>
      </c>
      <c r="X203" s="12">
        <v>133.7908689</v>
      </c>
      <c r="Y203" s="12">
        <v>133.75070859999997</v>
      </c>
    </row>
    <row r="204" spans="1:25" ht="11.25">
      <c r="A204" s="11">
        <f>A169</f>
        <v>41896</v>
      </c>
      <c r="B204" s="12">
        <v>132.69174489999997</v>
      </c>
      <c r="C204" s="12">
        <v>133.1884644</v>
      </c>
      <c r="D204" s="12">
        <v>135.60865090000001</v>
      </c>
      <c r="E204" s="12">
        <v>142.3006251</v>
      </c>
      <c r="F204" s="12">
        <v>146.27649479999997</v>
      </c>
      <c r="G204" s="12">
        <v>146.3187688</v>
      </c>
      <c r="H204" s="12">
        <v>149.163809</v>
      </c>
      <c r="I204" s="12">
        <v>147.6926738</v>
      </c>
      <c r="J204" s="12">
        <v>144.81592809999998</v>
      </c>
      <c r="K204" s="12">
        <v>144.60878549999998</v>
      </c>
      <c r="L204" s="12">
        <v>144.54748819999998</v>
      </c>
      <c r="M204" s="12">
        <v>143.06367079999998</v>
      </c>
      <c r="N204" s="12">
        <v>142.05966329999998</v>
      </c>
      <c r="O204" s="12">
        <v>143.16090099999997</v>
      </c>
      <c r="P204" s="12">
        <v>146.53436619999997</v>
      </c>
      <c r="Q204" s="12">
        <v>167.2232618</v>
      </c>
      <c r="R204" s="12">
        <v>157.5150377</v>
      </c>
      <c r="S204" s="12">
        <v>157.3374869</v>
      </c>
      <c r="T204" s="12">
        <v>144.7863363</v>
      </c>
      <c r="U204" s="12">
        <v>155.0568046</v>
      </c>
      <c r="V204" s="12">
        <v>136.2258513</v>
      </c>
      <c r="W204" s="12">
        <v>133.3660152</v>
      </c>
      <c r="X204" s="12">
        <v>133.46113169999995</v>
      </c>
      <c r="Y204" s="12">
        <v>140.86542279999998</v>
      </c>
    </row>
    <row r="205" spans="1:25" ht="11.25">
      <c r="A205" s="11">
        <f>A170</f>
        <v>41897</v>
      </c>
      <c r="B205" s="12">
        <v>169.97741289999996</v>
      </c>
      <c r="C205" s="12">
        <v>170.80386959999998</v>
      </c>
      <c r="D205" s="12">
        <v>168.39636529999999</v>
      </c>
      <c r="E205" s="12">
        <v>168.09410619999997</v>
      </c>
      <c r="F205" s="12">
        <v>167.98630749999998</v>
      </c>
      <c r="G205" s="12">
        <v>154.17750539999997</v>
      </c>
      <c r="H205" s="12">
        <v>153.99149979999999</v>
      </c>
      <c r="I205" s="12">
        <v>167.47479209999997</v>
      </c>
      <c r="J205" s="12">
        <v>153.72305989999998</v>
      </c>
      <c r="K205" s="12">
        <v>195.9294215</v>
      </c>
      <c r="L205" s="12">
        <v>184.62958129999998</v>
      </c>
      <c r="M205" s="12">
        <v>170.0175732</v>
      </c>
      <c r="N205" s="12">
        <v>169.59483319999998</v>
      </c>
      <c r="O205" s="12">
        <v>184.7289252</v>
      </c>
      <c r="P205" s="12">
        <v>192.3614959</v>
      </c>
      <c r="Q205" s="12">
        <v>202.54952989999995</v>
      </c>
      <c r="R205" s="12">
        <v>197.54640199999997</v>
      </c>
      <c r="S205" s="12">
        <v>168.9015396</v>
      </c>
      <c r="T205" s="12">
        <v>170.15919109999996</v>
      </c>
      <c r="U205" s="12">
        <v>168.89942589999998</v>
      </c>
      <c r="V205" s="12">
        <v>168.18288159999997</v>
      </c>
      <c r="W205" s="12">
        <v>167.3965852</v>
      </c>
      <c r="X205" s="12">
        <v>167.38601669999997</v>
      </c>
      <c r="Y205" s="12">
        <v>160.26496139999998</v>
      </c>
    </row>
    <row r="206" spans="1:25" ht="11.25">
      <c r="A206" s="11">
        <f>A171</f>
        <v>41898</v>
      </c>
      <c r="B206" s="12">
        <v>153.90272439999998</v>
      </c>
      <c r="C206" s="12">
        <v>162.49491489999997</v>
      </c>
      <c r="D206" s="12">
        <v>167.04359729999996</v>
      </c>
      <c r="E206" s="12">
        <v>167.91655539999996</v>
      </c>
      <c r="F206" s="12">
        <v>167.99264859999997</v>
      </c>
      <c r="G206" s="12">
        <v>167.36276599999997</v>
      </c>
      <c r="H206" s="12">
        <v>167.6333196</v>
      </c>
      <c r="I206" s="12">
        <v>167.1281453</v>
      </c>
      <c r="J206" s="12">
        <v>166.5363093</v>
      </c>
      <c r="K206" s="12">
        <v>166.68426829999999</v>
      </c>
      <c r="L206" s="12">
        <v>166.61451619999997</v>
      </c>
      <c r="M206" s="12">
        <v>166.58281069999998</v>
      </c>
      <c r="N206" s="12">
        <v>166.46655719999995</v>
      </c>
      <c r="O206" s="12">
        <v>166.707519</v>
      </c>
      <c r="P206" s="12">
        <v>166.98229999999998</v>
      </c>
      <c r="Q206" s="12">
        <v>167.75802789999997</v>
      </c>
      <c r="R206" s="12">
        <v>166.74979299999998</v>
      </c>
      <c r="S206" s="12">
        <v>165.43507159999996</v>
      </c>
      <c r="T206" s="12">
        <v>156.9232017</v>
      </c>
      <c r="U206" s="12">
        <v>150.19106719999996</v>
      </c>
      <c r="V206" s="12">
        <v>148.02452469999997</v>
      </c>
      <c r="W206" s="12">
        <v>149.64361889999998</v>
      </c>
      <c r="X206" s="12">
        <v>147.6440587</v>
      </c>
      <c r="Y206" s="12">
        <v>147.36716399999997</v>
      </c>
    </row>
    <row r="207" spans="1:25" ht="11.25">
      <c r="A207" s="11">
        <f>A172</f>
        <v>41899</v>
      </c>
      <c r="B207" s="12">
        <v>140.00091949999998</v>
      </c>
      <c r="C207" s="12">
        <v>152.1610356</v>
      </c>
      <c r="D207" s="12">
        <v>163.68704169999998</v>
      </c>
      <c r="E207" s="12">
        <v>166.75402039999997</v>
      </c>
      <c r="F207" s="12">
        <v>166.9992096</v>
      </c>
      <c r="G207" s="12">
        <v>166.6039477</v>
      </c>
      <c r="H207" s="12">
        <v>166.6800409</v>
      </c>
      <c r="I207" s="12">
        <v>166.19600359999995</v>
      </c>
      <c r="J207" s="12">
        <v>165.95292809999998</v>
      </c>
      <c r="K207" s="12">
        <v>165.90854039999996</v>
      </c>
      <c r="L207" s="12">
        <v>165.91488149999998</v>
      </c>
      <c r="M207" s="12">
        <v>166.0015432</v>
      </c>
      <c r="N207" s="12">
        <v>164.76080129999997</v>
      </c>
      <c r="O207" s="12">
        <v>166.06495419999996</v>
      </c>
      <c r="P207" s="12">
        <v>166.78361219999996</v>
      </c>
      <c r="Q207" s="12">
        <v>167.83834849999997</v>
      </c>
      <c r="R207" s="12">
        <v>167.1196905</v>
      </c>
      <c r="S207" s="12">
        <v>166.06495419999996</v>
      </c>
      <c r="T207" s="12">
        <v>158.82975909999996</v>
      </c>
      <c r="U207" s="12">
        <v>151.55651739999996</v>
      </c>
      <c r="V207" s="12">
        <v>147.90827119999997</v>
      </c>
      <c r="W207" s="12">
        <v>147.02897199999998</v>
      </c>
      <c r="X207" s="12">
        <v>143.00448719999997</v>
      </c>
      <c r="Y207" s="12">
        <v>143.0488749</v>
      </c>
    </row>
    <row r="208" spans="1:25" ht="11.25">
      <c r="A208" s="11">
        <f>A173</f>
        <v>41900</v>
      </c>
      <c r="B208" s="12">
        <v>153.71671879999997</v>
      </c>
      <c r="C208" s="12">
        <v>157.21700599999997</v>
      </c>
      <c r="D208" s="12">
        <v>164.8390082</v>
      </c>
      <c r="E208" s="12">
        <v>165.5492114</v>
      </c>
      <c r="F208" s="12">
        <v>169.23339049999998</v>
      </c>
      <c r="G208" s="12">
        <v>169.62865239999996</v>
      </c>
      <c r="H208" s="12">
        <v>168.28645289999997</v>
      </c>
      <c r="I208" s="12">
        <v>165.10956179999997</v>
      </c>
      <c r="J208" s="12">
        <v>164.76080129999997</v>
      </c>
      <c r="K208" s="12">
        <v>164.4648833</v>
      </c>
      <c r="L208" s="12">
        <v>164.38667639999997</v>
      </c>
      <c r="M208" s="12">
        <v>164.33172019999998</v>
      </c>
      <c r="N208" s="12">
        <v>164.5050436</v>
      </c>
      <c r="O208" s="12">
        <v>164.79673419999997</v>
      </c>
      <c r="P208" s="12">
        <v>170.6199777</v>
      </c>
      <c r="Q208" s="12">
        <v>186.02250959999998</v>
      </c>
      <c r="R208" s="12">
        <v>180.70444039999998</v>
      </c>
      <c r="S208" s="12">
        <v>164.80730269999998</v>
      </c>
      <c r="T208" s="12">
        <v>166.41582839999998</v>
      </c>
      <c r="U208" s="12">
        <v>158.7283015</v>
      </c>
      <c r="V208" s="12">
        <v>150.73640179999998</v>
      </c>
      <c r="W208" s="12">
        <v>137.21929029999998</v>
      </c>
      <c r="X208" s="12">
        <v>147.85965609999997</v>
      </c>
      <c r="Y208" s="12">
        <v>145.1012776</v>
      </c>
    </row>
    <row r="209" spans="1:25" ht="11.25">
      <c r="A209" s="11">
        <f>A174</f>
        <v>41901</v>
      </c>
      <c r="B209" s="12">
        <v>138.63758299999998</v>
      </c>
      <c r="C209" s="12">
        <v>148.339466</v>
      </c>
      <c r="D209" s="12">
        <v>160.6073808</v>
      </c>
      <c r="E209" s="12">
        <v>166.33762149999998</v>
      </c>
      <c r="F209" s="12">
        <v>166.55744629999998</v>
      </c>
      <c r="G209" s="12">
        <v>166.48135309999998</v>
      </c>
      <c r="H209" s="12">
        <v>166.67158609999996</v>
      </c>
      <c r="I209" s="12">
        <v>166.3122571</v>
      </c>
      <c r="J209" s="12">
        <v>160.3854423</v>
      </c>
      <c r="K209" s="12">
        <v>160.4868999</v>
      </c>
      <c r="L209" s="12">
        <v>162.39134359999997</v>
      </c>
      <c r="M209" s="12">
        <v>159.3180238</v>
      </c>
      <c r="N209" s="12">
        <v>158.96080849999996</v>
      </c>
      <c r="O209" s="12">
        <v>163.3319401</v>
      </c>
      <c r="P209" s="12">
        <v>166.01633909999998</v>
      </c>
      <c r="Q209" s="12">
        <v>165.47523189999998</v>
      </c>
      <c r="R209" s="12">
        <v>162.75912739999998</v>
      </c>
      <c r="S209" s="12">
        <v>150.25870559999998</v>
      </c>
      <c r="T209" s="12">
        <v>142.60499789999997</v>
      </c>
      <c r="U209" s="12">
        <v>139.3393314</v>
      </c>
      <c r="V209" s="12">
        <v>137.46447949999998</v>
      </c>
      <c r="W209" s="12">
        <v>135.1901383</v>
      </c>
      <c r="X209" s="12">
        <v>137.2911561</v>
      </c>
      <c r="Y209" s="12">
        <v>136.33999109999996</v>
      </c>
    </row>
    <row r="210" spans="1:25" ht="11.25">
      <c r="A210" s="11">
        <f>A175</f>
        <v>41902</v>
      </c>
      <c r="B210" s="12">
        <v>137.02482989999996</v>
      </c>
      <c r="C210" s="12">
        <v>138.74538169999997</v>
      </c>
      <c r="D210" s="12">
        <v>140.88655979999996</v>
      </c>
      <c r="E210" s="12">
        <v>151.0682527</v>
      </c>
      <c r="F210" s="12">
        <v>157.24025669999997</v>
      </c>
      <c r="G210" s="12">
        <v>159.44061839999998</v>
      </c>
      <c r="H210" s="12">
        <v>161.4274964</v>
      </c>
      <c r="I210" s="12">
        <v>159.41314029999998</v>
      </c>
      <c r="J210" s="12">
        <v>154.4501727</v>
      </c>
      <c r="K210" s="12">
        <v>152.3850878</v>
      </c>
      <c r="L210" s="12">
        <v>152.87335249999998</v>
      </c>
      <c r="M210" s="12">
        <v>151.3557159</v>
      </c>
      <c r="N210" s="12">
        <v>151.8080477</v>
      </c>
      <c r="O210" s="12">
        <v>155.02298539999998</v>
      </c>
      <c r="P210" s="12">
        <v>163.63631289999995</v>
      </c>
      <c r="Q210" s="12">
        <v>164.25774069999997</v>
      </c>
      <c r="R210" s="12">
        <v>163.49680869999997</v>
      </c>
      <c r="S210" s="12">
        <v>154.3233507</v>
      </c>
      <c r="T210" s="12">
        <v>143.6238013</v>
      </c>
      <c r="U210" s="12">
        <v>140.70900899999998</v>
      </c>
      <c r="V210" s="12">
        <v>139.59508909999997</v>
      </c>
      <c r="W210" s="12">
        <v>139.42599309999997</v>
      </c>
      <c r="X210" s="12">
        <v>138.6058775</v>
      </c>
      <c r="Y210" s="12">
        <v>139.0053668</v>
      </c>
    </row>
    <row r="211" spans="1:25" ht="11.25">
      <c r="A211" s="11">
        <f>A176</f>
        <v>41903</v>
      </c>
      <c r="B211" s="12">
        <v>158.8339865</v>
      </c>
      <c r="C211" s="12">
        <v>163.14804819999998</v>
      </c>
      <c r="D211" s="12">
        <v>167.23171659999997</v>
      </c>
      <c r="E211" s="12">
        <v>164.932011</v>
      </c>
      <c r="F211" s="12">
        <v>171.3935919</v>
      </c>
      <c r="G211" s="12">
        <v>173.34030959999998</v>
      </c>
      <c r="H211" s="12">
        <v>173.0760971</v>
      </c>
      <c r="I211" s="12">
        <v>171.442207</v>
      </c>
      <c r="J211" s="12">
        <v>168.0222404</v>
      </c>
      <c r="K211" s="12">
        <v>164.87282739999998</v>
      </c>
      <c r="L211" s="12">
        <v>166.8491369</v>
      </c>
      <c r="M211" s="12">
        <v>167.57202229999996</v>
      </c>
      <c r="N211" s="12">
        <v>168.00533079999997</v>
      </c>
      <c r="O211" s="12">
        <v>172.17354719999997</v>
      </c>
      <c r="P211" s="12">
        <v>181.48650939999996</v>
      </c>
      <c r="Q211" s="12">
        <v>186.26981249999997</v>
      </c>
      <c r="R211" s="12">
        <v>183.57907239999997</v>
      </c>
      <c r="S211" s="12">
        <v>168.06874179999997</v>
      </c>
      <c r="T211" s="12">
        <v>167.25708099999997</v>
      </c>
      <c r="U211" s="12">
        <v>164.00198299999997</v>
      </c>
      <c r="V211" s="12">
        <v>156.6272837</v>
      </c>
      <c r="W211" s="12">
        <v>161.85235009999997</v>
      </c>
      <c r="X211" s="12">
        <v>159.9986352</v>
      </c>
      <c r="Y211" s="12">
        <v>156.329252</v>
      </c>
    </row>
    <row r="212" spans="1:25" ht="11.25">
      <c r="A212" s="11">
        <f>A177</f>
        <v>41904</v>
      </c>
      <c r="B212" s="12">
        <v>167.85948549999998</v>
      </c>
      <c r="C212" s="12">
        <v>164.91510139999997</v>
      </c>
      <c r="D212" s="12">
        <v>168.3519776</v>
      </c>
      <c r="E212" s="12">
        <v>171.18222189999997</v>
      </c>
      <c r="F212" s="12">
        <v>194.18773269999997</v>
      </c>
      <c r="G212" s="12">
        <v>177.91224269999998</v>
      </c>
      <c r="H212" s="12">
        <v>182.75472939999997</v>
      </c>
      <c r="I212" s="12">
        <v>174.5620282</v>
      </c>
      <c r="J212" s="12">
        <v>179.18469009999998</v>
      </c>
      <c r="K212" s="12">
        <v>178.0961346</v>
      </c>
      <c r="L212" s="12">
        <v>171.03003549999997</v>
      </c>
      <c r="M212" s="12">
        <v>170.19935139999998</v>
      </c>
      <c r="N212" s="12">
        <v>169.77872509999997</v>
      </c>
      <c r="O212" s="12">
        <v>170.90321349999996</v>
      </c>
      <c r="P212" s="12">
        <v>175.74781389999998</v>
      </c>
      <c r="Q212" s="12">
        <v>176.34387729999997</v>
      </c>
      <c r="R212" s="12">
        <v>171.50350429999997</v>
      </c>
      <c r="S212" s="12">
        <v>163.8624788</v>
      </c>
      <c r="T212" s="12">
        <v>91.43020719999998</v>
      </c>
      <c r="U212" s="12">
        <v>85.91345019999999</v>
      </c>
      <c r="V212" s="12">
        <v>85.17154149999999</v>
      </c>
      <c r="W212" s="12">
        <v>85.0066729</v>
      </c>
      <c r="X212" s="12">
        <v>85.27299909999999</v>
      </c>
      <c r="Y212" s="12">
        <v>84.13582849999999</v>
      </c>
    </row>
    <row r="213" spans="1:25" ht="11.25">
      <c r="A213" s="11">
        <f>A178</f>
        <v>41905</v>
      </c>
      <c r="B213" s="12">
        <v>86.00645299999998</v>
      </c>
      <c r="C213" s="12">
        <v>90.27612699999999</v>
      </c>
      <c r="D213" s="12">
        <v>93.48472359999998</v>
      </c>
      <c r="E213" s="12">
        <v>155.24069649999998</v>
      </c>
      <c r="F213" s="12">
        <v>166.052272</v>
      </c>
      <c r="G213" s="12">
        <v>167.59738669999996</v>
      </c>
      <c r="H213" s="12">
        <v>165.56823469999998</v>
      </c>
      <c r="I213" s="12">
        <v>164.7142999</v>
      </c>
      <c r="J213" s="12">
        <v>102.63493089999999</v>
      </c>
      <c r="K213" s="12">
        <v>102.64549939999999</v>
      </c>
      <c r="L213" s="12">
        <v>102.57786099999998</v>
      </c>
      <c r="M213" s="12">
        <v>98.88734079999999</v>
      </c>
      <c r="N213" s="12">
        <v>101.2842766</v>
      </c>
      <c r="O213" s="12">
        <v>101.71969879999999</v>
      </c>
      <c r="P213" s="12">
        <v>166.51094489999997</v>
      </c>
      <c r="Q213" s="12">
        <v>170.51852009999996</v>
      </c>
      <c r="R213" s="12">
        <v>168.94169989999997</v>
      </c>
      <c r="S213" s="12">
        <v>107.4266888</v>
      </c>
      <c r="T213" s="12">
        <v>94.04908149999999</v>
      </c>
      <c r="U213" s="12">
        <v>92.68363129999999</v>
      </c>
      <c r="V213" s="12">
        <v>91.78108139999999</v>
      </c>
      <c r="W213" s="12">
        <v>90.77073279999999</v>
      </c>
      <c r="X213" s="12">
        <v>91.17022209999998</v>
      </c>
      <c r="Y213" s="12">
        <v>90.65236559999998</v>
      </c>
    </row>
    <row r="214" spans="1:25" ht="11.25">
      <c r="A214" s="11">
        <f>A179</f>
        <v>41906</v>
      </c>
      <c r="B214" s="12">
        <v>93.10848499999999</v>
      </c>
      <c r="C214" s="12">
        <v>97.90658399999998</v>
      </c>
      <c r="D214" s="12">
        <v>107.35059559999998</v>
      </c>
      <c r="E214" s="12">
        <v>111.30532829999999</v>
      </c>
      <c r="F214" s="12">
        <v>113.71705999999998</v>
      </c>
      <c r="G214" s="12">
        <v>107.32100379999999</v>
      </c>
      <c r="H214" s="12">
        <v>106.4226813</v>
      </c>
      <c r="I214" s="12">
        <v>110.47041679999998</v>
      </c>
      <c r="J214" s="12">
        <v>109.26138039999996</v>
      </c>
      <c r="K214" s="12">
        <v>108.99505419999997</v>
      </c>
      <c r="L214" s="12">
        <v>102.6877734</v>
      </c>
      <c r="M214" s="12">
        <v>103.75730559999998</v>
      </c>
      <c r="N214" s="12">
        <v>104.52669239999999</v>
      </c>
      <c r="O214" s="12">
        <v>104.75497199999998</v>
      </c>
      <c r="P214" s="12">
        <v>110.250592</v>
      </c>
      <c r="Q214" s="12">
        <v>173.1838958</v>
      </c>
      <c r="R214" s="12">
        <v>110.01808499999999</v>
      </c>
      <c r="S214" s="12">
        <v>111.0432295</v>
      </c>
      <c r="T214" s="12">
        <v>102.3580362</v>
      </c>
      <c r="U214" s="12">
        <v>92.34755299999999</v>
      </c>
      <c r="V214" s="12">
        <v>92.30527899999998</v>
      </c>
      <c r="W214" s="12">
        <v>93.658047</v>
      </c>
      <c r="X214" s="12">
        <v>93.88632659999999</v>
      </c>
      <c r="Y214" s="12">
        <v>93.77007309999999</v>
      </c>
    </row>
    <row r="215" spans="1:25" ht="11.25">
      <c r="A215" s="11">
        <f>A180</f>
        <v>41907</v>
      </c>
      <c r="B215" s="12">
        <v>93.62845519999999</v>
      </c>
      <c r="C215" s="12">
        <v>151.70236269999998</v>
      </c>
      <c r="D215" s="12">
        <v>161.24149079999998</v>
      </c>
      <c r="E215" s="12">
        <v>164.72275469999997</v>
      </c>
      <c r="F215" s="12">
        <v>165.98886099999999</v>
      </c>
      <c r="G215" s="12">
        <v>160.30512169999997</v>
      </c>
      <c r="H215" s="12">
        <v>158.69870969999997</v>
      </c>
      <c r="I215" s="12">
        <v>165.07785629999998</v>
      </c>
      <c r="J215" s="12">
        <v>163.99986929999997</v>
      </c>
      <c r="K215" s="12">
        <v>163.97873229999996</v>
      </c>
      <c r="L215" s="12">
        <v>163.76524859999995</v>
      </c>
      <c r="M215" s="12">
        <v>164.07807619999997</v>
      </c>
      <c r="N215" s="12">
        <v>157.25293889999998</v>
      </c>
      <c r="O215" s="12">
        <v>156.37786709999997</v>
      </c>
      <c r="P215" s="12">
        <v>161.12946469999997</v>
      </c>
      <c r="Q215" s="12">
        <v>167.2338303</v>
      </c>
      <c r="R215" s="12">
        <v>170.29235419999998</v>
      </c>
      <c r="S215" s="12">
        <v>163.82865959999998</v>
      </c>
      <c r="T215" s="12">
        <v>154.67633859999998</v>
      </c>
      <c r="U215" s="12">
        <v>94.23508709999999</v>
      </c>
      <c r="V215" s="12">
        <v>92.06854459999998</v>
      </c>
      <c r="W215" s="12">
        <v>92.6159929</v>
      </c>
      <c r="X215" s="12">
        <v>93.78486899999999</v>
      </c>
      <c r="Y215" s="12">
        <v>93.96241979999999</v>
      </c>
    </row>
    <row r="216" spans="1:25" ht="11.25">
      <c r="A216" s="11">
        <f>A181</f>
        <v>41908</v>
      </c>
      <c r="B216" s="12">
        <v>92.16788849999999</v>
      </c>
      <c r="C216" s="12">
        <v>100.5191172</v>
      </c>
      <c r="D216" s="12">
        <v>161.27953739999998</v>
      </c>
      <c r="E216" s="12">
        <v>173.6024084</v>
      </c>
      <c r="F216" s="12">
        <v>175.94861539999997</v>
      </c>
      <c r="G216" s="12">
        <v>170.26276239999999</v>
      </c>
      <c r="H216" s="12">
        <v>177.03294349999996</v>
      </c>
      <c r="I216" s="12">
        <v>172.8457038</v>
      </c>
      <c r="J216" s="12">
        <v>112.8398745</v>
      </c>
      <c r="K216" s="12">
        <v>113.13579249999998</v>
      </c>
      <c r="L216" s="12">
        <v>165.8599253</v>
      </c>
      <c r="M216" s="12">
        <v>166.8512506</v>
      </c>
      <c r="N216" s="12">
        <v>168.43652559999998</v>
      </c>
      <c r="O216" s="12">
        <v>169.68360859999999</v>
      </c>
      <c r="P216" s="12">
        <v>177.06042159999996</v>
      </c>
      <c r="Q216" s="12">
        <v>186.9440828</v>
      </c>
      <c r="R216" s="12">
        <v>185.33132969999997</v>
      </c>
      <c r="S216" s="12">
        <v>169.95416219999996</v>
      </c>
      <c r="T216" s="12">
        <v>173.12048479999996</v>
      </c>
      <c r="U216" s="12">
        <v>161.52684029999998</v>
      </c>
      <c r="V216" s="12">
        <v>161.33026619999998</v>
      </c>
      <c r="W216" s="12">
        <v>160.44462589999998</v>
      </c>
      <c r="X216" s="12">
        <v>160.78281789999997</v>
      </c>
      <c r="Y216" s="12">
        <v>158.93333039999996</v>
      </c>
    </row>
    <row r="217" spans="1:25" ht="11.25">
      <c r="A217" s="11">
        <f>A182</f>
        <v>41909</v>
      </c>
      <c r="B217" s="12">
        <v>152.34704119999998</v>
      </c>
      <c r="C217" s="12">
        <v>159.02844689999998</v>
      </c>
      <c r="D217" s="12">
        <v>158.06671339999997</v>
      </c>
      <c r="E217" s="12">
        <v>164.42260929999998</v>
      </c>
      <c r="F217" s="12">
        <v>169.07486299999997</v>
      </c>
      <c r="G217" s="12">
        <v>171.83958259999997</v>
      </c>
      <c r="H217" s="12">
        <v>169.89497859999997</v>
      </c>
      <c r="I217" s="12">
        <v>164.15628309999997</v>
      </c>
      <c r="J217" s="12">
        <v>163.5919252</v>
      </c>
      <c r="K217" s="12">
        <v>164.02100629999998</v>
      </c>
      <c r="L217" s="12">
        <v>162.94513299999997</v>
      </c>
      <c r="M217" s="12">
        <v>158.82130429999998</v>
      </c>
      <c r="N217" s="12">
        <v>158.6860275</v>
      </c>
      <c r="O217" s="12">
        <v>164.90876029999998</v>
      </c>
      <c r="P217" s="12">
        <v>175.77529199999998</v>
      </c>
      <c r="Q217" s="12">
        <v>183.2641311</v>
      </c>
      <c r="R217" s="12">
        <v>175.6886303</v>
      </c>
      <c r="S217" s="12">
        <v>159.85913099999996</v>
      </c>
      <c r="T217" s="12">
        <v>159.3180238</v>
      </c>
      <c r="U217" s="12">
        <v>152.1081931</v>
      </c>
      <c r="V217" s="12">
        <v>151.2225528</v>
      </c>
      <c r="W217" s="12">
        <v>152.35760969999998</v>
      </c>
      <c r="X217" s="12">
        <v>152.32590419999997</v>
      </c>
      <c r="Y217" s="12">
        <v>152.98326489999997</v>
      </c>
    </row>
    <row r="218" spans="1:25" ht="11.25">
      <c r="A218" s="11">
        <f>A183</f>
        <v>41910</v>
      </c>
      <c r="B218" s="12">
        <v>150.643399</v>
      </c>
      <c r="C218" s="12">
        <v>151.50156119999997</v>
      </c>
      <c r="D218" s="12">
        <v>158.24426419999998</v>
      </c>
      <c r="E218" s="12">
        <v>157.26984849999997</v>
      </c>
      <c r="F218" s="12">
        <v>157.98216539999999</v>
      </c>
      <c r="G218" s="12">
        <v>161.40635939999999</v>
      </c>
      <c r="H218" s="12">
        <v>165.76903619999996</v>
      </c>
      <c r="I218" s="12">
        <v>158.2844245</v>
      </c>
      <c r="J218" s="12">
        <v>157.57210759999998</v>
      </c>
      <c r="K218" s="12">
        <v>157.69258849999997</v>
      </c>
      <c r="L218" s="12">
        <v>157.68836109999998</v>
      </c>
      <c r="M218" s="12">
        <v>157.5678802</v>
      </c>
      <c r="N218" s="12">
        <v>157.76445429999998</v>
      </c>
      <c r="O218" s="12">
        <v>158.0963052</v>
      </c>
      <c r="P218" s="12">
        <v>161.68959519999999</v>
      </c>
      <c r="Q218" s="12">
        <v>171.6726003</v>
      </c>
      <c r="R218" s="12">
        <v>164.47545179999997</v>
      </c>
      <c r="S218" s="12">
        <v>157.1451402</v>
      </c>
      <c r="T218" s="12">
        <v>154.82007019999998</v>
      </c>
      <c r="U218" s="12">
        <v>145.3845134</v>
      </c>
      <c r="V218" s="12">
        <v>142.27737439999999</v>
      </c>
      <c r="W218" s="12">
        <v>143.63648349999997</v>
      </c>
      <c r="X218" s="12">
        <v>145.5451546</v>
      </c>
      <c r="Y218" s="12">
        <v>142.7656391</v>
      </c>
    </row>
    <row r="219" spans="1:25" ht="11.25">
      <c r="A219" s="11">
        <f>A184</f>
        <v>41911</v>
      </c>
      <c r="B219" s="12">
        <v>79.18554309999999</v>
      </c>
      <c r="C219" s="12">
        <v>143.63436979999997</v>
      </c>
      <c r="D219" s="12">
        <v>152.65352769999998</v>
      </c>
      <c r="E219" s="12">
        <v>153.18618009999997</v>
      </c>
      <c r="F219" s="12">
        <v>153.285524</v>
      </c>
      <c r="G219" s="12">
        <v>153.00228819999998</v>
      </c>
      <c r="H219" s="12">
        <v>153.285524</v>
      </c>
      <c r="I219" s="12">
        <v>152.95790049999997</v>
      </c>
      <c r="J219" s="12">
        <v>151.56497219999997</v>
      </c>
      <c r="K219" s="12">
        <v>151.19507469999996</v>
      </c>
      <c r="L219" s="12">
        <v>151.0154102</v>
      </c>
      <c r="M219" s="12">
        <v>151.1232089</v>
      </c>
      <c r="N219" s="12">
        <v>150.2037494</v>
      </c>
      <c r="O219" s="12">
        <v>151.41912689999998</v>
      </c>
      <c r="P219" s="12">
        <v>153.94288469999998</v>
      </c>
      <c r="Q219" s="12">
        <v>154.38676169999997</v>
      </c>
      <c r="R219" s="12">
        <v>153.83719969999996</v>
      </c>
      <c r="S219" s="12">
        <v>151.74463669999997</v>
      </c>
      <c r="T219" s="12">
        <v>146.59566349999997</v>
      </c>
      <c r="U219" s="12">
        <v>144.50310049999996</v>
      </c>
      <c r="V219" s="12">
        <v>144.76519929999998</v>
      </c>
      <c r="W219" s="12">
        <v>145.1985078</v>
      </c>
      <c r="X219" s="12">
        <v>144.83495139999997</v>
      </c>
      <c r="Y219" s="12">
        <v>142.9305077</v>
      </c>
    </row>
    <row r="220" spans="1:25" ht="11.25">
      <c r="A220" s="11">
        <f>A185</f>
        <v>41912</v>
      </c>
      <c r="B220" s="12">
        <v>133.1039164</v>
      </c>
      <c r="C220" s="12">
        <v>136.57461179999999</v>
      </c>
      <c r="D220" s="12">
        <v>146.54282099999998</v>
      </c>
      <c r="E220" s="12">
        <v>148.93341569999998</v>
      </c>
      <c r="F220" s="12">
        <v>151.19930209999998</v>
      </c>
      <c r="G220" s="12">
        <v>151.6600887</v>
      </c>
      <c r="H220" s="12">
        <v>152.26672059999999</v>
      </c>
      <c r="I220" s="12">
        <v>149.9585602</v>
      </c>
      <c r="J220" s="12">
        <v>140.04319349999997</v>
      </c>
      <c r="K220" s="12">
        <v>148.49165239999996</v>
      </c>
      <c r="L220" s="12">
        <v>147.9505452</v>
      </c>
      <c r="M220" s="12">
        <v>147.86176979999996</v>
      </c>
      <c r="N220" s="12">
        <v>147.14522549999998</v>
      </c>
      <c r="O220" s="12">
        <v>148.92707459999997</v>
      </c>
      <c r="P220" s="12">
        <v>153.27284179999998</v>
      </c>
      <c r="Q220" s="12">
        <v>155.08851009999998</v>
      </c>
      <c r="R220" s="12">
        <v>153.21999929999998</v>
      </c>
      <c r="S220" s="12">
        <v>141.87999879999998</v>
      </c>
      <c r="T220" s="12">
        <v>140.25456349999996</v>
      </c>
      <c r="U220" s="12">
        <v>138.77285979999996</v>
      </c>
      <c r="V220" s="12">
        <v>139.83393719999998</v>
      </c>
      <c r="W220" s="12">
        <v>140.75551039999996</v>
      </c>
      <c r="X220" s="12">
        <v>140.51454859999998</v>
      </c>
      <c r="Y220" s="12">
        <v>140.19326619999998</v>
      </c>
    </row>
    <row r="222" spans="1:25" s="35" customFormat="1" ht="15">
      <c r="A222" s="36" t="s">
        <v>105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4" spans="1:25" ht="12.75">
      <c r="A224" s="128" t="s">
        <v>90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30"/>
    </row>
    <row r="225" spans="1:25" ht="12.75">
      <c r="A225" s="24" t="s">
        <v>22</v>
      </c>
      <c r="B225" s="23" t="s">
        <v>23</v>
      </c>
      <c r="C225" s="9" t="s">
        <v>24</v>
      </c>
      <c r="D225" s="10" t="s">
        <v>25</v>
      </c>
      <c r="E225" s="7" t="s">
        <v>26</v>
      </c>
      <c r="F225" s="7" t="s">
        <v>27</v>
      </c>
      <c r="G225" s="9" t="s">
        <v>28</v>
      </c>
      <c r="H225" s="10" t="s">
        <v>29</v>
      </c>
      <c r="I225" s="7" t="s">
        <v>30</v>
      </c>
      <c r="J225" s="7" t="s">
        <v>31</v>
      </c>
      <c r="K225" s="7" t="s">
        <v>32</v>
      </c>
      <c r="L225" s="7" t="s">
        <v>33</v>
      </c>
      <c r="M225" s="7" t="s">
        <v>34</v>
      </c>
      <c r="N225" s="7" t="s">
        <v>35</v>
      </c>
      <c r="O225" s="7" t="s">
        <v>36</v>
      </c>
      <c r="P225" s="7" t="s">
        <v>37</v>
      </c>
      <c r="Q225" s="7" t="s">
        <v>38</v>
      </c>
      <c r="R225" s="7" t="s">
        <v>39</v>
      </c>
      <c r="S225" s="7" t="s">
        <v>40</v>
      </c>
      <c r="T225" s="7" t="s">
        <v>41</v>
      </c>
      <c r="U225" s="7" t="s">
        <v>42</v>
      </c>
      <c r="V225" s="7" t="s">
        <v>43</v>
      </c>
      <c r="W225" s="7" t="s">
        <v>44</v>
      </c>
      <c r="X225" s="7" t="s">
        <v>45</v>
      </c>
      <c r="Y225" s="7" t="s">
        <v>64</v>
      </c>
    </row>
    <row r="226" spans="1:25" ht="11.25">
      <c r="A226" s="11">
        <f>A191</f>
        <v>41883</v>
      </c>
      <c r="B226" s="12">
        <v>80.91392869999997</v>
      </c>
      <c r="C226" s="12">
        <v>81.5334245</v>
      </c>
      <c r="D226" s="12">
        <v>82.42914569999999</v>
      </c>
      <c r="E226" s="12">
        <v>86.80584329999998</v>
      </c>
      <c r="F226" s="12">
        <v>90.04009409999999</v>
      </c>
      <c r="G226" s="12">
        <v>92.61998569999999</v>
      </c>
      <c r="H226" s="12">
        <v>90.65288539999997</v>
      </c>
      <c r="I226" s="12">
        <v>88.03410769999998</v>
      </c>
      <c r="J226" s="12">
        <v>87.69485999999999</v>
      </c>
      <c r="K226" s="12">
        <v>88.32106029999998</v>
      </c>
      <c r="L226" s="12">
        <v>87.7914048</v>
      </c>
      <c r="M226" s="12">
        <v>84.86153829999999</v>
      </c>
      <c r="N226" s="12">
        <v>84.63894889999999</v>
      </c>
      <c r="O226" s="12">
        <v>85.41130729999999</v>
      </c>
      <c r="P226" s="12">
        <v>85.42069359999998</v>
      </c>
      <c r="Q226" s="12">
        <v>88.80914789999997</v>
      </c>
      <c r="R226" s="12">
        <v>89.61368789999999</v>
      </c>
      <c r="S226" s="12">
        <v>86.00532599999998</v>
      </c>
      <c r="T226" s="12">
        <v>81.14590439999998</v>
      </c>
      <c r="U226" s="12">
        <v>79.15466789999998</v>
      </c>
      <c r="V226" s="12">
        <v>78.72155719999999</v>
      </c>
      <c r="W226" s="12">
        <v>78.362196</v>
      </c>
      <c r="X226" s="12">
        <v>78.43192279999998</v>
      </c>
      <c r="Y226" s="12">
        <v>78.3836504</v>
      </c>
    </row>
    <row r="227" spans="1:25" ht="11.25">
      <c r="A227" s="11">
        <f>A192</f>
        <v>41884</v>
      </c>
      <c r="B227" s="12">
        <v>62.33039559999999</v>
      </c>
      <c r="C227" s="12">
        <v>77.2143856</v>
      </c>
      <c r="D227" s="12">
        <v>78.68535289999998</v>
      </c>
      <c r="E227" s="12">
        <v>84.73281189999999</v>
      </c>
      <c r="F227" s="12">
        <v>91.1771773</v>
      </c>
      <c r="G227" s="12">
        <v>98.32819699999997</v>
      </c>
      <c r="H227" s="12">
        <v>102.60834979999998</v>
      </c>
      <c r="I227" s="12">
        <v>90.02266239999999</v>
      </c>
      <c r="J227" s="12">
        <v>89.1483956</v>
      </c>
      <c r="K227" s="12">
        <v>89.7048691</v>
      </c>
      <c r="L227" s="12">
        <v>89.98243539999997</v>
      </c>
      <c r="M227" s="12">
        <v>90.50404549999999</v>
      </c>
      <c r="N227" s="12">
        <v>90.16211599999998</v>
      </c>
      <c r="O227" s="12">
        <v>92.9310745</v>
      </c>
      <c r="P227" s="12">
        <v>93.8683636</v>
      </c>
      <c r="Q227" s="12">
        <v>96.56625439999998</v>
      </c>
      <c r="R227" s="12">
        <v>102.73037169999999</v>
      </c>
      <c r="S227" s="12">
        <v>104.36090609999998</v>
      </c>
      <c r="T227" s="12">
        <v>84.66040329999998</v>
      </c>
      <c r="U227" s="12">
        <v>64.403427</v>
      </c>
      <c r="V227" s="12">
        <v>61.92276199999999</v>
      </c>
      <c r="W227" s="12">
        <v>78.871738</v>
      </c>
      <c r="X227" s="12">
        <v>78.5646719</v>
      </c>
      <c r="Y227" s="12">
        <v>59.725026899999996</v>
      </c>
    </row>
    <row r="228" spans="1:25" ht="11.25">
      <c r="A228" s="11">
        <f>A193</f>
        <v>41885</v>
      </c>
      <c r="B228" s="12">
        <v>85.20480869999999</v>
      </c>
      <c r="C228" s="12">
        <v>90.470523</v>
      </c>
      <c r="D228" s="12">
        <v>91.85433179999998</v>
      </c>
      <c r="E228" s="12">
        <v>95.9735766</v>
      </c>
      <c r="F228" s="12">
        <v>104.58483639999999</v>
      </c>
      <c r="G228" s="12">
        <v>103.62743379999999</v>
      </c>
      <c r="H228" s="12">
        <v>104.55533659999999</v>
      </c>
      <c r="I228" s="12">
        <v>105.3732856</v>
      </c>
      <c r="J228" s="12">
        <v>107.04136519999999</v>
      </c>
      <c r="K228" s="12">
        <v>107.23177299999999</v>
      </c>
      <c r="L228" s="12">
        <v>106.5438913</v>
      </c>
      <c r="M228" s="12">
        <v>106.82950299999999</v>
      </c>
      <c r="N228" s="12">
        <v>105.8573505</v>
      </c>
      <c r="O228" s="12">
        <v>106.78391239999999</v>
      </c>
      <c r="P228" s="12">
        <v>115.08810609999998</v>
      </c>
      <c r="Q228" s="12">
        <v>118.0179726</v>
      </c>
      <c r="R228" s="12">
        <v>113.2175506</v>
      </c>
      <c r="S228" s="12">
        <v>127.84140599999998</v>
      </c>
      <c r="T228" s="12">
        <v>88.28351509999999</v>
      </c>
      <c r="U228" s="12">
        <v>103.63145649999998</v>
      </c>
      <c r="V228" s="12">
        <v>102.98111999999999</v>
      </c>
      <c r="W228" s="12">
        <v>103.0696194</v>
      </c>
      <c r="X228" s="12">
        <v>93.1456185</v>
      </c>
      <c r="Y228" s="12">
        <v>91.83555919999999</v>
      </c>
    </row>
    <row r="229" spans="1:25" ht="11.25">
      <c r="A229" s="11">
        <f>A194</f>
        <v>41886</v>
      </c>
      <c r="B229" s="12">
        <v>103.7467739</v>
      </c>
      <c r="C229" s="12">
        <v>104.2858157</v>
      </c>
      <c r="D229" s="12">
        <v>105.0849921</v>
      </c>
      <c r="E229" s="12">
        <v>105.42826249999999</v>
      </c>
      <c r="F229" s="12">
        <v>103.78431909999999</v>
      </c>
      <c r="G229" s="12">
        <v>110.33327469999999</v>
      </c>
      <c r="H229" s="12">
        <v>123.92865979999998</v>
      </c>
      <c r="I229" s="12">
        <v>103.69313789999998</v>
      </c>
      <c r="J229" s="12">
        <v>104.45208729999999</v>
      </c>
      <c r="K229" s="12">
        <v>103.23186829999999</v>
      </c>
      <c r="L229" s="12">
        <v>103.90097739999999</v>
      </c>
      <c r="M229" s="12">
        <v>102.96502919999999</v>
      </c>
      <c r="N229" s="12">
        <v>102.0733307</v>
      </c>
      <c r="O229" s="12">
        <v>107.60722499999999</v>
      </c>
      <c r="P229" s="12">
        <v>108.17308479999998</v>
      </c>
      <c r="Q229" s="12">
        <v>123.89513729999999</v>
      </c>
      <c r="R229" s="12">
        <v>124.1619764</v>
      </c>
      <c r="S229" s="12">
        <v>107.88613219999999</v>
      </c>
      <c r="T229" s="12">
        <v>88.1051754</v>
      </c>
      <c r="U229" s="12">
        <v>83.08216399999999</v>
      </c>
      <c r="V229" s="12">
        <v>82.17705649999999</v>
      </c>
      <c r="W229" s="12">
        <v>81.90887649999999</v>
      </c>
      <c r="X229" s="12">
        <v>81.96117159999999</v>
      </c>
      <c r="Y229" s="12">
        <v>82.45596369999998</v>
      </c>
    </row>
    <row r="230" spans="1:25" ht="11.25">
      <c r="A230" s="11">
        <f>A195</f>
        <v>41887</v>
      </c>
      <c r="B230" s="12">
        <v>84.34126909999999</v>
      </c>
      <c r="C230" s="12">
        <v>86.88227459999999</v>
      </c>
      <c r="D230" s="12">
        <v>89.5399384</v>
      </c>
      <c r="E230" s="12">
        <v>92.8211207</v>
      </c>
      <c r="F230" s="12">
        <v>93.36820789999997</v>
      </c>
      <c r="G230" s="12">
        <v>92.87743849999998</v>
      </c>
      <c r="H230" s="12">
        <v>94.66619909999999</v>
      </c>
      <c r="I230" s="12">
        <v>94.71849419999998</v>
      </c>
      <c r="J230" s="12">
        <v>93.9541812</v>
      </c>
      <c r="K230" s="12">
        <v>93.32529909999998</v>
      </c>
      <c r="L230" s="12">
        <v>95.29105849999999</v>
      </c>
      <c r="M230" s="12">
        <v>94.8673341</v>
      </c>
      <c r="N230" s="12">
        <v>93.24350419999999</v>
      </c>
      <c r="O230" s="12">
        <v>94.77347109999998</v>
      </c>
      <c r="P230" s="12">
        <v>95.46403459999999</v>
      </c>
      <c r="Q230" s="12">
        <v>98.99730609999999</v>
      </c>
      <c r="R230" s="12">
        <v>100.63588589999998</v>
      </c>
      <c r="S230" s="12">
        <v>96.68693539999998</v>
      </c>
      <c r="T230" s="12">
        <v>89.9328221</v>
      </c>
      <c r="U230" s="12">
        <v>85.95839449999998</v>
      </c>
      <c r="V230" s="12">
        <v>85.52126109999999</v>
      </c>
      <c r="W230" s="12">
        <v>85.29733079999998</v>
      </c>
      <c r="X230" s="12">
        <v>85.17530889999999</v>
      </c>
      <c r="Y230" s="12">
        <v>85.86721329999999</v>
      </c>
    </row>
    <row r="231" spans="1:25" ht="11.25">
      <c r="A231" s="11">
        <f>A196</f>
        <v>41888</v>
      </c>
      <c r="B231" s="12">
        <v>85.5655108</v>
      </c>
      <c r="C231" s="12">
        <v>84.58397199999997</v>
      </c>
      <c r="D231" s="12">
        <v>85.46896599999998</v>
      </c>
      <c r="E231" s="12">
        <v>89.81348199999998</v>
      </c>
      <c r="F231" s="12">
        <v>95.3084902</v>
      </c>
      <c r="G231" s="12">
        <v>104.04847639999998</v>
      </c>
      <c r="H231" s="12">
        <v>105.65353369999998</v>
      </c>
      <c r="I231" s="12">
        <v>104.53790489999999</v>
      </c>
      <c r="J231" s="12">
        <v>100.23629769999998</v>
      </c>
      <c r="K231" s="12">
        <v>99.82732319999998</v>
      </c>
      <c r="L231" s="12">
        <v>99.64227899999999</v>
      </c>
      <c r="M231" s="12">
        <v>95.7348964</v>
      </c>
      <c r="N231" s="12">
        <v>95.2628996</v>
      </c>
      <c r="O231" s="12">
        <v>95.48280719999998</v>
      </c>
      <c r="P231" s="12">
        <v>94.89415209999999</v>
      </c>
      <c r="Q231" s="12">
        <v>100.13841199999999</v>
      </c>
      <c r="R231" s="12">
        <v>107.24115929999998</v>
      </c>
      <c r="S231" s="12">
        <v>113.02848369999998</v>
      </c>
      <c r="T231" s="12">
        <v>93.3521171</v>
      </c>
      <c r="U231" s="12">
        <v>85.04792339999999</v>
      </c>
      <c r="V231" s="12">
        <v>83.2497765</v>
      </c>
      <c r="W231" s="12">
        <v>82.6503942</v>
      </c>
      <c r="X231" s="12">
        <v>82.3594189</v>
      </c>
      <c r="Y231" s="12">
        <v>82.36344159999999</v>
      </c>
    </row>
    <row r="232" spans="1:25" ht="11.25">
      <c r="A232" s="11">
        <f>A197</f>
        <v>41889</v>
      </c>
      <c r="B232" s="12">
        <v>81.37385739999999</v>
      </c>
      <c r="C232" s="12">
        <v>80.79458859999998</v>
      </c>
      <c r="D232" s="12">
        <v>81.57499239999999</v>
      </c>
      <c r="E232" s="12">
        <v>84.1227024</v>
      </c>
      <c r="F232" s="12">
        <v>84.68588039999999</v>
      </c>
      <c r="G232" s="12">
        <v>85.02646899999999</v>
      </c>
      <c r="H232" s="12">
        <v>90.1057982</v>
      </c>
      <c r="I232" s="12">
        <v>88.07701649999998</v>
      </c>
      <c r="J232" s="12">
        <v>85.18469519999998</v>
      </c>
      <c r="K232" s="12">
        <v>84.9929465</v>
      </c>
      <c r="L232" s="12">
        <v>84.8374021</v>
      </c>
      <c r="M232" s="12">
        <v>84.85483380000001</v>
      </c>
      <c r="N232" s="12">
        <v>84.5115634</v>
      </c>
      <c r="O232" s="12">
        <v>84.7757207</v>
      </c>
      <c r="P232" s="12">
        <v>84.67917589999999</v>
      </c>
      <c r="Q232" s="12">
        <v>98.73046699999999</v>
      </c>
      <c r="R232" s="12">
        <v>104.0632263</v>
      </c>
      <c r="S232" s="12">
        <v>92.16407969999999</v>
      </c>
      <c r="T232" s="12">
        <v>84.11063429999999</v>
      </c>
      <c r="U232" s="12">
        <v>81.52940179999999</v>
      </c>
      <c r="V232" s="12">
        <v>80.84554279999999</v>
      </c>
      <c r="W232" s="12">
        <v>85.0747414</v>
      </c>
      <c r="X232" s="12">
        <v>85.1458091</v>
      </c>
      <c r="Y232" s="12">
        <v>82.30578289999998</v>
      </c>
    </row>
    <row r="233" spans="1:25" ht="11.25">
      <c r="A233" s="11">
        <f>A198</f>
        <v>41890</v>
      </c>
      <c r="B233" s="12">
        <v>82.76973429999998</v>
      </c>
      <c r="C233" s="12">
        <v>85.57623799999999</v>
      </c>
      <c r="D233" s="12">
        <v>92.2874425</v>
      </c>
      <c r="E233" s="12">
        <v>93.33736719999999</v>
      </c>
      <c r="F233" s="12">
        <v>96.81432089999998</v>
      </c>
      <c r="G233" s="12">
        <v>95.09260529999997</v>
      </c>
      <c r="H233" s="12">
        <v>95.01349219999999</v>
      </c>
      <c r="I233" s="12">
        <v>94.16604339999999</v>
      </c>
      <c r="J233" s="12">
        <v>93.8442274</v>
      </c>
      <c r="K233" s="12">
        <v>94.8646523</v>
      </c>
      <c r="L233" s="12">
        <v>94.73994859999998</v>
      </c>
      <c r="M233" s="12">
        <v>93.60152449999998</v>
      </c>
      <c r="N233" s="12">
        <v>90.89692919999999</v>
      </c>
      <c r="O233" s="12">
        <v>91.01358749999999</v>
      </c>
      <c r="P233" s="12">
        <v>92.750053</v>
      </c>
      <c r="Q233" s="12">
        <v>94.7104488</v>
      </c>
      <c r="R233" s="12">
        <v>103.19968669999999</v>
      </c>
      <c r="S233" s="12">
        <v>95.29508119999998</v>
      </c>
      <c r="T233" s="12">
        <v>90.41554609999999</v>
      </c>
      <c r="U233" s="12">
        <v>86.1233252</v>
      </c>
      <c r="V233" s="12">
        <v>83.41738899999999</v>
      </c>
      <c r="W233" s="12">
        <v>82.54982669999998</v>
      </c>
      <c r="X233" s="12">
        <v>82.60480359999998</v>
      </c>
      <c r="Y233" s="12">
        <v>82.4747363</v>
      </c>
    </row>
    <row r="234" spans="1:25" ht="11.25">
      <c r="A234" s="11">
        <f>A199</f>
        <v>41891</v>
      </c>
      <c r="B234" s="12">
        <v>88.72064849999998</v>
      </c>
      <c r="C234" s="12">
        <v>91.37965319999999</v>
      </c>
      <c r="D234" s="12">
        <v>96.86259329999999</v>
      </c>
      <c r="E234" s="12">
        <v>101.2687907</v>
      </c>
      <c r="F234" s="12">
        <v>103.3927763</v>
      </c>
      <c r="G234" s="12">
        <v>103.47323029999998</v>
      </c>
      <c r="H234" s="12">
        <v>104.0310447</v>
      </c>
      <c r="I234" s="12">
        <v>104.50840509999998</v>
      </c>
      <c r="J234" s="12">
        <v>102.1591483</v>
      </c>
      <c r="K234" s="12">
        <v>101.04217859999999</v>
      </c>
      <c r="L234" s="12">
        <v>101.3546083</v>
      </c>
      <c r="M234" s="12">
        <v>100.2631157</v>
      </c>
      <c r="N234" s="12">
        <v>100.3851376</v>
      </c>
      <c r="O234" s="12">
        <v>101.8346505</v>
      </c>
      <c r="P234" s="12">
        <v>104.46281449999998</v>
      </c>
      <c r="Q234" s="12">
        <v>103.68106979999999</v>
      </c>
      <c r="R234" s="12">
        <v>103.48395749999999</v>
      </c>
      <c r="S234" s="12">
        <v>99.49612089999998</v>
      </c>
      <c r="T234" s="12">
        <v>93.541184</v>
      </c>
      <c r="U234" s="12">
        <v>89.7169372</v>
      </c>
      <c r="V234" s="12">
        <v>89.196668</v>
      </c>
      <c r="W234" s="12">
        <v>88.06092569999998</v>
      </c>
      <c r="X234" s="12">
        <v>84.38551879999999</v>
      </c>
      <c r="Y234" s="12">
        <v>86.39418699999999</v>
      </c>
    </row>
    <row r="235" spans="1:25" ht="11.25">
      <c r="A235" s="11">
        <f>A200</f>
        <v>41892</v>
      </c>
      <c r="B235" s="12">
        <v>82.1891246</v>
      </c>
      <c r="C235" s="12">
        <v>83.15189079999999</v>
      </c>
      <c r="D235" s="12">
        <v>86.28959679999998</v>
      </c>
      <c r="E235" s="12">
        <v>87.78067759999999</v>
      </c>
      <c r="F235" s="12">
        <v>89.9395266</v>
      </c>
      <c r="G235" s="12">
        <v>89.45009809999999</v>
      </c>
      <c r="H235" s="12">
        <v>89.79739119999998</v>
      </c>
      <c r="I235" s="12">
        <v>88.63483089999998</v>
      </c>
      <c r="J235" s="12">
        <v>88.0113124</v>
      </c>
      <c r="K235" s="12">
        <v>86.01739409999999</v>
      </c>
      <c r="L235" s="12">
        <v>88.49805909999999</v>
      </c>
      <c r="M235" s="12">
        <v>87.21481779999999</v>
      </c>
      <c r="N235" s="12">
        <v>88.35592369999998</v>
      </c>
      <c r="O235" s="12">
        <v>88.95262419999999</v>
      </c>
      <c r="P235" s="12">
        <v>93.56397929999999</v>
      </c>
      <c r="Q235" s="12">
        <v>103.60061579999999</v>
      </c>
      <c r="R235" s="12">
        <v>103.52820719999998</v>
      </c>
      <c r="S235" s="12">
        <v>93.7771824</v>
      </c>
      <c r="T235" s="12">
        <v>88.45380939999998</v>
      </c>
      <c r="U235" s="12">
        <v>84.4378139</v>
      </c>
      <c r="V235" s="12">
        <v>82.97891469999999</v>
      </c>
      <c r="W235" s="12">
        <v>82.6758713</v>
      </c>
      <c r="X235" s="12">
        <v>82.5645766</v>
      </c>
      <c r="Y235" s="12">
        <v>82.38087329999999</v>
      </c>
    </row>
    <row r="236" spans="1:25" ht="11.25">
      <c r="A236" s="11">
        <f>A201</f>
        <v>41893</v>
      </c>
      <c r="B236" s="12">
        <v>85.86721329999999</v>
      </c>
      <c r="C236" s="12">
        <v>91.435971</v>
      </c>
      <c r="D236" s="12">
        <v>96.72448059999999</v>
      </c>
      <c r="E236" s="12">
        <v>100.929543</v>
      </c>
      <c r="F236" s="12">
        <v>102.34151069999999</v>
      </c>
      <c r="G236" s="12">
        <v>100.90406589999999</v>
      </c>
      <c r="H236" s="12">
        <v>103.01598339999998</v>
      </c>
      <c r="I236" s="12">
        <v>101.4645621</v>
      </c>
      <c r="J236" s="12">
        <v>102.80948479999999</v>
      </c>
      <c r="K236" s="12">
        <v>101.063633</v>
      </c>
      <c r="L236" s="12">
        <v>101.20710929999998</v>
      </c>
      <c r="M236" s="12">
        <v>100.47900059999999</v>
      </c>
      <c r="N236" s="12">
        <v>98.95573819999998</v>
      </c>
      <c r="O236" s="12">
        <v>100.7109763</v>
      </c>
      <c r="P236" s="12">
        <v>104.35420159999998</v>
      </c>
      <c r="Q236" s="12">
        <v>103.77225099999998</v>
      </c>
      <c r="R236" s="12">
        <v>103.57245689999999</v>
      </c>
      <c r="S236" s="12">
        <v>101.71128769999999</v>
      </c>
      <c r="T236" s="12">
        <v>96.8290708</v>
      </c>
      <c r="U236" s="12">
        <v>91.59017449999999</v>
      </c>
      <c r="V236" s="12">
        <v>88.99151029999999</v>
      </c>
      <c r="W236" s="12">
        <v>87.70960989999999</v>
      </c>
      <c r="X236" s="12">
        <v>87.91610849999999</v>
      </c>
      <c r="Y236" s="12">
        <v>88.35324189999999</v>
      </c>
    </row>
    <row r="237" spans="1:25" ht="11.25">
      <c r="A237" s="11">
        <f>A202</f>
        <v>41894</v>
      </c>
      <c r="B237" s="12">
        <v>82.8957789</v>
      </c>
      <c r="C237" s="12">
        <v>85.98923519999998</v>
      </c>
      <c r="D237" s="12">
        <v>90.2747516</v>
      </c>
      <c r="E237" s="12">
        <v>92.24453369999999</v>
      </c>
      <c r="F237" s="12">
        <v>93.5706838</v>
      </c>
      <c r="G237" s="12">
        <v>92.683008</v>
      </c>
      <c r="H237" s="12">
        <v>94.37388289999998</v>
      </c>
      <c r="I237" s="12">
        <v>93.6390697</v>
      </c>
      <c r="J237" s="12">
        <v>91.50167509999999</v>
      </c>
      <c r="K237" s="12">
        <v>91.63710599999999</v>
      </c>
      <c r="L237" s="12">
        <v>92.51003189999999</v>
      </c>
      <c r="M237" s="12">
        <v>91.72292359999997</v>
      </c>
      <c r="N237" s="12">
        <v>90.90095189999998</v>
      </c>
      <c r="O237" s="12">
        <v>91.67062849999998</v>
      </c>
      <c r="P237" s="12">
        <v>93.11075509999998</v>
      </c>
      <c r="Q237" s="12">
        <v>103.42898059999999</v>
      </c>
      <c r="R237" s="12">
        <v>96.69900349999998</v>
      </c>
      <c r="S237" s="12">
        <v>92.10642099999998</v>
      </c>
      <c r="T237" s="12">
        <v>89.1872817</v>
      </c>
      <c r="U237" s="12">
        <v>85.5561245</v>
      </c>
      <c r="V237" s="12">
        <v>84.9580831</v>
      </c>
      <c r="W237" s="12">
        <v>84.41501859999998</v>
      </c>
      <c r="X237" s="12">
        <v>83.34095769999999</v>
      </c>
      <c r="Y237" s="12">
        <v>83.564888</v>
      </c>
    </row>
    <row r="238" spans="1:25" ht="11.25">
      <c r="A238" s="11">
        <f>A203</f>
        <v>41895</v>
      </c>
      <c r="B238" s="12">
        <v>84.19108829999999</v>
      </c>
      <c r="C238" s="12">
        <v>84.60944909999999</v>
      </c>
      <c r="D238" s="12">
        <v>86.40625509999998</v>
      </c>
      <c r="E238" s="12">
        <v>91.45474359999999</v>
      </c>
      <c r="F238" s="12">
        <v>94.33365589999998</v>
      </c>
      <c r="G238" s="12">
        <v>94.09899839999999</v>
      </c>
      <c r="H238" s="12">
        <v>96.00844</v>
      </c>
      <c r="I238" s="12">
        <v>95.5444886</v>
      </c>
      <c r="J238" s="12">
        <v>94.2545428</v>
      </c>
      <c r="K238" s="12">
        <v>94.17408879999999</v>
      </c>
      <c r="L238" s="12">
        <v>94.33633769999999</v>
      </c>
      <c r="M238" s="12">
        <v>94.09765749999998</v>
      </c>
      <c r="N238" s="12">
        <v>93.46341179999997</v>
      </c>
      <c r="O238" s="12">
        <v>93.48084349999999</v>
      </c>
      <c r="P238" s="12">
        <v>94.56965429999998</v>
      </c>
      <c r="Q238" s="12">
        <v>105.9766906</v>
      </c>
      <c r="R238" s="12">
        <v>99.75089189999998</v>
      </c>
      <c r="S238" s="12">
        <v>94.36851929999999</v>
      </c>
      <c r="T238" s="12">
        <v>91.22142699999999</v>
      </c>
      <c r="U238" s="12">
        <v>86.98954659999998</v>
      </c>
      <c r="V238" s="12">
        <v>85.28258089999999</v>
      </c>
      <c r="W238" s="12">
        <v>84.98624199999999</v>
      </c>
      <c r="X238" s="12">
        <v>84.87494729999999</v>
      </c>
      <c r="Y238" s="12">
        <v>84.84947019999998</v>
      </c>
    </row>
    <row r="239" spans="1:25" ht="11.25">
      <c r="A239" s="11">
        <f>A204</f>
        <v>41896</v>
      </c>
      <c r="B239" s="12">
        <v>84.1776793</v>
      </c>
      <c r="C239" s="12">
        <v>84.49279079999998</v>
      </c>
      <c r="D239" s="12">
        <v>86.02812130000001</v>
      </c>
      <c r="E239" s="12">
        <v>90.27341069999999</v>
      </c>
      <c r="F239" s="12">
        <v>92.79564359999998</v>
      </c>
      <c r="G239" s="12">
        <v>92.82246159999998</v>
      </c>
      <c r="H239" s="12">
        <v>94.62731299999999</v>
      </c>
      <c r="I239" s="12">
        <v>93.6940466</v>
      </c>
      <c r="J239" s="12">
        <v>91.8690817</v>
      </c>
      <c r="K239" s="12">
        <v>91.73767349999999</v>
      </c>
      <c r="L239" s="12">
        <v>91.69878739999999</v>
      </c>
      <c r="M239" s="12">
        <v>90.75747559999999</v>
      </c>
      <c r="N239" s="12">
        <v>90.1205481</v>
      </c>
      <c r="O239" s="12">
        <v>90.81915699999998</v>
      </c>
      <c r="P239" s="12">
        <v>92.95923339999999</v>
      </c>
      <c r="Q239" s="12">
        <v>106.08396259999999</v>
      </c>
      <c r="R239" s="12">
        <v>99.92520889999999</v>
      </c>
      <c r="S239" s="12">
        <v>99.8125733</v>
      </c>
      <c r="T239" s="12">
        <v>91.85030909999999</v>
      </c>
      <c r="U239" s="12">
        <v>98.36574219999999</v>
      </c>
      <c r="V239" s="12">
        <v>86.41966409999999</v>
      </c>
      <c r="W239" s="12">
        <v>84.6054264</v>
      </c>
      <c r="X239" s="12">
        <v>84.66576689999998</v>
      </c>
      <c r="Y239" s="12">
        <v>89.36293959999999</v>
      </c>
    </row>
    <row r="240" spans="1:25" ht="11.25">
      <c r="A240" s="11">
        <f>A205</f>
        <v>41897</v>
      </c>
      <c r="B240" s="12">
        <v>107.83115529999998</v>
      </c>
      <c r="C240" s="12">
        <v>108.3554472</v>
      </c>
      <c r="D240" s="12">
        <v>106.82816209999999</v>
      </c>
      <c r="E240" s="12">
        <v>106.63641339999998</v>
      </c>
      <c r="F240" s="12">
        <v>106.5680275</v>
      </c>
      <c r="G240" s="12">
        <v>97.80792779999997</v>
      </c>
      <c r="H240" s="12">
        <v>97.68992859999999</v>
      </c>
      <c r="I240" s="12">
        <v>106.2435297</v>
      </c>
      <c r="J240" s="12">
        <v>97.51963429999998</v>
      </c>
      <c r="K240" s="12">
        <v>124.2947255</v>
      </c>
      <c r="L240" s="12">
        <v>117.12627409999999</v>
      </c>
      <c r="M240" s="12">
        <v>107.85663239999998</v>
      </c>
      <c r="N240" s="12">
        <v>107.5884524</v>
      </c>
      <c r="O240" s="12">
        <v>117.18929639999999</v>
      </c>
      <c r="P240" s="12">
        <v>122.0312863</v>
      </c>
      <c r="Q240" s="12">
        <v>128.4944243</v>
      </c>
      <c r="R240" s="12">
        <v>125.32051399999999</v>
      </c>
      <c r="S240" s="12">
        <v>107.1486372</v>
      </c>
      <c r="T240" s="12">
        <v>107.94647269999999</v>
      </c>
      <c r="U240" s="12">
        <v>107.1472963</v>
      </c>
      <c r="V240" s="12">
        <v>106.69273119999998</v>
      </c>
      <c r="W240" s="12">
        <v>106.19391639999999</v>
      </c>
      <c r="X240" s="12">
        <v>106.18721189999998</v>
      </c>
      <c r="Y240" s="12">
        <v>101.6697198</v>
      </c>
    </row>
    <row r="241" spans="1:25" ht="11.25">
      <c r="A241" s="11">
        <f>A206</f>
        <v>41898</v>
      </c>
      <c r="B241" s="12">
        <v>97.63361079999999</v>
      </c>
      <c r="C241" s="12">
        <v>103.08436929999999</v>
      </c>
      <c r="D241" s="12">
        <v>105.96998609999997</v>
      </c>
      <c r="E241" s="12">
        <v>106.52377779999998</v>
      </c>
      <c r="F241" s="12">
        <v>106.57205019999998</v>
      </c>
      <c r="G241" s="12">
        <v>106.17246199999998</v>
      </c>
      <c r="H241" s="12">
        <v>106.3440972</v>
      </c>
      <c r="I241" s="12">
        <v>106.0236221</v>
      </c>
      <c r="J241" s="12">
        <v>105.64817009999999</v>
      </c>
      <c r="K241" s="12">
        <v>105.74203309999999</v>
      </c>
      <c r="L241" s="12">
        <v>105.69778339999999</v>
      </c>
      <c r="M241" s="12">
        <v>105.67766989999998</v>
      </c>
      <c r="N241" s="12">
        <v>105.60392039999998</v>
      </c>
      <c r="O241" s="12">
        <v>105.756783</v>
      </c>
      <c r="P241" s="12">
        <v>105.93109999999999</v>
      </c>
      <c r="Q241" s="12">
        <v>106.42321029999998</v>
      </c>
      <c r="R241" s="12">
        <v>105.78360099999999</v>
      </c>
      <c r="S241" s="12">
        <v>104.94956119999998</v>
      </c>
      <c r="T241" s="12">
        <v>99.54975689999999</v>
      </c>
      <c r="U241" s="12">
        <v>95.27899039999998</v>
      </c>
      <c r="V241" s="12">
        <v>93.90456789999998</v>
      </c>
      <c r="W241" s="12">
        <v>94.9316973</v>
      </c>
      <c r="X241" s="12">
        <v>93.6632059</v>
      </c>
      <c r="Y241" s="12">
        <v>93.48754799999999</v>
      </c>
    </row>
    <row r="242" spans="1:25" ht="11.25">
      <c r="A242" s="11">
        <f>A207</f>
        <v>41899</v>
      </c>
      <c r="B242" s="12">
        <v>88.8145115</v>
      </c>
      <c r="C242" s="12">
        <v>96.5287092</v>
      </c>
      <c r="D242" s="12">
        <v>103.84063689999998</v>
      </c>
      <c r="E242" s="12">
        <v>105.78628279999998</v>
      </c>
      <c r="F242" s="12">
        <v>105.94182719999999</v>
      </c>
      <c r="G242" s="12">
        <v>105.6910789</v>
      </c>
      <c r="H242" s="12">
        <v>105.7393513</v>
      </c>
      <c r="I242" s="12">
        <v>105.43228519999998</v>
      </c>
      <c r="J242" s="12">
        <v>105.27808169999999</v>
      </c>
      <c r="K242" s="12">
        <v>105.24992279999998</v>
      </c>
      <c r="L242" s="12">
        <v>105.2539455</v>
      </c>
      <c r="M242" s="12">
        <v>105.3089224</v>
      </c>
      <c r="N242" s="12">
        <v>104.52181409999999</v>
      </c>
      <c r="O242" s="12">
        <v>105.34914939999999</v>
      </c>
      <c r="P242" s="12">
        <v>105.80505539999999</v>
      </c>
      <c r="Q242" s="12">
        <v>106.47416449999999</v>
      </c>
      <c r="R242" s="12">
        <v>106.01825849999999</v>
      </c>
      <c r="S242" s="12">
        <v>105.34914939999999</v>
      </c>
      <c r="T242" s="12">
        <v>100.75924869999999</v>
      </c>
      <c r="U242" s="12">
        <v>96.14521179999998</v>
      </c>
      <c r="V242" s="12">
        <v>93.83081839999998</v>
      </c>
      <c r="W242" s="12">
        <v>93.27300399999999</v>
      </c>
      <c r="X242" s="12">
        <v>90.71993039999998</v>
      </c>
      <c r="Y242" s="12">
        <v>90.74808929999999</v>
      </c>
    </row>
    <row r="243" spans="1:25" ht="11.25">
      <c r="A243" s="11">
        <f>A208</f>
        <v>41900</v>
      </c>
      <c r="B243" s="12">
        <v>97.51561159999999</v>
      </c>
      <c r="C243" s="12">
        <v>99.73614199999999</v>
      </c>
      <c r="D243" s="12">
        <v>104.57142739999999</v>
      </c>
      <c r="E243" s="12">
        <v>105.0219698</v>
      </c>
      <c r="F243" s="12">
        <v>107.35915849999999</v>
      </c>
      <c r="G243" s="12">
        <v>107.60990679999999</v>
      </c>
      <c r="H243" s="12">
        <v>106.75843529999999</v>
      </c>
      <c r="I243" s="12">
        <v>104.74306259999999</v>
      </c>
      <c r="J243" s="12">
        <v>104.52181409999999</v>
      </c>
      <c r="K243" s="12">
        <v>104.33408809999999</v>
      </c>
      <c r="L243" s="12">
        <v>104.28447479999998</v>
      </c>
      <c r="M243" s="12">
        <v>104.24961139999999</v>
      </c>
      <c r="N243" s="12">
        <v>104.35956519999999</v>
      </c>
      <c r="O243" s="12">
        <v>104.54460939999998</v>
      </c>
      <c r="P243" s="12">
        <v>108.23878889999999</v>
      </c>
      <c r="Q243" s="12">
        <v>118.00992719999999</v>
      </c>
      <c r="R243" s="12">
        <v>114.63622279999998</v>
      </c>
      <c r="S243" s="12">
        <v>104.55131389999998</v>
      </c>
      <c r="T243" s="12">
        <v>105.57173879999999</v>
      </c>
      <c r="U243" s="12">
        <v>100.6948855</v>
      </c>
      <c r="V243" s="12">
        <v>95.62494259999998</v>
      </c>
      <c r="W243" s="12">
        <v>87.04988709999999</v>
      </c>
      <c r="X243" s="12">
        <v>93.79997769999999</v>
      </c>
      <c r="Y243" s="12">
        <v>92.0501032</v>
      </c>
    </row>
    <row r="244" spans="1:25" ht="11.25">
      <c r="A244" s="11">
        <f>A209</f>
        <v>41901</v>
      </c>
      <c r="B244" s="12">
        <v>87.949631</v>
      </c>
      <c r="C244" s="12">
        <v>94.104362</v>
      </c>
      <c r="D244" s="12">
        <v>101.88694559999999</v>
      </c>
      <c r="E244" s="12">
        <v>105.52212549999999</v>
      </c>
      <c r="F244" s="12">
        <v>105.6615791</v>
      </c>
      <c r="G244" s="12">
        <v>105.61330669999998</v>
      </c>
      <c r="H244" s="12">
        <v>105.73398769999997</v>
      </c>
      <c r="I244" s="12">
        <v>105.5060347</v>
      </c>
      <c r="J244" s="12">
        <v>101.74615109999999</v>
      </c>
      <c r="K244" s="12">
        <v>101.8105143</v>
      </c>
      <c r="L244" s="12">
        <v>103.01866519999999</v>
      </c>
      <c r="M244" s="12">
        <v>101.06899659999999</v>
      </c>
      <c r="N244" s="12">
        <v>100.84238449999998</v>
      </c>
      <c r="O244" s="12">
        <v>103.6153657</v>
      </c>
      <c r="P244" s="12">
        <v>105.31830869999999</v>
      </c>
      <c r="Q244" s="12">
        <v>104.9750383</v>
      </c>
      <c r="R244" s="12">
        <v>103.25198179999998</v>
      </c>
      <c r="S244" s="12">
        <v>95.32189919999999</v>
      </c>
      <c r="T244" s="12">
        <v>90.46650029999998</v>
      </c>
      <c r="U244" s="12">
        <v>88.39480979999999</v>
      </c>
      <c r="V244" s="12">
        <v>87.20543149999999</v>
      </c>
      <c r="W244" s="12">
        <v>85.7626231</v>
      </c>
      <c r="X244" s="12">
        <v>87.09547769999999</v>
      </c>
      <c r="Y244" s="12">
        <v>86.49207269999998</v>
      </c>
    </row>
    <row r="245" spans="1:25" ht="11.25">
      <c r="A245" s="11">
        <f>A210</f>
        <v>41902</v>
      </c>
      <c r="B245" s="12">
        <v>86.92652429999998</v>
      </c>
      <c r="C245" s="12">
        <v>88.01801689999998</v>
      </c>
      <c r="D245" s="12">
        <v>89.37634859999997</v>
      </c>
      <c r="E245" s="12">
        <v>95.8354639</v>
      </c>
      <c r="F245" s="12">
        <v>99.75089189999998</v>
      </c>
      <c r="G245" s="12">
        <v>101.14676879999999</v>
      </c>
      <c r="H245" s="12">
        <v>102.40721479999999</v>
      </c>
      <c r="I245" s="12">
        <v>101.12933709999999</v>
      </c>
      <c r="J245" s="12">
        <v>97.9809039</v>
      </c>
      <c r="K245" s="12">
        <v>96.6708446</v>
      </c>
      <c r="L245" s="12">
        <v>96.98059249999999</v>
      </c>
      <c r="M245" s="12">
        <v>96.0178263</v>
      </c>
      <c r="N245" s="12">
        <v>96.3047789</v>
      </c>
      <c r="O245" s="12">
        <v>98.34428779999998</v>
      </c>
      <c r="P245" s="12">
        <v>103.80845529999998</v>
      </c>
      <c r="Q245" s="12">
        <v>104.20267989999999</v>
      </c>
      <c r="R245" s="12">
        <v>103.71995589999999</v>
      </c>
      <c r="S245" s="12">
        <v>97.9004499</v>
      </c>
      <c r="T245" s="12">
        <v>91.1128141</v>
      </c>
      <c r="U245" s="12">
        <v>89.263713</v>
      </c>
      <c r="V245" s="12">
        <v>88.55705869999998</v>
      </c>
      <c r="W245" s="12">
        <v>88.44978669999999</v>
      </c>
      <c r="X245" s="12">
        <v>87.92951749999999</v>
      </c>
      <c r="Y245" s="12">
        <v>88.18294759999999</v>
      </c>
    </row>
    <row r="246" spans="1:25" ht="11.25">
      <c r="A246" s="11">
        <f>A211</f>
        <v>41903</v>
      </c>
      <c r="B246" s="12">
        <v>100.76193049999999</v>
      </c>
      <c r="C246" s="12">
        <v>103.49870739999999</v>
      </c>
      <c r="D246" s="12">
        <v>106.08932619999997</v>
      </c>
      <c r="E246" s="12">
        <v>104.63042699999998</v>
      </c>
      <c r="F246" s="12">
        <v>108.7295583</v>
      </c>
      <c r="G246" s="12">
        <v>109.96452719999999</v>
      </c>
      <c r="H246" s="12">
        <v>109.79691469999999</v>
      </c>
      <c r="I246" s="12">
        <v>108.76039899999999</v>
      </c>
      <c r="J246" s="12">
        <v>106.59082279999998</v>
      </c>
      <c r="K246" s="12">
        <v>104.59288179999999</v>
      </c>
      <c r="L246" s="12">
        <v>105.84662329999999</v>
      </c>
      <c r="M246" s="12">
        <v>106.30521109999998</v>
      </c>
      <c r="N246" s="12">
        <v>106.58009559999999</v>
      </c>
      <c r="O246" s="12">
        <v>109.22435039999999</v>
      </c>
      <c r="P246" s="12">
        <v>115.13235579999998</v>
      </c>
      <c r="Q246" s="12">
        <v>118.16681249999998</v>
      </c>
      <c r="R246" s="12">
        <v>116.45984679999998</v>
      </c>
      <c r="S246" s="12">
        <v>106.6203226</v>
      </c>
      <c r="T246" s="12">
        <v>106.10541699999999</v>
      </c>
      <c r="U246" s="12">
        <v>104.04043099999998</v>
      </c>
      <c r="V246" s="12">
        <v>99.3620309</v>
      </c>
      <c r="W246" s="12">
        <v>102.6767357</v>
      </c>
      <c r="X246" s="12">
        <v>101.5007664</v>
      </c>
      <c r="Y246" s="12">
        <v>99.172964</v>
      </c>
    </row>
    <row r="247" spans="1:25" ht="11.25">
      <c r="A247" s="11">
        <f>A212</f>
        <v>41904</v>
      </c>
      <c r="B247" s="12">
        <v>106.48757349999998</v>
      </c>
      <c r="C247" s="12">
        <v>104.61969979999999</v>
      </c>
      <c r="D247" s="12">
        <v>106.80000319999999</v>
      </c>
      <c r="E247" s="12">
        <v>108.59546829999998</v>
      </c>
      <c r="F247" s="12">
        <v>123.1898239</v>
      </c>
      <c r="G247" s="12">
        <v>112.8648939</v>
      </c>
      <c r="H247" s="12">
        <v>115.93689579999997</v>
      </c>
      <c r="I247" s="12">
        <v>110.73956739999998</v>
      </c>
      <c r="J247" s="12">
        <v>113.67211569999999</v>
      </c>
      <c r="K247" s="12">
        <v>112.9815522</v>
      </c>
      <c r="L247" s="12">
        <v>108.49892349999999</v>
      </c>
      <c r="M247" s="12">
        <v>107.97194979999999</v>
      </c>
      <c r="N247" s="12">
        <v>107.70511069999999</v>
      </c>
      <c r="O247" s="12">
        <v>108.41846949999999</v>
      </c>
      <c r="P247" s="12">
        <v>111.49181229999999</v>
      </c>
      <c r="Q247" s="12">
        <v>111.86994609999998</v>
      </c>
      <c r="R247" s="12">
        <v>108.79928509999999</v>
      </c>
      <c r="S247" s="12">
        <v>103.9519316</v>
      </c>
      <c r="T247" s="12">
        <v>58.00197039999999</v>
      </c>
      <c r="U247" s="12">
        <v>54.50222139999999</v>
      </c>
      <c r="V247" s="12">
        <v>54.03156549999999</v>
      </c>
      <c r="W247" s="12">
        <v>53.926975299999995</v>
      </c>
      <c r="X247" s="12">
        <v>54.095928699999995</v>
      </c>
      <c r="Y247" s="12">
        <v>53.3745245</v>
      </c>
    </row>
    <row r="248" spans="1:25" ht="11.25">
      <c r="A248" s="11">
        <f>A213</f>
        <v>41905</v>
      </c>
      <c r="B248" s="12">
        <v>54.56122099999999</v>
      </c>
      <c r="C248" s="12">
        <v>57.26983899999999</v>
      </c>
      <c r="D248" s="12">
        <v>59.30532519999999</v>
      </c>
      <c r="E248" s="12">
        <v>98.4824005</v>
      </c>
      <c r="F248" s="12">
        <v>105.34110399999999</v>
      </c>
      <c r="G248" s="12">
        <v>106.32130189999998</v>
      </c>
      <c r="H248" s="12">
        <v>105.03403789999999</v>
      </c>
      <c r="I248" s="12">
        <v>104.49231429999999</v>
      </c>
      <c r="J248" s="12">
        <v>65.11008129999999</v>
      </c>
      <c r="K248" s="12">
        <v>65.11678579999999</v>
      </c>
      <c r="L248" s="12">
        <v>65.07387699999998</v>
      </c>
      <c r="M248" s="12">
        <v>62.73266559999999</v>
      </c>
      <c r="N248" s="12">
        <v>64.25324619999999</v>
      </c>
      <c r="O248" s="12">
        <v>64.5294716</v>
      </c>
      <c r="P248" s="12">
        <v>105.63207929999999</v>
      </c>
      <c r="Q248" s="12">
        <v>108.17442569999999</v>
      </c>
      <c r="R248" s="12">
        <v>107.17411429999999</v>
      </c>
      <c r="S248" s="12">
        <v>68.14990159999999</v>
      </c>
      <c r="T248" s="12">
        <v>59.66334549999999</v>
      </c>
      <c r="U248" s="12">
        <v>58.79712409999999</v>
      </c>
      <c r="V248" s="12">
        <v>58.2245598</v>
      </c>
      <c r="W248" s="12">
        <v>57.58360959999999</v>
      </c>
      <c r="X248" s="12">
        <v>57.83703969999999</v>
      </c>
      <c r="Y248" s="12">
        <v>57.50851919999999</v>
      </c>
    </row>
    <row r="249" spans="1:25" ht="11.25">
      <c r="A249" s="11">
        <f>A214</f>
        <v>41906</v>
      </c>
      <c r="B249" s="12">
        <v>59.066644999999994</v>
      </c>
      <c r="C249" s="12">
        <v>62.11048799999999</v>
      </c>
      <c r="D249" s="12">
        <v>68.10162919999999</v>
      </c>
      <c r="E249" s="12">
        <v>70.61045309999999</v>
      </c>
      <c r="F249" s="12">
        <v>72.14041999999999</v>
      </c>
      <c r="G249" s="12">
        <v>68.08285659999999</v>
      </c>
      <c r="H249" s="12">
        <v>67.5129741</v>
      </c>
      <c r="I249" s="12">
        <v>70.0807976</v>
      </c>
      <c r="J249" s="12">
        <v>69.31380279999998</v>
      </c>
      <c r="K249" s="12">
        <v>69.14484939999998</v>
      </c>
      <c r="L249" s="12">
        <v>65.1436038</v>
      </c>
      <c r="M249" s="12">
        <v>65.8220992</v>
      </c>
      <c r="N249" s="12">
        <v>66.3101868</v>
      </c>
      <c r="O249" s="12">
        <v>66.45500399999999</v>
      </c>
      <c r="P249" s="12">
        <v>69.941344</v>
      </c>
      <c r="Q249" s="12">
        <v>109.8653006</v>
      </c>
      <c r="R249" s="12">
        <v>69.79384499999999</v>
      </c>
      <c r="S249" s="12">
        <v>70.4441815</v>
      </c>
      <c r="T249" s="12">
        <v>64.9344234</v>
      </c>
      <c r="U249" s="12">
        <v>58.58392099999999</v>
      </c>
      <c r="V249" s="12">
        <v>58.55710299999999</v>
      </c>
      <c r="W249" s="12">
        <v>59.415279</v>
      </c>
      <c r="X249" s="12">
        <v>59.56009619999999</v>
      </c>
      <c r="Y249" s="12">
        <v>59.48634669999999</v>
      </c>
    </row>
    <row r="250" spans="1:25" ht="11.25">
      <c r="A250" s="11">
        <f>A215</f>
        <v>41907</v>
      </c>
      <c r="B250" s="12">
        <v>59.39650639999999</v>
      </c>
      <c r="C250" s="12">
        <v>96.2377339</v>
      </c>
      <c r="D250" s="12">
        <v>102.28921559999999</v>
      </c>
      <c r="E250" s="12">
        <v>104.49767789999999</v>
      </c>
      <c r="F250" s="12">
        <v>105.30087699999999</v>
      </c>
      <c r="G250" s="12">
        <v>101.69519689999998</v>
      </c>
      <c r="H250" s="12">
        <v>100.67611289999999</v>
      </c>
      <c r="I250" s="12">
        <v>104.72294909999998</v>
      </c>
      <c r="J250" s="12">
        <v>104.03909009999998</v>
      </c>
      <c r="K250" s="12">
        <v>104.02568109999999</v>
      </c>
      <c r="L250" s="12">
        <v>103.89025019999998</v>
      </c>
      <c r="M250" s="12">
        <v>104.08870339999999</v>
      </c>
      <c r="N250" s="12">
        <v>99.75893729999999</v>
      </c>
      <c r="O250" s="12">
        <v>99.20380469999999</v>
      </c>
      <c r="P250" s="12">
        <v>102.21814789999998</v>
      </c>
      <c r="Q250" s="12">
        <v>106.0906671</v>
      </c>
      <c r="R250" s="12">
        <v>108.03094939999998</v>
      </c>
      <c r="S250" s="12">
        <v>103.9304772</v>
      </c>
      <c r="T250" s="12">
        <v>98.12438019999999</v>
      </c>
      <c r="U250" s="12">
        <v>59.78134469999999</v>
      </c>
      <c r="V250" s="12">
        <v>58.40692219999999</v>
      </c>
      <c r="W250" s="12">
        <v>58.75421529999999</v>
      </c>
      <c r="X250" s="12">
        <v>59.49573299999999</v>
      </c>
      <c r="Y250" s="12">
        <v>59.6083686</v>
      </c>
    </row>
    <row r="251" spans="1:25" ht="11.25">
      <c r="A251" s="11">
        <f>A216</f>
        <v>41908</v>
      </c>
      <c r="B251" s="12">
        <v>58.4699445</v>
      </c>
      <c r="C251" s="12">
        <v>63.7678404</v>
      </c>
      <c r="D251" s="12">
        <v>102.31335179999999</v>
      </c>
      <c r="E251" s="12">
        <v>110.1307988</v>
      </c>
      <c r="F251" s="12">
        <v>111.61919779999998</v>
      </c>
      <c r="G251" s="12">
        <v>108.01217679999999</v>
      </c>
      <c r="H251" s="12">
        <v>112.30707949999999</v>
      </c>
      <c r="I251" s="12">
        <v>109.6507566</v>
      </c>
      <c r="J251" s="12">
        <v>71.5839465</v>
      </c>
      <c r="K251" s="12">
        <v>71.77167249999998</v>
      </c>
      <c r="L251" s="12">
        <v>105.2190821</v>
      </c>
      <c r="M251" s="12">
        <v>105.84796419999999</v>
      </c>
      <c r="N251" s="12">
        <v>106.85363919999999</v>
      </c>
      <c r="O251" s="12">
        <v>107.64477019999998</v>
      </c>
      <c r="P251" s="12">
        <v>112.32451119999998</v>
      </c>
      <c r="Q251" s="12">
        <v>118.5945596</v>
      </c>
      <c r="R251" s="12">
        <v>117.57145289999998</v>
      </c>
      <c r="S251" s="12">
        <v>107.81640539999998</v>
      </c>
      <c r="T251" s="12">
        <v>109.82507359999998</v>
      </c>
      <c r="U251" s="12">
        <v>102.47023709999999</v>
      </c>
      <c r="V251" s="12">
        <v>102.34553339999998</v>
      </c>
      <c r="W251" s="12">
        <v>101.78369629999999</v>
      </c>
      <c r="X251" s="12">
        <v>101.99824029999998</v>
      </c>
      <c r="Y251" s="12">
        <v>100.82495279999998</v>
      </c>
    </row>
    <row r="252" spans="1:25" ht="11.25">
      <c r="A252" s="11">
        <f>A217</f>
        <v>41909</v>
      </c>
      <c r="B252" s="12">
        <v>96.64670839999998</v>
      </c>
      <c r="C252" s="12">
        <v>100.88529329999999</v>
      </c>
      <c r="D252" s="12">
        <v>100.2751838</v>
      </c>
      <c r="E252" s="12">
        <v>104.3072701</v>
      </c>
      <c r="F252" s="12">
        <v>107.25859099999998</v>
      </c>
      <c r="G252" s="12">
        <v>109.01248819999998</v>
      </c>
      <c r="H252" s="12">
        <v>107.77886019999998</v>
      </c>
      <c r="I252" s="12">
        <v>104.13831669999999</v>
      </c>
      <c r="J252" s="12">
        <v>103.7802964</v>
      </c>
      <c r="K252" s="12">
        <v>104.05249909999999</v>
      </c>
      <c r="L252" s="12">
        <v>103.36998099999998</v>
      </c>
      <c r="M252" s="12">
        <v>100.75388509999999</v>
      </c>
      <c r="N252" s="12">
        <v>100.66806749999999</v>
      </c>
      <c r="O252" s="12">
        <v>104.61567709999998</v>
      </c>
      <c r="P252" s="12">
        <v>111.50924399999998</v>
      </c>
      <c r="Q252" s="12">
        <v>116.26005269999999</v>
      </c>
      <c r="R252" s="12">
        <v>111.4542671</v>
      </c>
      <c r="S252" s="12">
        <v>101.41226699999999</v>
      </c>
      <c r="T252" s="12">
        <v>101.06899659999999</v>
      </c>
      <c r="U252" s="12">
        <v>96.49518669999999</v>
      </c>
      <c r="V252" s="12">
        <v>95.9333496</v>
      </c>
      <c r="W252" s="12">
        <v>96.65341289999999</v>
      </c>
      <c r="X252" s="12">
        <v>96.63329939999998</v>
      </c>
      <c r="Y252" s="12">
        <v>97.05031929999998</v>
      </c>
    </row>
    <row r="253" spans="1:25" ht="11.25">
      <c r="A253" s="11">
        <f>A218</f>
        <v>41910</v>
      </c>
      <c r="B253" s="12">
        <v>95.565943</v>
      </c>
      <c r="C253" s="12">
        <v>96.11034839999998</v>
      </c>
      <c r="D253" s="12">
        <v>100.38781939999998</v>
      </c>
      <c r="E253" s="12">
        <v>99.76966449999999</v>
      </c>
      <c r="F253" s="12">
        <v>100.22154779999998</v>
      </c>
      <c r="G253" s="12">
        <v>102.39380579999998</v>
      </c>
      <c r="H253" s="12">
        <v>105.16142339999999</v>
      </c>
      <c r="I253" s="12">
        <v>100.4132965</v>
      </c>
      <c r="J253" s="12">
        <v>99.96141319999998</v>
      </c>
      <c r="K253" s="12">
        <v>100.03784449999998</v>
      </c>
      <c r="L253" s="12">
        <v>100.03516269999999</v>
      </c>
      <c r="M253" s="12">
        <v>99.95873139999999</v>
      </c>
      <c r="N253" s="12">
        <v>100.08343509999999</v>
      </c>
      <c r="O253" s="12">
        <v>100.2939564</v>
      </c>
      <c r="P253" s="12">
        <v>102.5734864</v>
      </c>
      <c r="Q253" s="12">
        <v>108.9065571</v>
      </c>
      <c r="R253" s="12">
        <v>104.34079259999999</v>
      </c>
      <c r="S253" s="12">
        <v>99.69055139999999</v>
      </c>
      <c r="T253" s="12">
        <v>98.21556139999998</v>
      </c>
      <c r="U253" s="12">
        <v>92.2297838</v>
      </c>
      <c r="V253" s="12">
        <v>90.25866079999999</v>
      </c>
      <c r="W253" s="12">
        <v>91.12085949999998</v>
      </c>
      <c r="X253" s="12">
        <v>92.33169219999999</v>
      </c>
      <c r="Y253" s="12">
        <v>90.56840869999999</v>
      </c>
    </row>
    <row r="254" spans="1:25" ht="11.25">
      <c r="A254" s="11">
        <f>A219</f>
        <v>41911</v>
      </c>
      <c r="B254" s="12">
        <v>50.23413669999999</v>
      </c>
      <c r="C254" s="12">
        <v>91.11951859999998</v>
      </c>
      <c r="D254" s="12">
        <v>96.84113889999999</v>
      </c>
      <c r="E254" s="12">
        <v>97.17904569999999</v>
      </c>
      <c r="F254" s="12">
        <v>97.242068</v>
      </c>
      <c r="G254" s="12">
        <v>97.06238739999999</v>
      </c>
      <c r="H254" s="12">
        <v>97.242068</v>
      </c>
      <c r="I254" s="12">
        <v>97.03422849999998</v>
      </c>
      <c r="J254" s="12">
        <v>96.15057539999998</v>
      </c>
      <c r="K254" s="12">
        <v>95.91591789999998</v>
      </c>
      <c r="L254" s="12">
        <v>95.8019414</v>
      </c>
      <c r="M254" s="12">
        <v>95.8703273</v>
      </c>
      <c r="N254" s="12">
        <v>95.2870358</v>
      </c>
      <c r="O254" s="12">
        <v>96.05805329999998</v>
      </c>
      <c r="P254" s="12">
        <v>97.65908789999999</v>
      </c>
      <c r="Q254" s="12">
        <v>97.94067689999999</v>
      </c>
      <c r="R254" s="12">
        <v>97.59204289999998</v>
      </c>
      <c r="S254" s="12">
        <v>96.26455189999999</v>
      </c>
      <c r="T254" s="12">
        <v>92.99811949999999</v>
      </c>
      <c r="U254" s="12">
        <v>91.67062849999998</v>
      </c>
      <c r="V254" s="12">
        <v>91.8369001</v>
      </c>
      <c r="W254" s="12">
        <v>92.1117846</v>
      </c>
      <c r="X254" s="12">
        <v>91.88114979999999</v>
      </c>
      <c r="Y254" s="12">
        <v>90.6729989</v>
      </c>
    </row>
    <row r="255" spans="1:25" ht="11.25">
      <c r="A255" s="11">
        <f>A220</f>
        <v>41912</v>
      </c>
      <c r="B255" s="12">
        <v>84.4391548</v>
      </c>
      <c r="C255" s="12">
        <v>86.6409126</v>
      </c>
      <c r="D255" s="12">
        <v>92.96459699999998</v>
      </c>
      <c r="E255" s="12">
        <v>94.48115489999999</v>
      </c>
      <c r="F255" s="12">
        <v>95.9185997</v>
      </c>
      <c r="G255" s="12">
        <v>96.21091589999999</v>
      </c>
      <c r="H255" s="12">
        <v>96.59575419999999</v>
      </c>
      <c r="I255" s="12">
        <v>95.1314914</v>
      </c>
      <c r="J255" s="12">
        <v>88.84132949999999</v>
      </c>
      <c r="K255" s="12">
        <v>94.20090679999998</v>
      </c>
      <c r="L255" s="12">
        <v>93.85763639999999</v>
      </c>
      <c r="M255" s="12">
        <v>93.80131859999999</v>
      </c>
      <c r="N255" s="12">
        <v>93.34675349999998</v>
      </c>
      <c r="O255" s="12">
        <v>94.47713219999999</v>
      </c>
      <c r="P255" s="12">
        <v>97.23402259999999</v>
      </c>
      <c r="Q255" s="12">
        <v>98.3858557</v>
      </c>
      <c r="R255" s="12">
        <v>97.20050009999999</v>
      </c>
      <c r="S255" s="12">
        <v>90.00657159999999</v>
      </c>
      <c r="T255" s="12">
        <v>88.97541949999999</v>
      </c>
      <c r="U255" s="12">
        <v>88.03544859999998</v>
      </c>
      <c r="V255" s="12">
        <v>88.70858039999999</v>
      </c>
      <c r="W255" s="12">
        <v>89.29321279999998</v>
      </c>
      <c r="X255" s="12">
        <v>89.14035019999999</v>
      </c>
      <c r="Y255" s="12">
        <v>88.93653339999999</v>
      </c>
    </row>
    <row r="256" spans="1:25" ht="11.25" hidden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ht="11.25">
      <c r="A257" s="26"/>
    </row>
    <row r="258" spans="1:25" s="35" customFormat="1" ht="15">
      <c r="A258" s="36" t="s">
        <v>106</v>
      </c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ht="11.25">
      <c r="A259" s="26"/>
    </row>
    <row r="260" spans="1:25" ht="12.75">
      <c r="A260" s="128" t="s">
        <v>91</v>
      </c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30"/>
    </row>
    <row r="261" spans="1:25" ht="12.75">
      <c r="A261" s="24" t="s">
        <v>22</v>
      </c>
      <c r="B261" s="23" t="s">
        <v>23</v>
      </c>
      <c r="C261" s="9" t="s">
        <v>24</v>
      </c>
      <c r="D261" s="10" t="s">
        <v>25</v>
      </c>
      <c r="E261" s="7" t="s">
        <v>26</v>
      </c>
      <c r="F261" s="7" t="s">
        <v>27</v>
      </c>
      <c r="G261" s="9" t="s">
        <v>28</v>
      </c>
      <c r="H261" s="10" t="s">
        <v>29</v>
      </c>
      <c r="I261" s="7" t="s">
        <v>30</v>
      </c>
      <c r="J261" s="7" t="s">
        <v>31</v>
      </c>
      <c r="K261" s="7" t="s">
        <v>32</v>
      </c>
      <c r="L261" s="7" t="s">
        <v>33</v>
      </c>
      <c r="M261" s="7" t="s">
        <v>34</v>
      </c>
      <c r="N261" s="7" t="s">
        <v>35</v>
      </c>
      <c r="O261" s="7" t="s">
        <v>36</v>
      </c>
      <c r="P261" s="7" t="s">
        <v>37</v>
      </c>
      <c r="Q261" s="7" t="s">
        <v>38</v>
      </c>
      <c r="R261" s="7" t="s">
        <v>39</v>
      </c>
      <c r="S261" s="7" t="s">
        <v>40</v>
      </c>
      <c r="T261" s="7" t="s">
        <v>41</v>
      </c>
      <c r="U261" s="7" t="s">
        <v>42</v>
      </c>
      <c r="V261" s="7" t="s">
        <v>43</v>
      </c>
      <c r="W261" s="7" t="s">
        <v>44</v>
      </c>
      <c r="X261" s="7" t="s">
        <v>45</v>
      </c>
      <c r="Y261" s="7" t="s">
        <v>64</v>
      </c>
    </row>
    <row r="262" spans="1:25" ht="11.25">
      <c r="A262" s="11">
        <f aca="true" t="shared" si="4" ref="A262:A292">A226</f>
        <v>41883</v>
      </c>
      <c r="B262" s="12">
        <v>43.649109049999986</v>
      </c>
      <c r="C262" s="12">
        <v>43.983296749999994</v>
      </c>
      <c r="D262" s="12">
        <v>44.46649454999999</v>
      </c>
      <c r="E262" s="12">
        <v>46.827508949999995</v>
      </c>
      <c r="F262" s="12">
        <v>48.57222915</v>
      </c>
      <c r="G262" s="12">
        <v>49.96395455</v>
      </c>
      <c r="H262" s="12">
        <v>48.902800099999986</v>
      </c>
      <c r="I262" s="12">
        <v>47.490097549999994</v>
      </c>
      <c r="J262" s="12">
        <v>47.307089999999995</v>
      </c>
      <c r="K262" s="12">
        <v>47.644894449999995</v>
      </c>
      <c r="L262" s="12">
        <v>47.3591712</v>
      </c>
      <c r="M262" s="12">
        <v>45.77865145</v>
      </c>
      <c r="N262" s="12">
        <v>45.65857534999999</v>
      </c>
      <c r="O262" s="12">
        <v>46.07522495</v>
      </c>
      <c r="P262" s="12">
        <v>46.08028839999999</v>
      </c>
      <c r="Q262" s="12">
        <v>47.90819384999999</v>
      </c>
      <c r="R262" s="12">
        <v>48.34220384999999</v>
      </c>
      <c r="S262" s="12">
        <v>46.39566899999999</v>
      </c>
      <c r="T262" s="12">
        <v>43.774248599999986</v>
      </c>
      <c r="U262" s="12">
        <v>42.70007384999999</v>
      </c>
      <c r="V262" s="12">
        <v>42.466431799999995</v>
      </c>
      <c r="W262" s="12">
        <v>42.27257399999999</v>
      </c>
      <c r="X262" s="12">
        <v>42.31018819999999</v>
      </c>
      <c r="Y262" s="12">
        <v>42.28414759999999</v>
      </c>
    </row>
    <row r="263" spans="1:25" ht="11.25">
      <c r="A263" s="11">
        <f t="shared" si="4"/>
        <v>41884</v>
      </c>
      <c r="B263" s="12">
        <v>33.6242014</v>
      </c>
      <c r="C263" s="12">
        <v>41.6533864</v>
      </c>
      <c r="D263" s="12">
        <v>42.44690134999999</v>
      </c>
      <c r="E263" s="12">
        <v>45.70920984999999</v>
      </c>
      <c r="F263" s="12">
        <v>49.18562995</v>
      </c>
      <c r="G263" s="12">
        <v>53.04325549999999</v>
      </c>
      <c r="H263" s="12">
        <v>55.35218869999999</v>
      </c>
      <c r="I263" s="12">
        <v>48.5628256</v>
      </c>
      <c r="J263" s="12">
        <v>48.0912014</v>
      </c>
      <c r="K263" s="12">
        <v>48.391391649999996</v>
      </c>
      <c r="L263" s="12">
        <v>48.54112509999999</v>
      </c>
      <c r="M263" s="12">
        <v>48.82250825</v>
      </c>
      <c r="N263" s="12">
        <v>48.63805399999999</v>
      </c>
      <c r="O263" s="12">
        <v>50.13177174999999</v>
      </c>
      <c r="P263" s="12">
        <v>50.63739339999999</v>
      </c>
      <c r="Q263" s="12">
        <v>52.09277359999999</v>
      </c>
      <c r="R263" s="12">
        <v>55.41801355</v>
      </c>
      <c r="S263" s="12">
        <v>56.29760714999999</v>
      </c>
      <c r="T263" s="12">
        <v>45.67014894999999</v>
      </c>
      <c r="U263" s="12">
        <v>34.7425005</v>
      </c>
      <c r="V263" s="12">
        <v>33.40430299999999</v>
      </c>
      <c r="W263" s="12">
        <v>42.547447</v>
      </c>
      <c r="X263" s="12">
        <v>42.38179984999999</v>
      </c>
      <c r="Y263" s="12">
        <v>32.218732349999996</v>
      </c>
    </row>
    <row r="264" spans="1:25" ht="11.25">
      <c r="A264" s="11">
        <f t="shared" si="4"/>
        <v>41885</v>
      </c>
      <c r="B264" s="12">
        <v>45.963829049999994</v>
      </c>
      <c r="C264" s="12">
        <v>48.804424499999996</v>
      </c>
      <c r="D264" s="12">
        <v>49.55092169999999</v>
      </c>
      <c r="E264" s="12">
        <v>51.773052899999996</v>
      </c>
      <c r="F264" s="12">
        <v>56.4184066</v>
      </c>
      <c r="G264" s="12">
        <v>55.90193469999999</v>
      </c>
      <c r="H264" s="12">
        <v>56.40249289999999</v>
      </c>
      <c r="I264" s="12">
        <v>56.8437364</v>
      </c>
      <c r="J264" s="12">
        <v>57.743583799999996</v>
      </c>
      <c r="K264" s="12">
        <v>57.84629949999999</v>
      </c>
      <c r="L264" s="12">
        <v>57.47522094999999</v>
      </c>
      <c r="M264" s="12">
        <v>57.62929449999999</v>
      </c>
      <c r="N264" s="12">
        <v>57.104865749999995</v>
      </c>
      <c r="O264" s="12">
        <v>57.604700599999994</v>
      </c>
      <c r="P264" s="12">
        <v>62.08440714999999</v>
      </c>
      <c r="Q264" s="12">
        <v>63.6649269</v>
      </c>
      <c r="R264" s="12">
        <v>61.0753339</v>
      </c>
      <c r="S264" s="12">
        <v>68.96418899999999</v>
      </c>
      <c r="T264" s="12">
        <v>47.62464064999999</v>
      </c>
      <c r="U264" s="12">
        <v>55.904104749999995</v>
      </c>
      <c r="V264" s="12">
        <v>55.553279999999994</v>
      </c>
      <c r="W264" s="12">
        <v>55.6010211</v>
      </c>
      <c r="X264" s="12">
        <v>50.24750775</v>
      </c>
      <c r="Y264" s="12">
        <v>49.54079479999999</v>
      </c>
    </row>
    <row r="265" spans="1:25" ht="11.25">
      <c r="A265" s="11">
        <f t="shared" si="4"/>
        <v>41886</v>
      </c>
      <c r="B265" s="12">
        <v>55.966312849999994</v>
      </c>
      <c r="C265" s="12">
        <v>56.25709955</v>
      </c>
      <c r="D265" s="12">
        <v>56.68821615</v>
      </c>
      <c r="E265" s="12">
        <v>56.87339374999999</v>
      </c>
      <c r="F265" s="12">
        <v>55.98656664999999</v>
      </c>
      <c r="G265" s="12">
        <v>59.519408049999996</v>
      </c>
      <c r="H265" s="12">
        <v>66.85345369999999</v>
      </c>
      <c r="I265" s="12">
        <v>55.937378849999995</v>
      </c>
      <c r="J265" s="12">
        <v>56.346794949999996</v>
      </c>
      <c r="K265" s="12">
        <v>55.68854644999999</v>
      </c>
      <c r="L265" s="12">
        <v>56.049498099999994</v>
      </c>
      <c r="M265" s="12">
        <v>55.54459979999999</v>
      </c>
      <c r="N265" s="12">
        <v>55.06357205</v>
      </c>
      <c r="O265" s="12">
        <v>58.04883749999999</v>
      </c>
      <c r="P265" s="12">
        <v>58.35409119999999</v>
      </c>
      <c r="Q265" s="12">
        <v>66.83536994999999</v>
      </c>
      <c r="R265" s="12">
        <v>66.9793166</v>
      </c>
      <c r="S265" s="12">
        <v>58.19929429999999</v>
      </c>
      <c r="T265" s="12">
        <v>47.528435099999996</v>
      </c>
      <c r="U265" s="12">
        <v>44.818766</v>
      </c>
      <c r="V265" s="12">
        <v>44.330504749999996</v>
      </c>
      <c r="W265" s="12">
        <v>44.18583475</v>
      </c>
      <c r="X265" s="12">
        <v>44.214045399999996</v>
      </c>
      <c r="Y265" s="12">
        <v>44.48096154999999</v>
      </c>
    </row>
    <row r="266" spans="1:25" ht="11.25">
      <c r="A266" s="11">
        <f t="shared" si="4"/>
        <v>41887</v>
      </c>
      <c r="B266" s="12">
        <v>45.497991649999996</v>
      </c>
      <c r="C266" s="12">
        <v>46.868739899999994</v>
      </c>
      <c r="D266" s="12">
        <v>48.30241959999999</v>
      </c>
      <c r="E266" s="12">
        <v>50.07245705</v>
      </c>
      <c r="F266" s="12">
        <v>50.36758384999999</v>
      </c>
      <c r="G266" s="12">
        <v>50.10283774999999</v>
      </c>
      <c r="H266" s="12">
        <v>51.067786649999995</v>
      </c>
      <c r="I266" s="12">
        <v>51.09599729999999</v>
      </c>
      <c r="J266" s="12">
        <v>50.683687799999994</v>
      </c>
      <c r="K266" s="12">
        <v>50.34443664999999</v>
      </c>
      <c r="L266" s="12">
        <v>51.404867749999994</v>
      </c>
      <c r="M266" s="12">
        <v>51.176289149999995</v>
      </c>
      <c r="N266" s="12">
        <v>50.300312299999995</v>
      </c>
      <c r="O266" s="12">
        <v>51.12565464999999</v>
      </c>
      <c r="P266" s="12">
        <v>51.4981799</v>
      </c>
      <c r="Q266" s="12">
        <v>53.40420714999999</v>
      </c>
      <c r="R266" s="12">
        <v>54.28814084999999</v>
      </c>
      <c r="S266" s="12">
        <v>52.157875099999984</v>
      </c>
      <c r="T266" s="12">
        <v>48.51436115</v>
      </c>
      <c r="U266" s="12">
        <v>46.37035174999999</v>
      </c>
      <c r="V266" s="12">
        <v>46.134539649999994</v>
      </c>
      <c r="W266" s="12">
        <v>46.013740199999994</v>
      </c>
      <c r="X266" s="12">
        <v>45.947915349999995</v>
      </c>
      <c r="Y266" s="12">
        <v>46.32116394999999</v>
      </c>
    </row>
    <row r="267" spans="1:25" ht="11.25">
      <c r="A267" s="11">
        <f t="shared" si="4"/>
        <v>41888</v>
      </c>
      <c r="B267" s="12">
        <v>46.1584102</v>
      </c>
      <c r="C267" s="12">
        <v>45.62891799999999</v>
      </c>
      <c r="D267" s="12">
        <v>46.10632899999999</v>
      </c>
      <c r="E267" s="12">
        <v>48.44998299999999</v>
      </c>
      <c r="F267" s="12">
        <v>51.414271299999996</v>
      </c>
      <c r="G267" s="12">
        <v>56.129066599999994</v>
      </c>
      <c r="H267" s="12">
        <v>56.99491654999999</v>
      </c>
      <c r="I267" s="12">
        <v>56.39308934999999</v>
      </c>
      <c r="J267" s="12">
        <v>54.07258254999999</v>
      </c>
      <c r="K267" s="12">
        <v>53.85196079999999</v>
      </c>
      <c r="L267" s="12">
        <v>53.752138499999994</v>
      </c>
      <c r="M267" s="12">
        <v>51.6442966</v>
      </c>
      <c r="N267" s="12">
        <v>51.3896774</v>
      </c>
      <c r="O267" s="12">
        <v>51.50830679999999</v>
      </c>
      <c r="P267" s="12">
        <v>51.19075614999999</v>
      </c>
      <c r="Q267" s="12">
        <v>54.019777999999995</v>
      </c>
      <c r="R267" s="12">
        <v>57.85136294999999</v>
      </c>
      <c r="S267" s="12">
        <v>60.973341549999994</v>
      </c>
      <c r="T267" s="12">
        <v>50.35890365</v>
      </c>
      <c r="U267" s="12">
        <v>45.87919709999999</v>
      </c>
      <c r="V267" s="12">
        <v>44.909184749999994</v>
      </c>
      <c r="W267" s="12">
        <v>44.5858473</v>
      </c>
      <c r="X267" s="12">
        <v>44.42888035</v>
      </c>
      <c r="Y267" s="12">
        <v>44.4310504</v>
      </c>
    </row>
    <row r="268" spans="1:25" ht="11.25">
      <c r="A268" s="11">
        <f t="shared" si="4"/>
        <v>41889</v>
      </c>
      <c r="B268" s="12">
        <v>43.897218099999996</v>
      </c>
      <c r="C268" s="12">
        <v>43.5847309</v>
      </c>
      <c r="D268" s="12">
        <v>44.0057206</v>
      </c>
      <c r="E268" s="12">
        <v>45.380085599999994</v>
      </c>
      <c r="F268" s="12">
        <v>45.68389259999999</v>
      </c>
      <c r="G268" s="12">
        <v>45.86762349999999</v>
      </c>
      <c r="H268" s="12">
        <v>48.607673299999995</v>
      </c>
      <c r="I268" s="12">
        <v>47.51324474999999</v>
      </c>
      <c r="J268" s="12">
        <v>45.95297879999999</v>
      </c>
      <c r="K268" s="12">
        <v>45.84953975</v>
      </c>
      <c r="L268" s="12">
        <v>45.765631150000004</v>
      </c>
      <c r="M268" s="12">
        <v>45.7750347</v>
      </c>
      <c r="N268" s="12">
        <v>45.589857099999996</v>
      </c>
      <c r="O268" s="12">
        <v>45.73235705</v>
      </c>
      <c r="P268" s="12">
        <v>45.680275849999994</v>
      </c>
      <c r="Q268" s="37">
        <v>53.260260499999994</v>
      </c>
      <c r="R268" s="12">
        <v>56.13702345</v>
      </c>
      <c r="S268" s="12">
        <v>49.71801555</v>
      </c>
      <c r="T268" s="12">
        <v>45.37357544999999</v>
      </c>
      <c r="U268" s="12">
        <v>43.9811267</v>
      </c>
      <c r="V268" s="12">
        <v>43.612218199999994</v>
      </c>
      <c r="W268" s="12">
        <v>45.8936641</v>
      </c>
      <c r="X268" s="12">
        <v>45.93200165</v>
      </c>
      <c r="Y268" s="12">
        <v>44.399946349999986</v>
      </c>
    </row>
    <row r="269" spans="1:25" ht="11.25">
      <c r="A269" s="11">
        <f t="shared" si="4"/>
        <v>41890</v>
      </c>
      <c r="B269" s="12">
        <v>44.65022544999999</v>
      </c>
      <c r="C269" s="12">
        <v>46.164196999999994</v>
      </c>
      <c r="D269" s="12">
        <v>49.78456375</v>
      </c>
      <c r="E269" s="12">
        <v>50.350946799999996</v>
      </c>
      <c r="F269" s="12">
        <v>52.226593349999995</v>
      </c>
      <c r="G269" s="12">
        <v>51.29781194999999</v>
      </c>
      <c r="H269" s="12">
        <v>51.255134299999995</v>
      </c>
      <c r="I269" s="12">
        <v>50.7979771</v>
      </c>
      <c r="J269" s="12">
        <v>50.62437309999999</v>
      </c>
      <c r="K269" s="12">
        <v>51.17484245</v>
      </c>
      <c r="L269" s="12">
        <v>51.107570899999985</v>
      </c>
      <c r="M269" s="12">
        <v>50.49344675</v>
      </c>
      <c r="N269" s="12">
        <v>49.03444979999999</v>
      </c>
      <c r="O269" s="12">
        <v>49.09738124999999</v>
      </c>
      <c r="P269" s="12">
        <v>50.0341195</v>
      </c>
      <c r="Q269" s="12">
        <v>51.0916572</v>
      </c>
      <c r="R269" s="12">
        <v>55.671186049999996</v>
      </c>
      <c r="S269" s="12">
        <v>51.40703779999999</v>
      </c>
      <c r="T269" s="12">
        <v>48.77476714999999</v>
      </c>
      <c r="U269" s="12">
        <v>46.45932379999999</v>
      </c>
      <c r="V269" s="12">
        <v>44.9996035</v>
      </c>
      <c r="W269" s="12">
        <v>44.53159604999999</v>
      </c>
      <c r="X269" s="12">
        <v>44.56125339999999</v>
      </c>
      <c r="Y269" s="12">
        <v>44.49108845</v>
      </c>
    </row>
    <row r="270" spans="1:25" ht="11.25">
      <c r="A270" s="11">
        <f t="shared" si="4"/>
        <v>41891</v>
      </c>
      <c r="B270" s="12">
        <v>47.86045274999999</v>
      </c>
      <c r="C270" s="12">
        <v>49.2948558</v>
      </c>
      <c r="D270" s="12">
        <v>52.25263394999999</v>
      </c>
      <c r="E270" s="12">
        <v>54.62956205</v>
      </c>
      <c r="F270" s="12">
        <v>55.775348449999996</v>
      </c>
      <c r="G270" s="12">
        <v>55.818749449999984</v>
      </c>
      <c r="H270" s="12">
        <v>56.11966304999999</v>
      </c>
      <c r="I270" s="12">
        <v>56.37717564999999</v>
      </c>
      <c r="J270" s="12">
        <v>55.10986645</v>
      </c>
      <c r="K270" s="12">
        <v>54.507315899999995</v>
      </c>
      <c r="L270" s="12">
        <v>54.67585645</v>
      </c>
      <c r="M270" s="12">
        <v>54.087049549999996</v>
      </c>
      <c r="N270" s="12">
        <v>54.152874399999995</v>
      </c>
      <c r="O270" s="12">
        <v>54.93481574999999</v>
      </c>
      <c r="P270" s="12">
        <v>56.35258174999999</v>
      </c>
      <c r="Q270" s="12">
        <v>55.9308687</v>
      </c>
      <c r="R270" s="12">
        <v>55.824536249999994</v>
      </c>
      <c r="S270" s="12">
        <v>53.673293349999994</v>
      </c>
      <c r="T270" s="12">
        <v>50.460896</v>
      </c>
      <c r="U270" s="12">
        <v>48.3979018</v>
      </c>
      <c r="V270" s="12">
        <v>48.117242</v>
      </c>
      <c r="W270" s="12">
        <v>47.50456454999999</v>
      </c>
      <c r="X270" s="12">
        <v>45.521862199999994</v>
      </c>
      <c r="Y270" s="12">
        <v>46.60544049999999</v>
      </c>
    </row>
    <row r="271" spans="1:25" ht="11.25">
      <c r="A271" s="11">
        <f t="shared" si="4"/>
        <v>41892</v>
      </c>
      <c r="B271" s="12">
        <v>44.3370149</v>
      </c>
      <c r="C271" s="12">
        <v>44.8563802</v>
      </c>
      <c r="D271" s="12">
        <v>46.54901919999999</v>
      </c>
      <c r="E271" s="12">
        <v>47.35338439999999</v>
      </c>
      <c r="F271" s="12">
        <v>48.5179779</v>
      </c>
      <c r="G271" s="12">
        <v>48.253955149999996</v>
      </c>
      <c r="H271" s="12">
        <v>48.44130279999999</v>
      </c>
      <c r="I271" s="12">
        <v>47.81415834999999</v>
      </c>
      <c r="J271" s="12">
        <v>47.477800599999995</v>
      </c>
      <c r="K271" s="12">
        <v>46.402179149999995</v>
      </c>
      <c r="L271" s="12">
        <v>47.740376649999995</v>
      </c>
      <c r="M271" s="12">
        <v>47.048130699999994</v>
      </c>
      <c r="N271" s="12">
        <v>47.66370154999999</v>
      </c>
      <c r="O271" s="12">
        <v>47.98559229999999</v>
      </c>
      <c r="P271" s="12">
        <v>50.47319294999999</v>
      </c>
      <c r="Q271" s="12">
        <v>55.887467699999995</v>
      </c>
      <c r="R271" s="12">
        <v>55.84840679999999</v>
      </c>
      <c r="S271" s="12">
        <v>50.5882056</v>
      </c>
      <c r="T271" s="12">
        <v>47.7165061</v>
      </c>
      <c r="U271" s="12">
        <v>45.55007285</v>
      </c>
      <c r="V271" s="12">
        <v>44.763068049999994</v>
      </c>
      <c r="W271" s="12">
        <v>44.59959095</v>
      </c>
      <c r="X271" s="12">
        <v>44.5395529</v>
      </c>
      <c r="Y271" s="12">
        <v>44.44045395</v>
      </c>
    </row>
    <row r="272" spans="1:25" ht="11.25">
      <c r="A272" s="11">
        <f t="shared" si="4"/>
        <v>41893</v>
      </c>
      <c r="B272" s="12">
        <v>46.32116394999999</v>
      </c>
      <c r="C272" s="12">
        <v>49.325236499999995</v>
      </c>
      <c r="D272" s="12">
        <v>52.1781289</v>
      </c>
      <c r="E272" s="12">
        <v>54.4465545</v>
      </c>
      <c r="F272" s="12">
        <v>55.208242049999996</v>
      </c>
      <c r="G272" s="12">
        <v>54.432810849999996</v>
      </c>
      <c r="H272" s="12">
        <v>55.57208709999999</v>
      </c>
      <c r="I272" s="12">
        <v>54.73517115</v>
      </c>
      <c r="J272" s="12">
        <v>55.46069119999999</v>
      </c>
      <c r="K272" s="12">
        <v>54.5188895</v>
      </c>
      <c r="L272" s="12">
        <v>54.59628794999999</v>
      </c>
      <c r="M272" s="12">
        <v>54.203508899999996</v>
      </c>
      <c r="N272" s="12">
        <v>53.381783299999995</v>
      </c>
      <c r="O272" s="12">
        <v>54.328648449999996</v>
      </c>
      <c r="P272" s="12">
        <v>56.29399039999999</v>
      </c>
      <c r="Q272" s="12">
        <v>55.98005649999999</v>
      </c>
      <c r="R272" s="12">
        <v>55.87227735</v>
      </c>
      <c r="S272" s="12">
        <v>54.86826754999999</v>
      </c>
      <c r="T272" s="12">
        <v>52.234550199999994</v>
      </c>
      <c r="U272" s="12">
        <v>49.408421749999995</v>
      </c>
      <c r="V272" s="12">
        <v>48.00656944999999</v>
      </c>
      <c r="W272" s="12">
        <v>47.315046849999995</v>
      </c>
      <c r="X272" s="12">
        <v>47.42644274999999</v>
      </c>
      <c r="Y272" s="12">
        <v>47.66225484999999</v>
      </c>
    </row>
    <row r="273" spans="1:25" ht="11.25">
      <c r="A273" s="11">
        <f t="shared" si="4"/>
        <v>41894</v>
      </c>
      <c r="B273" s="12">
        <v>44.71822035</v>
      </c>
      <c r="C273" s="12">
        <v>46.38698879999999</v>
      </c>
      <c r="D273" s="12">
        <v>48.6988154</v>
      </c>
      <c r="E273" s="12">
        <v>49.76141654999999</v>
      </c>
      <c r="F273" s="12">
        <v>50.476809700000004</v>
      </c>
      <c r="G273" s="12">
        <v>49.997952</v>
      </c>
      <c r="H273" s="12">
        <v>50.91009634999999</v>
      </c>
      <c r="I273" s="12">
        <v>50.513700549999996</v>
      </c>
      <c r="J273" s="12">
        <v>49.36068064999999</v>
      </c>
      <c r="K273" s="12">
        <v>49.433738999999996</v>
      </c>
      <c r="L273" s="12">
        <v>49.904639849999995</v>
      </c>
      <c r="M273" s="12">
        <v>49.48003339999999</v>
      </c>
      <c r="N273" s="12">
        <v>49.036619849999994</v>
      </c>
      <c r="O273" s="12">
        <v>49.45182274999999</v>
      </c>
      <c r="P273" s="12">
        <v>50.22870064999999</v>
      </c>
      <c r="Q273" s="12">
        <v>55.79487889999999</v>
      </c>
      <c r="R273" s="12">
        <v>52.16438524999999</v>
      </c>
      <c r="S273" s="12">
        <v>49.686911499999994</v>
      </c>
      <c r="T273" s="12">
        <v>48.112178549999996</v>
      </c>
      <c r="U273" s="12">
        <v>46.15334675</v>
      </c>
      <c r="V273" s="12">
        <v>45.83073265</v>
      </c>
      <c r="W273" s="12">
        <v>45.53777589999999</v>
      </c>
      <c r="X273" s="12">
        <v>44.95837254999999</v>
      </c>
      <c r="Y273" s="12">
        <v>45.07917199999999</v>
      </c>
    </row>
    <row r="274" spans="1:25" ht="11.25">
      <c r="A274" s="11">
        <f t="shared" si="4"/>
        <v>41895</v>
      </c>
      <c r="B274" s="12">
        <v>45.41697644999999</v>
      </c>
      <c r="C274" s="12">
        <v>45.642661649999994</v>
      </c>
      <c r="D274" s="12">
        <v>46.61195064999999</v>
      </c>
      <c r="E274" s="12">
        <v>49.33536339999999</v>
      </c>
      <c r="F274" s="12">
        <v>50.888395849999995</v>
      </c>
      <c r="G274" s="12">
        <v>50.76180959999999</v>
      </c>
      <c r="H274" s="12">
        <v>51.79186</v>
      </c>
      <c r="I274" s="12">
        <v>51.54158089999999</v>
      </c>
      <c r="J274" s="12">
        <v>50.84571819999999</v>
      </c>
      <c r="K274" s="12">
        <v>50.8023172</v>
      </c>
      <c r="L274" s="12">
        <v>50.88984255</v>
      </c>
      <c r="M274" s="12">
        <v>50.76108624999999</v>
      </c>
      <c r="N274" s="12">
        <v>50.41894169999999</v>
      </c>
      <c r="O274" s="12">
        <v>50.42834525</v>
      </c>
      <c r="P274" s="12">
        <v>51.01570544999999</v>
      </c>
      <c r="Q274" s="12">
        <v>57.1692439</v>
      </c>
      <c r="R274" s="12">
        <v>53.81072984999999</v>
      </c>
      <c r="S274" s="12">
        <v>50.90720294999999</v>
      </c>
      <c r="T274" s="12">
        <v>49.20950049999999</v>
      </c>
      <c r="U274" s="12">
        <v>46.92660789999999</v>
      </c>
      <c r="V274" s="12">
        <v>46.005783349999994</v>
      </c>
      <c r="W274" s="12">
        <v>45.84592299999999</v>
      </c>
      <c r="X274" s="12">
        <v>45.785884949999996</v>
      </c>
      <c r="Y274" s="12">
        <v>45.772141299999994</v>
      </c>
    </row>
    <row r="275" spans="1:25" ht="11.25">
      <c r="A275" s="11">
        <f t="shared" si="4"/>
        <v>41896</v>
      </c>
      <c r="B275" s="12">
        <v>45.409742949999995</v>
      </c>
      <c r="C275" s="12">
        <v>45.57973019999999</v>
      </c>
      <c r="D275" s="12">
        <v>46.407965950000005</v>
      </c>
      <c r="E275" s="12">
        <v>48.69809204999999</v>
      </c>
      <c r="F275" s="12">
        <v>50.05871339999999</v>
      </c>
      <c r="G275" s="12">
        <v>50.07318039999999</v>
      </c>
      <c r="H275" s="12">
        <v>51.046809499999995</v>
      </c>
      <c r="I275" s="12">
        <v>50.5433579</v>
      </c>
      <c r="J275" s="12">
        <v>49.558878549999996</v>
      </c>
      <c r="K275" s="12">
        <v>49.487990249999996</v>
      </c>
      <c r="L275" s="12">
        <v>49.467013099999996</v>
      </c>
      <c r="M275" s="12">
        <v>48.9592214</v>
      </c>
      <c r="N275" s="12">
        <v>48.61563015</v>
      </c>
      <c r="O275" s="12">
        <v>48.99249549999999</v>
      </c>
      <c r="P275" s="12">
        <v>50.14696209999999</v>
      </c>
      <c r="Q275" s="12">
        <v>57.22711189999999</v>
      </c>
      <c r="R275" s="12">
        <v>53.90476535</v>
      </c>
      <c r="S275" s="12">
        <v>53.844003949999994</v>
      </c>
      <c r="T275" s="12">
        <v>49.54875164999999</v>
      </c>
      <c r="U275" s="12">
        <v>53.06350929999999</v>
      </c>
      <c r="V275" s="12">
        <v>46.619184149999995</v>
      </c>
      <c r="W275" s="12">
        <v>45.640491600000004</v>
      </c>
      <c r="X275" s="12">
        <v>45.67304234999999</v>
      </c>
      <c r="Y275" s="12">
        <v>48.206937399999994</v>
      </c>
    </row>
    <row r="276" spans="1:25" ht="11.25">
      <c r="A276" s="11">
        <f t="shared" si="4"/>
        <v>41897</v>
      </c>
      <c r="B276" s="12">
        <v>58.16963694999999</v>
      </c>
      <c r="C276" s="12">
        <v>58.452466799999996</v>
      </c>
      <c r="D276" s="12">
        <v>57.62857115</v>
      </c>
      <c r="E276" s="12">
        <v>57.525132099999986</v>
      </c>
      <c r="F276" s="12">
        <v>57.488241249999994</v>
      </c>
      <c r="G276" s="12">
        <v>52.76259569999999</v>
      </c>
      <c r="H276" s="12">
        <v>52.69894089999999</v>
      </c>
      <c r="I276" s="12">
        <v>57.313190549999995</v>
      </c>
      <c r="J276" s="12">
        <v>52.60707544999999</v>
      </c>
      <c r="K276" s="12">
        <v>67.05092825</v>
      </c>
      <c r="L276" s="12">
        <v>63.183899149999995</v>
      </c>
      <c r="M276" s="12">
        <v>58.18338059999999</v>
      </c>
      <c r="N276" s="12">
        <v>58.038710599999995</v>
      </c>
      <c r="O276" s="12">
        <v>63.217896599999996</v>
      </c>
      <c r="P276" s="12">
        <v>65.82991344999999</v>
      </c>
      <c r="Q276" s="12">
        <v>69.31646045</v>
      </c>
      <c r="R276" s="12">
        <v>67.60429099999999</v>
      </c>
      <c r="S276" s="12">
        <v>57.801451799999995</v>
      </c>
      <c r="T276" s="12">
        <v>58.23184504999999</v>
      </c>
      <c r="U276" s="12">
        <v>57.800728449999994</v>
      </c>
      <c r="V276" s="12">
        <v>57.555512799999995</v>
      </c>
      <c r="W276" s="12">
        <v>57.2864266</v>
      </c>
      <c r="X276" s="12">
        <v>57.28280984999999</v>
      </c>
      <c r="Y276" s="12">
        <v>54.845843699999996</v>
      </c>
    </row>
    <row r="277" spans="1:25" ht="11.25">
      <c r="A277" s="11">
        <f t="shared" si="4"/>
        <v>41898</v>
      </c>
      <c r="B277" s="12">
        <v>52.668560199999995</v>
      </c>
      <c r="C277" s="12">
        <v>55.60897794999999</v>
      </c>
      <c r="D277" s="12">
        <v>57.165627149999985</v>
      </c>
      <c r="E277" s="12">
        <v>57.46437069999999</v>
      </c>
      <c r="F277" s="12">
        <v>57.49041129999999</v>
      </c>
      <c r="G277" s="12">
        <v>57.274852999999986</v>
      </c>
      <c r="H277" s="12">
        <v>57.3674418</v>
      </c>
      <c r="I277" s="12">
        <v>57.19456115</v>
      </c>
      <c r="J277" s="12">
        <v>56.992023149999994</v>
      </c>
      <c r="K277" s="12">
        <v>57.042657649999995</v>
      </c>
      <c r="L277" s="12">
        <v>57.01878709999999</v>
      </c>
      <c r="M277" s="12">
        <v>57.00793684999999</v>
      </c>
      <c r="N277" s="12">
        <v>56.96815259999999</v>
      </c>
      <c r="O277" s="12">
        <v>57.050614499999995</v>
      </c>
      <c r="P277" s="12">
        <v>57.14464999999999</v>
      </c>
      <c r="Q277" s="12">
        <v>57.41011944999999</v>
      </c>
      <c r="R277" s="12">
        <v>57.06508149999999</v>
      </c>
      <c r="S277" s="12">
        <v>56.61515779999999</v>
      </c>
      <c r="T277" s="12">
        <v>53.702227349999994</v>
      </c>
      <c r="U277" s="12">
        <v>51.39835759999999</v>
      </c>
      <c r="V277" s="12">
        <v>50.65692384999999</v>
      </c>
      <c r="W277" s="12">
        <v>51.21100995</v>
      </c>
      <c r="X277" s="12">
        <v>50.52672085</v>
      </c>
      <c r="Y277" s="12">
        <v>50.431962</v>
      </c>
    </row>
    <row r="278" spans="1:25" ht="11.25">
      <c r="A278" s="11">
        <f t="shared" si="4"/>
        <v>41899</v>
      </c>
      <c r="B278" s="12">
        <v>47.911087249999994</v>
      </c>
      <c r="C278" s="12">
        <v>52.072519799999995</v>
      </c>
      <c r="D278" s="12">
        <v>56.01694734999999</v>
      </c>
      <c r="E278" s="12">
        <v>57.06652819999999</v>
      </c>
      <c r="F278" s="12">
        <v>57.150436799999994</v>
      </c>
      <c r="G278" s="12">
        <v>57.01517035</v>
      </c>
      <c r="H278" s="12">
        <v>57.04121095</v>
      </c>
      <c r="I278" s="12">
        <v>56.87556379999999</v>
      </c>
      <c r="J278" s="12">
        <v>56.79237854999999</v>
      </c>
      <c r="K278" s="12">
        <v>56.77718819999999</v>
      </c>
      <c r="L278" s="12">
        <v>56.779358249999994</v>
      </c>
      <c r="M278" s="12">
        <v>56.809015599999995</v>
      </c>
      <c r="N278" s="12">
        <v>56.38440914999999</v>
      </c>
      <c r="O278" s="12">
        <v>56.83071609999999</v>
      </c>
      <c r="P278" s="12">
        <v>57.07665509999999</v>
      </c>
      <c r="Q278" s="12">
        <v>57.43760674999999</v>
      </c>
      <c r="R278" s="12">
        <v>57.19166774999999</v>
      </c>
      <c r="S278" s="12">
        <v>56.83071609999999</v>
      </c>
      <c r="T278" s="12">
        <v>54.35468904999999</v>
      </c>
      <c r="U278" s="12">
        <v>51.86564169999999</v>
      </c>
      <c r="V278" s="12">
        <v>50.617139599999994</v>
      </c>
      <c r="W278" s="12">
        <v>50.31622599999999</v>
      </c>
      <c r="X278" s="12">
        <v>48.93896759999999</v>
      </c>
      <c r="Y278" s="12">
        <v>48.954157949999995</v>
      </c>
    </row>
    <row r="279" spans="1:25" ht="11.25">
      <c r="A279" s="11">
        <f t="shared" si="4"/>
        <v>41900</v>
      </c>
      <c r="B279" s="12">
        <v>52.60490539999999</v>
      </c>
      <c r="C279" s="12">
        <v>53.80277299999999</v>
      </c>
      <c r="D279" s="12">
        <v>56.41117309999999</v>
      </c>
      <c r="E279" s="12">
        <v>56.654218699999994</v>
      </c>
      <c r="F279" s="12">
        <v>57.91501775</v>
      </c>
      <c r="G279" s="12">
        <v>58.05028419999999</v>
      </c>
      <c r="H279" s="12">
        <v>57.59095694999999</v>
      </c>
      <c r="I279" s="12">
        <v>56.50376189999999</v>
      </c>
      <c r="J279" s="12">
        <v>56.38440914999999</v>
      </c>
      <c r="K279" s="12">
        <v>56.283140149999994</v>
      </c>
      <c r="L279" s="12">
        <v>56.25637619999999</v>
      </c>
      <c r="M279" s="12">
        <v>56.237569099999995</v>
      </c>
      <c r="N279" s="12">
        <v>56.296883799999996</v>
      </c>
      <c r="O279" s="12">
        <v>56.396706099999996</v>
      </c>
      <c r="P279" s="12">
        <v>58.389535349999996</v>
      </c>
      <c r="Q279" s="12">
        <v>63.6605868</v>
      </c>
      <c r="R279" s="12">
        <v>61.840638199999994</v>
      </c>
      <c r="S279" s="12">
        <v>56.400322849999995</v>
      </c>
      <c r="T279" s="12">
        <v>56.950792199999995</v>
      </c>
      <c r="U279" s="12">
        <v>54.319968249999995</v>
      </c>
      <c r="V279" s="12">
        <v>51.58498189999999</v>
      </c>
      <c r="W279" s="12">
        <v>46.95915865</v>
      </c>
      <c r="X279" s="12">
        <v>50.600502549999995</v>
      </c>
      <c r="Y279" s="12">
        <v>49.6565308</v>
      </c>
    </row>
    <row r="280" spans="1:25" ht="11.25">
      <c r="A280" s="11">
        <f t="shared" si="4"/>
        <v>41901</v>
      </c>
      <c r="B280" s="12">
        <v>47.444526499999995</v>
      </c>
      <c r="C280" s="12">
        <v>50.764703</v>
      </c>
      <c r="D280" s="12">
        <v>54.96302639999999</v>
      </c>
      <c r="E280" s="12">
        <v>56.92402824999999</v>
      </c>
      <c r="F280" s="12">
        <v>56.99925665</v>
      </c>
      <c r="G280" s="12">
        <v>56.97321604999999</v>
      </c>
      <c r="H280" s="12">
        <v>57.03831754999999</v>
      </c>
      <c r="I280" s="12">
        <v>56.91534805</v>
      </c>
      <c r="J280" s="12">
        <v>54.887074649999995</v>
      </c>
      <c r="K280" s="12">
        <v>54.92179545</v>
      </c>
      <c r="L280" s="12">
        <v>55.57353379999999</v>
      </c>
      <c r="M280" s="12">
        <v>54.52178289999999</v>
      </c>
      <c r="N280" s="12">
        <v>54.39953674999999</v>
      </c>
      <c r="O280" s="12">
        <v>55.895424549999994</v>
      </c>
      <c r="P280" s="12">
        <v>56.81407904999999</v>
      </c>
      <c r="Q280" s="12">
        <v>56.628901449999994</v>
      </c>
      <c r="R280" s="12">
        <v>55.699396699999994</v>
      </c>
      <c r="S280" s="12">
        <v>51.421504799999994</v>
      </c>
      <c r="T280" s="12">
        <v>48.80225444999999</v>
      </c>
      <c r="U280" s="12">
        <v>47.68467869999999</v>
      </c>
      <c r="V280" s="12">
        <v>47.04306724999999</v>
      </c>
      <c r="W280" s="12">
        <v>46.264742649999995</v>
      </c>
      <c r="X280" s="12">
        <v>46.98375254999999</v>
      </c>
      <c r="Y280" s="12">
        <v>46.65824504999999</v>
      </c>
    </row>
    <row r="281" spans="1:25" ht="11.25">
      <c r="A281" s="11">
        <f t="shared" si="4"/>
        <v>41902</v>
      </c>
      <c r="B281" s="12">
        <v>46.89261044999999</v>
      </c>
      <c r="C281" s="12">
        <v>47.48141734999999</v>
      </c>
      <c r="D281" s="12">
        <v>48.214170899999985</v>
      </c>
      <c r="E281" s="12">
        <v>51.69854784999999</v>
      </c>
      <c r="F281" s="12">
        <v>53.81072984999999</v>
      </c>
      <c r="G281" s="12">
        <v>54.5637372</v>
      </c>
      <c r="H281" s="12">
        <v>55.2436862</v>
      </c>
      <c r="I281" s="12">
        <v>54.55433365</v>
      </c>
      <c r="J281" s="12">
        <v>52.85590785</v>
      </c>
      <c r="K281" s="12">
        <v>52.1491949</v>
      </c>
      <c r="L281" s="12">
        <v>52.31628875</v>
      </c>
      <c r="M281" s="12">
        <v>51.79692345</v>
      </c>
      <c r="N281" s="12">
        <v>51.95172035</v>
      </c>
      <c r="O281" s="12">
        <v>53.05193569999999</v>
      </c>
      <c r="P281" s="12">
        <v>55.99958694999999</v>
      </c>
      <c r="Q281" s="12">
        <v>56.212251849999994</v>
      </c>
      <c r="R281" s="12">
        <v>55.95184584999999</v>
      </c>
      <c r="S281" s="12">
        <v>52.81250685</v>
      </c>
      <c r="T281" s="12">
        <v>49.15090915</v>
      </c>
      <c r="U281" s="12">
        <v>48.153409499999995</v>
      </c>
      <c r="V281" s="12">
        <v>47.77220404999999</v>
      </c>
      <c r="W281" s="12">
        <v>47.71433604999999</v>
      </c>
      <c r="X281" s="12">
        <v>47.43367625</v>
      </c>
      <c r="Y281" s="12">
        <v>47.570389399999996</v>
      </c>
    </row>
    <row r="282" spans="1:25" ht="11.25">
      <c r="A282" s="11">
        <f t="shared" si="4"/>
        <v>41903</v>
      </c>
      <c r="B282" s="12">
        <v>54.35613575</v>
      </c>
      <c r="C282" s="12">
        <v>55.83249309999999</v>
      </c>
      <c r="D282" s="12">
        <v>57.23000529999999</v>
      </c>
      <c r="E282" s="12">
        <v>56.44300049999999</v>
      </c>
      <c r="F282" s="12">
        <v>58.65428145</v>
      </c>
      <c r="G282" s="12">
        <v>59.3204868</v>
      </c>
      <c r="H282" s="12">
        <v>59.23006805</v>
      </c>
      <c r="I282" s="12">
        <v>58.6709185</v>
      </c>
      <c r="J282" s="12">
        <v>57.500538199999994</v>
      </c>
      <c r="K282" s="12">
        <v>56.42274669999999</v>
      </c>
      <c r="L282" s="12">
        <v>57.09907895</v>
      </c>
      <c r="M282" s="12">
        <v>57.34646464999999</v>
      </c>
      <c r="N282" s="12">
        <v>57.49475139999999</v>
      </c>
      <c r="O282" s="12">
        <v>58.92119759999999</v>
      </c>
      <c r="P282" s="12">
        <v>62.10827769999999</v>
      </c>
      <c r="Q282" s="12">
        <v>63.74521874999999</v>
      </c>
      <c r="R282" s="12">
        <v>62.82439419999999</v>
      </c>
      <c r="S282" s="12">
        <v>57.51645189999999</v>
      </c>
      <c r="T282" s="12">
        <v>57.23868549999999</v>
      </c>
      <c r="U282" s="12">
        <v>56.12472649999999</v>
      </c>
      <c r="V282" s="12">
        <v>53.60095834999999</v>
      </c>
      <c r="W282" s="12">
        <v>55.38907954999999</v>
      </c>
      <c r="X282" s="12">
        <v>54.7547016</v>
      </c>
      <c r="Y282" s="12">
        <v>53.498965999999996</v>
      </c>
    </row>
    <row r="283" spans="1:25" ht="11.25">
      <c r="A283" s="11">
        <f t="shared" si="4"/>
        <v>41904</v>
      </c>
      <c r="B283" s="12">
        <v>57.44484024999999</v>
      </c>
      <c r="C283" s="12">
        <v>56.437213699999994</v>
      </c>
      <c r="D283" s="12">
        <v>57.613380799999995</v>
      </c>
      <c r="E283" s="12">
        <v>58.58194644999999</v>
      </c>
      <c r="F283" s="12">
        <v>66.45488784999999</v>
      </c>
      <c r="G283" s="12">
        <v>60.88509285</v>
      </c>
      <c r="H283" s="12">
        <v>62.54228769999999</v>
      </c>
      <c r="I283" s="12">
        <v>59.73858309999999</v>
      </c>
      <c r="J283" s="12">
        <v>61.320549549999996</v>
      </c>
      <c r="K283" s="12">
        <v>60.9480243</v>
      </c>
      <c r="L283" s="12">
        <v>58.52986524999999</v>
      </c>
      <c r="M283" s="12">
        <v>58.24558869999999</v>
      </c>
      <c r="N283" s="12">
        <v>58.101642049999995</v>
      </c>
      <c r="O283" s="12">
        <v>58.48646424999999</v>
      </c>
      <c r="P283" s="12">
        <v>60.144382449999995</v>
      </c>
      <c r="Q283" s="12">
        <v>60.34836714999999</v>
      </c>
      <c r="R283" s="12">
        <v>58.69189564999999</v>
      </c>
      <c r="S283" s="12">
        <v>56.0769854</v>
      </c>
      <c r="T283" s="12">
        <v>31.289227599999997</v>
      </c>
      <c r="U283" s="12">
        <v>29.401284099999994</v>
      </c>
      <c r="V283" s="12">
        <v>29.147388249999995</v>
      </c>
      <c r="W283" s="12">
        <v>29.09096695</v>
      </c>
      <c r="X283" s="12">
        <v>29.182109049999994</v>
      </c>
      <c r="Y283" s="12">
        <v>28.79294675</v>
      </c>
    </row>
    <row r="284" spans="1:25" ht="11.25">
      <c r="A284" s="11">
        <f t="shared" si="4"/>
        <v>41905</v>
      </c>
      <c r="B284" s="12">
        <v>29.433111499999995</v>
      </c>
      <c r="C284" s="12">
        <v>30.894278499999995</v>
      </c>
      <c r="D284" s="12">
        <v>31.992323799999998</v>
      </c>
      <c r="E284" s="12">
        <v>53.12644074999999</v>
      </c>
      <c r="F284" s="12">
        <v>56.826375999999996</v>
      </c>
      <c r="G284" s="12">
        <v>57.35514484999999</v>
      </c>
      <c r="H284" s="12">
        <v>56.66072884999999</v>
      </c>
      <c r="I284" s="12">
        <v>56.36849545</v>
      </c>
      <c r="J284" s="12">
        <v>35.123705949999994</v>
      </c>
      <c r="K284" s="12">
        <v>35.12732269999999</v>
      </c>
      <c r="L284" s="12">
        <v>35.1041755</v>
      </c>
      <c r="M284" s="12">
        <v>33.8412064</v>
      </c>
      <c r="N284" s="12">
        <v>34.6614853</v>
      </c>
      <c r="O284" s="12">
        <v>34.81049539999999</v>
      </c>
      <c r="P284" s="12">
        <v>56.983342949999994</v>
      </c>
      <c r="Q284" s="12">
        <v>58.35481454999999</v>
      </c>
      <c r="R284" s="12">
        <v>57.81519545</v>
      </c>
      <c r="S284" s="12">
        <v>36.7635404</v>
      </c>
      <c r="T284" s="12">
        <v>32.185458249999996</v>
      </c>
      <c r="U284" s="12">
        <v>31.718174149999996</v>
      </c>
      <c r="V284" s="12">
        <v>31.4093037</v>
      </c>
      <c r="W284" s="12">
        <v>31.063542399999996</v>
      </c>
      <c r="X284" s="12">
        <v>31.200255549999994</v>
      </c>
      <c r="Y284" s="12">
        <v>31.023034799999994</v>
      </c>
    </row>
    <row r="285" spans="1:25" ht="11.25">
      <c r="A285" s="11">
        <f t="shared" si="4"/>
        <v>41906</v>
      </c>
      <c r="B285" s="12">
        <v>31.8635675</v>
      </c>
      <c r="C285" s="12">
        <v>33.505571999999994</v>
      </c>
      <c r="D285" s="12">
        <v>36.737499799999995</v>
      </c>
      <c r="E285" s="12">
        <v>38.09088765</v>
      </c>
      <c r="F285" s="12">
        <v>38.91622999999999</v>
      </c>
      <c r="G285" s="12">
        <v>36.7273729</v>
      </c>
      <c r="H285" s="12">
        <v>36.41994915</v>
      </c>
      <c r="I285" s="12">
        <v>37.805164399999995</v>
      </c>
      <c r="J285" s="12">
        <v>37.39140819999999</v>
      </c>
      <c r="K285" s="12">
        <v>37.300266099999995</v>
      </c>
      <c r="L285" s="12">
        <v>35.1417897</v>
      </c>
      <c r="M285" s="12">
        <v>35.507804799999995</v>
      </c>
      <c r="N285" s="12">
        <v>35.771104199999996</v>
      </c>
      <c r="O285" s="12">
        <v>35.849225999999994</v>
      </c>
      <c r="P285" s="12">
        <v>37.729936</v>
      </c>
      <c r="Q285" s="12">
        <v>59.2669589</v>
      </c>
      <c r="R285" s="12">
        <v>37.650367499999994</v>
      </c>
      <c r="S285" s="12">
        <v>38.00119225</v>
      </c>
      <c r="T285" s="12">
        <v>35.028947099999996</v>
      </c>
      <c r="U285" s="12">
        <v>31.603161499999995</v>
      </c>
      <c r="V285" s="12">
        <v>31.588694499999995</v>
      </c>
      <c r="W285" s="12">
        <v>32.051638499999996</v>
      </c>
      <c r="X285" s="12">
        <v>32.129760299999994</v>
      </c>
      <c r="Y285" s="12">
        <v>32.08997605</v>
      </c>
    </row>
    <row r="286" spans="1:25" ht="11.25">
      <c r="A286" s="11">
        <f t="shared" si="4"/>
        <v>41907</v>
      </c>
      <c r="B286" s="12">
        <v>32.04151159999999</v>
      </c>
      <c r="C286" s="12">
        <v>51.91555285</v>
      </c>
      <c r="D286" s="12">
        <v>55.1800314</v>
      </c>
      <c r="E286" s="12">
        <v>56.37138884999999</v>
      </c>
      <c r="F286" s="12">
        <v>56.804675499999995</v>
      </c>
      <c r="G286" s="12">
        <v>54.85958734999999</v>
      </c>
      <c r="H286" s="12">
        <v>54.30984134999999</v>
      </c>
      <c r="I286" s="12">
        <v>56.49291164999999</v>
      </c>
      <c r="J286" s="12">
        <v>56.12400314999999</v>
      </c>
      <c r="K286" s="12">
        <v>56.11676964999999</v>
      </c>
      <c r="L286" s="12">
        <v>56.04371129999999</v>
      </c>
      <c r="M286" s="12">
        <v>56.150767099999996</v>
      </c>
      <c r="N286" s="12">
        <v>53.815069949999994</v>
      </c>
      <c r="O286" s="12">
        <v>53.515603049999996</v>
      </c>
      <c r="P286" s="12">
        <v>55.14169384999999</v>
      </c>
      <c r="Q286" s="12">
        <v>57.23072865</v>
      </c>
      <c r="R286" s="12">
        <v>58.27741609999999</v>
      </c>
      <c r="S286" s="12">
        <v>56.0654118</v>
      </c>
      <c r="T286" s="12">
        <v>52.93330629999999</v>
      </c>
      <c r="U286" s="12">
        <v>32.24911305</v>
      </c>
      <c r="V286" s="12">
        <v>31.507679299999992</v>
      </c>
      <c r="W286" s="12">
        <v>31.695026949999995</v>
      </c>
      <c r="X286" s="12">
        <v>32.09503949999999</v>
      </c>
      <c r="Y286" s="12">
        <v>32.155800899999996</v>
      </c>
    </row>
    <row r="287" spans="1:25" ht="11.25">
      <c r="A287" s="11">
        <f t="shared" si="4"/>
        <v>41908</v>
      </c>
      <c r="B287" s="12">
        <v>31.541676749999997</v>
      </c>
      <c r="C287" s="12">
        <v>34.3996326</v>
      </c>
      <c r="D287" s="12">
        <v>55.1930517</v>
      </c>
      <c r="E287" s="12">
        <v>59.4101822</v>
      </c>
      <c r="F287" s="12">
        <v>60.21310069999999</v>
      </c>
      <c r="G287" s="12">
        <v>58.26728919999999</v>
      </c>
      <c r="H287" s="12">
        <v>60.58417924999999</v>
      </c>
      <c r="I287" s="12">
        <v>59.15122289999999</v>
      </c>
      <c r="J287" s="12">
        <v>38.61603975</v>
      </c>
      <c r="K287" s="12">
        <v>38.717308749999994</v>
      </c>
      <c r="L287" s="12">
        <v>56.76055115</v>
      </c>
      <c r="M287" s="12">
        <v>57.09980229999999</v>
      </c>
      <c r="N287" s="12">
        <v>57.642314799999994</v>
      </c>
      <c r="O287" s="12">
        <v>58.06909129999999</v>
      </c>
      <c r="P287" s="12">
        <v>60.59358279999999</v>
      </c>
      <c r="Q287" s="12">
        <v>63.975967399999995</v>
      </c>
      <c r="R287" s="12">
        <v>63.42405134999999</v>
      </c>
      <c r="S287" s="12">
        <v>58.16168009999999</v>
      </c>
      <c r="T287" s="12">
        <v>59.24525839999999</v>
      </c>
      <c r="U287" s="12">
        <v>55.27768364999999</v>
      </c>
      <c r="V287" s="12">
        <v>55.21041209999999</v>
      </c>
      <c r="W287" s="12">
        <v>54.907328449999994</v>
      </c>
      <c r="X287" s="12">
        <v>55.023064449999985</v>
      </c>
      <c r="Y287" s="12">
        <v>54.39013319999999</v>
      </c>
    </row>
    <row r="288" spans="1:25" ht="11.25">
      <c r="A288" s="11">
        <f t="shared" si="4"/>
        <v>41909</v>
      </c>
      <c r="B288" s="12">
        <v>52.13617459999999</v>
      </c>
      <c r="C288" s="12">
        <v>54.42268394999999</v>
      </c>
      <c r="D288" s="12">
        <v>54.09355969999999</v>
      </c>
      <c r="E288" s="12">
        <v>56.26867315</v>
      </c>
      <c r="F288" s="12">
        <v>57.86076649999999</v>
      </c>
      <c r="G288" s="12">
        <v>58.80690829999999</v>
      </c>
      <c r="H288" s="12">
        <v>58.14142629999999</v>
      </c>
      <c r="I288" s="12">
        <v>56.17753104999999</v>
      </c>
      <c r="J288" s="12">
        <v>55.9843966</v>
      </c>
      <c r="K288" s="12">
        <v>56.13123664999999</v>
      </c>
      <c r="L288" s="12">
        <v>55.76305149999999</v>
      </c>
      <c r="M288" s="12">
        <v>54.35179564999999</v>
      </c>
      <c r="N288" s="12">
        <v>54.30550124999999</v>
      </c>
      <c r="O288" s="12">
        <v>56.43504365</v>
      </c>
      <c r="P288" s="12">
        <v>60.15378599999999</v>
      </c>
      <c r="Q288" s="12">
        <v>62.716615049999994</v>
      </c>
      <c r="R288" s="12">
        <v>60.12412865</v>
      </c>
      <c r="S288" s="12">
        <v>54.706960499999994</v>
      </c>
      <c r="T288" s="12">
        <v>54.52178289999999</v>
      </c>
      <c r="U288" s="12">
        <v>52.05443604999999</v>
      </c>
      <c r="V288" s="12">
        <v>51.751352399999995</v>
      </c>
      <c r="W288" s="12">
        <v>52.139791349999996</v>
      </c>
      <c r="X288" s="12">
        <v>52.12894109999999</v>
      </c>
      <c r="Y288" s="12">
        <v>52.35390294999999</v>
      </c>
    </row>
    <row r="289" spans="1:25" ht="11.25">
      <c r="A289" s="11">
        <f t="shared" si="4"/>
        <v>41910</v>
      </c>
      <c r="B289" s="12">
        <v>51.5531545</v>
      </c>
      <c r="C289" s="12">
        <v>51.846834599999994</v>
      </c>
      <c r="D289" s="12">
        <v>54.1543211</v>
      </c>
      <c r="E289" s="12">
        <v>53.82085674999999</v>
      </c>
      <c r="F289" s="12">
        <v>54.06462569999999</v>
      </c>
      <c r="G289" s="12">
        <v>55.236452699999994</v>
      </c>
      <c r="H289" s="12">
        <v>56.72944709999999</v>
      </c>
      <c r="I289" s="12">
        <v>54.16806475</v>
      </c>
      <c r="J289" s="12">
        <v>53.92429579999999</v>
      </c>
      <c r="K289" s="12">
        <v>53.96552674999999</v>
      </c>
      <c r="L289" s="12">
        <v>53.96408004999999</v>
      </c>
      <c r="M289" s="12">
        <v>53.9228491</v>
      </c>
      <c r="N289" s="12">
        <v>53.990120649999994</v>
      </c>
      <c r="O289" s="12">
        <v>54.103686599999996</v>
      </c>
      <c r="P289" s="12">
        <v>55.333381599999996</v>
      </c>
      <c r="Q289" s="12">
        <v>58.74976365</v>
      </c>
      <c r="R289" s="12">
        <v>56.28675689999999</v>
      </c>
      <c r="S289" s="12">
        <v>53.778179099999996</v>
      </c>
      <c r="T289" s="12">
        <v>52.9824941</v>
      </c>
      <c r="U289" s="12">
        <v>49.7534597</v>
      </c>
      <c r="V289" s="12">
        <v>48.69013519999999</v>
      </c>
      <c r="W289" s="12">
        <v>49.15524924999999</v>
      </c>
      <c r="X289" s="12">
        <v>49.808434299999995</v>
      </c>
      <c r="Y289" s="12">
        <v>48.857229049999994</v>
      </c>
    </row>
    <row r="290" spans="1:25" ht="11.25">
      <c r="A290" s="11">
        <f t="shared" si="4"/>
        <v>41911</v>
      </c>
      <c r="B290" s="12">
        <v>27.098861049999996</v>
      </c>
      <c r="C290" s="12">
        <v>49.15452589999999</v>
      </c>
      <c r="D290" s="12">
        <v>52.24106034999999</v>
      </c>
      <c r="E290" s="12">
        <v>52.423344549999996</v>
      </c>
      <c r="F290" s="12">
        <v>52.457342</v>
      </c>
      <c r="G290" s="12">
        <v>52.360413099999995</v>
      </c>
      <c r="H290" s="12">
        <v>52.457342</v>
      </c>
      <c r="I290" s="12">
        <v>52.34522274999999</v>
      </c>
      <c r="J290" s="12">
        <v>51.868535099999995</v>
      </c>
      <c r="K290" s="12">
        <v>51.74194884999999</v>
      </c>
      <c r="L290" s="12">
        <v>51.6804641</v>
      </c>
      <c r="M290" s="12">
        <v>51.71735495</v>
      </c>
      <c r="N290" s="12">
        <v>51.4026977</v>
      </c>
      <c r="O290" s="12">
        <v>51.818623949999996</v>
      </c>
      <c r="P290" s="12">
        <v>52.68230384999999</v>
      </c>
      <c r="Q290" s="12">
        <v>52.83420734999999</v>
      </c>
      <c r="R290" s="12">
        <v>52.64613634999999</v>
      </c>
      <c r="S290" s="12">
        <v>51.930019849999994</v>
      </c>
      <c r="T290" s="12">
        <v>50.16793924999999</v>
      </c>
      <c r="U290" s="12">
        <v>49.45182274999999</v>
      </c>
      <c r="V290" s="12">
        <v>49.541518149999995</v>
      </c>
      <c r="W290" s="12">
        <v>49.6898049</v>
      </c>
      <c r="X290" s="12">
        <v>49.56538869999999</v>
      </c>
      <c r="Y290" s="12">
        <v>48.91365035</v>
      </c>
    </row>
    <row r="291" spans="1:25" ht="11.25">
      <c r="A291" s="11">
        <f t="shared" si="4"/>
        <v>41912</v>
      </c>
      <c r="B291" s="12">
        <v>45.5507962</v>
      </c>
      <c r="C291" s="12">
        <v>46.73853689999999</v>
      </c>
      <c r="D291" s="12">
        <v>50.14985549999999</v>
      </c>
      <c r="E291" s="12">
        <v>50.967964349999995</v>
      </c>
      <c r="F291" s="12">
        <v>51.743395549999995</v>
      </c>
      <c r="G291" s="12">
        <v>51.901085849999994</v>
      </c>
      <c r="H291" s="12">
        <v>52.10868729999999</v>
      </c>
      <c r="I291" s="12">
        <v>51.3187891</v>
      </c>
      <c r="J291" s="12">
        <v>47.92555424999999</v>
      </c>
      <c r="K291" s="12">
        <v>50.816784199999994</v>
      </c>
      <c r="L291" s="12">
        <v>50.6316066</v>
      </c>
      <c r="M291" s="12">
        <v>50.60122589999999</v>
      </c>
      <c r="N291" s="12">
        <v>50.35601024999999</v>
      </c>
      <c r="O291" s="12">
        <v>50.96579429999999</v>
      </c>
      <c r="P291" s="12">
        <v>52.4530019</v>
      </c>
      <c r="Q291" s="12">
        <v>53.07435955</v>
      </c>
      <c r="R291" s="12">
        <v>52.434918149999994</v>
      </c>
      <c r="S291" s="12">
        <v>48.554145399999996</v>
      </c>
      <c r="T291" s="12">
        <v>47.99788924999999</v>
      </c>
      <c r="U291" s="12">
        <v>47.49082089999999</v>
      </c>
      <c r="V291" s="12">
        <v>47.85394259999999</v>
      </c>
      <c r="W291" s="12">
        <v>48.169323199999994</v>
      </c>
      <c r="X291" s="12">
        <v>48.086861299999995</v>
      </c>
      <c r="Y291" s="12">
        <v>47.97691209999999</v>
      </c>
    </row>
    <row r="292" spans="1:25" ht="11.25" hidden="1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4" spans="1:15" ht="34.5" customHeight="1">
      <c r="A294" s="28" t="s">
        <v>95</v>
      </c>
      <c r="B294" s="29"/>
      <c r="C294" s="29"/>
      <c r="D294" s="30"/>
      <c r="E294" s="31"/>
      <c r="F294" s="32"/>
      <c r="G294" s="30"/>
      <c r="I294" s="30" t="s">
        <v>96</v>
      </c>
      <c r="N294" s="131">
        <v>453244.41</v>
      </c>
      <c r="O294" s="131"/>
    </row>
    <row r="295" ht="15.75">
      <c r="A295" s="33" t="s">
        <v>97</v>
      </c>
    </row>
    <row r="296" spans="1:17" ht="12.75">
      <c r="A296" s="42" t="s">
        <v>98</v>
      </c>
      <c r="B296" s="43" t="s">
        <v>99</v>
      </c>
      <c r="C296" s="43"/>
      <c r="D296" s="43"/>
      <c r="E296" s="43"/>
      <c r="F296" s="43"/>
      <c r="G296" s="43"/>
      <c r="H296" s="43"/>
      <c r="I296" s="43"/>
      <c r="J296" s="44" t="s">
        <v>100</v>
      </c>
      <c r="K296" s="44"/>
      <c r="L296" s="44"/>
      <c r="M296" s="44"/>
      <c r="N296" s="44"/>
      <c r="O296" s="44"/>
      <c r="P296" s="44"/>
      <c r="Q296" s="44"/>
    </row>
    <row r="297" spans="1:17" ht="12.75">
      <c r="A297" s="42"/>
      <c r="B297" s="39" t="s">
        <v>84</v>
      </c>
      <c r="C297" s="39"/>
      <c r="D297" s="39" t="s">
        <v>85</v>
      </c>
      <c r="E297" s="39"/>
      <c r="F297" s="39" t="s">
        <v>86</v>
      </c>
      <c r="G297" s="39"/>
      <c r="H297" s="39" t="s">
        <v>87</v>
      </c>
      <c r="I297" s="39"/>
      <c r="J297" s="39" t="s">
        <v>84</v>
      </c>
      <c r="K297" s="39"/>
      <c r="L297" s="39" t="s">
        <v>85</v>
      </c>
      <c r="M297" s="39"/>
      <c r="N297" s="39" t="s">
        <v>86</v>
      </c>
      <c r="O297" s="39"/>
      <c r="P297" s="39" t="s">
        <v>87</v>
      </c>
      <c r="Q297" s="39"/>
    </row>
    <row r="298" spans="1:17" ht="12.75">
      <c r="A298" s="34">
        <f>N294</f>
        <v>453244.41</v>
      </c>
      <c r="B298" s="40">
        <f>A298*1.15*0.1952</f>
        <v>101744.3051568</v>
      </c>
      <c r="C298" s="40"/>
      <c r="D298" s="40">
        <f>A298*1.15*0.1838</f>
        <v>95802.27094169997</v>
      </c>
      <c r="E298" s="40"/>
      <c r="F298" s="40">
        <f>A298*1.15*0.1166</f>
        <v>60775.54293689998</v>
      </c>
      <c r="G298" s="40">
        <f>D298*1.17*0.1166</f>
        <v>13069.537406408592</v>
      </c>
      <c r="H298" s="40">
        <f>A298*1.15*0.0629</f>
        <v>32785.43439734999</v>
      </c>
      <c r="I298" s="40">
        <f>E298*1.17*0.0629</f>
        <v>0</v>
      </c>
      <c r="J298" s="41">
        <f>A298+B298</f>
        <v>554988.7151568</v>
      </c>
      <c r="K298" s="41"/>
      <c r="L298" s="41">
        <f>A298+D298</f>
        <v>549046.6809417</v>
      </c>
      <c r="M298" s="41"/>
      <c r="N298" s="41">
        <f>A298+F298</f>
        <v>514019.95293689996</v>
      </c>
      <c r="O298" s="41"/>
      <c r="P298" s="41">
        <f>A298+H298</f>
        <v>486029.84439735</v>
      </c>
      <c r="Q298" s="41"/>
    </row>
    <row r="301" ht="15.75">
      <c r="H301" s="25" t="s">
        <v>92</v>
      </c>
    </row>
    <row r="304" spans="1:25" ht="12.75">
      <c r="A304" s="45" t="s">
        <v>109</v>
      </c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</row>
    <row r="305" spans="1:25" s="35" customFormat="1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ht="12.75">
      <c r="A306" s="49" t="s">
        <v>46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1"/>
    </row>
    <row r="307" spans="1:25" ht="11.25">
      <c r="A307" s="8" t="s">
        <v>22</v>
      </c>
      <c r="B307" s="7" t="s">
        <v>23</v>
      </c>
      <c r="C307" s="9" t="s">
        <v>24</v>
      </c>
      <c r="D307" s="10" t="s">
        <v>25</v>
      </c>
      <c r="E307" s="7" t="s">
        <v>26</v>
      </c>
      <c r="F307" s="7" t="s">
        <v>27</v>
      </c>
      <c r="G307" s="9" t="s">
        <v>28</v>
      </c>
      <c r="H307" s="10" t="s">
        <v>29</v>
      </c>
      <c r="I307" s="7" t="s">
        <v>30</v>
      </c>
      <c r="J307" s="7" t="s">
        <v>31</v>
      </c>
      <c r="K307" s="7" t="s">
        <v>32</v>
      </c>
      <c r="L307" s="7" t="s">
        <v>33</v>
      </c>
      <c r="M307" s="7" t="s">
        <v>34</v>
      </c>
      <c r="N307" s="7" t="s">
        <v>35</v>
      </c>
      <c r="O307" s="7" t="s">
        <v>36</v>
      </c>
      <c r="P307" s="7" t="s">
        <v>37</v>
      </c>
      <c r="Q307" s="7" t="s">
        <v>38</v>
      </c>
      <c r="R307" s="7" t="s">
        <v>39</v>
      </c>
      <c r="S307" s="7" t="s">
        <v>40</v>
      </c>
      <c r="T307" s="7" t="s">
        <v>41</v>
      </c>
      <c r="U307" s="7" t="s">
        <v>42</v>
      </c>
      <c r="V307" s="7" t="s">
        <v>43</v>
      </c>
      <c r="W307" s="7" t="s">
        <v>44</v>
      </c>
      <c r="X307" s="7" t="s">
        <v>45</v>
      </c>
      <c r="Y307" s="7" t="s">
        <v>62</v>
      </c>
    </row>
    <row r="308" spans="1:25" ht="11.25">
      <c r="A308" s="11">
        <f>A94</f>
        <v>41883</v>
      </c>
      <c r="B308" s="12">
        <v>0</v>
      </c>
      <c r="C308" s="12">
        <v>0</v>
      </c>
      <c r="D308" s="12">
        <v>7.1833599999999995</v>
      </c>
      <c r="E308" s="12">
        <v>1.414224</v>
      </c>
      <c r="F308" s="12">
        <v>13.2622784</v>
      </c>
      <c r="G308" s="12">
        <v>11.8054032</v>
      </c>
      <c r="H308" s="12">
        <v>26.3786448</v>
      </c>
      <c r="I308" s="12">
        <v>13.1073872</v>
      </c>
      <c r="J308" s="12">
        <v>0.20652160000000003</v>
      </c>
      <c r="K308" s="12">
        <v>0.752008</v>
      </c>
      <c r="L308" s="12">
        <v>0.2514176</v>
      </c>
      <c r="M308" s="12">
        <v>0.4354912</v>
      </c>
      <c r="N308" s="12">
        <v>0.639768</v>
      </c>
      <c r="O308" s="12">
        <v>0.40630879999999997</v>
      </c>
      <c r="P308" s="12">
        <v>13.7875616</v>
      </c>
      <c r="Q308" s="12">
        <v>14.907716799999998</v>
      </c>
      <c r="R308" s="12">
        <v>2.7229424000000004</v>
      </c>
      <c r="S308" s="12">
        <v>2.1011328</v>
      </c>
      <c r="T308" s="12">
        <v>1.5646256</v>
      </c>
      <c r="U308" s="12">
        <v>2.1258256</v>
      </c>
      <c r="V308" s="12">
        <v>2.8419168</v>
      </c>
      <c r="W308" s="12">
        <v>0</v>
      </c>
      <c r="X308" s="12">
        <v>0</v>
      </c>
      <c r="Y308" s="12">
        <v>0</v>
      </c>
    </row>
    <row r="309" spans="1:25" ht="11.25">
      <c r="A309" s="11">
        <f>A95</f>
        <v>41884</v>
      </c>
      <c r="B309" s="12">
        <v>19.956272000000002</v>
      </c>
      <c r="C309" s="12">
        <v>0.0853024</v>
      </c>
      <c r="D309" s="12">
        <v>0.08754719999999999</v>
      </c>
      <c r="E309" s="12">
        <v>9.4371392</v>
      </c>
      <c r="F309" s="12">
        <v>21.1886672</v>
      </c>
      <c r="G309" s="12">
        <v>7.2574384</v>
      </c>
      <c r="H309" s="12">
        <v>1.2413744</v>
      </c>
      <c r="I309" s="12">
        <v>23.0855232</v>
      </c>
      <c r="J309" s="12">
        <v>13.52492</v>
      </c>
      <c r="K309" s="12">
        <v>9.033075199999999</v>
      </c>
      <c r="L309" s="12">
        <v>3.9149312000000003</v>
      </c>
      <c r="M309" s="12">
        <v>5.7736256</v>
      </c>
      <c r="N309" s="12">
        <v>7.306823999999999</v>
      </c>
      <c r="O309" s="12">
        <v>4.815096</v>
      </c>
      <c r="P309" s="12">
        <v>20.3109504</v>
      </c>
      <c r="Q309" s="12">
        <v>64.51555199999999</v>
      </c>
      <c r="R309" s="12">
        <v>52.350980799999995</v>
      </c>
      <c r="S309" s="12">
        <v>9.20368</v>
      </c>
      <c r="T309" s="12">
        <v>0.3232512</v>
      </c>
      <c r="U309" s="12">
        <v>26.9218864</v>
      </c>
      <c r="V309" s="12">
        <v>30.2352112</v>
      </c>
      <c r="W309" s="12">
        <v>1.268312</v>
      </c>
      <c r="X309" s="12">
        <v>0</v>
      </c>
      <c r="Y309" s="12">
        <v>2.8037552</v>
      </c>
    </row>
    <row r="310" spans="1:25" ht="11.25">
      <c r="A310" s="11">
        <f>A96</f>
        <v>41885</v>
      </c>
      <c r="B310" s="12">
        <v>1.3872864</v>
      </c>
      <c r="C310" s="12">
        <v>0.30529280000000003</v>
      </c>
      <c r="D310" s="12">
        <v>1.7711472</v>
      </c>
      <c r="E310" s="12">
        <v>0.4983456</v>
      </c>
      <c r="F310" s="12">
        <v>1.2930048</v>
      </c>
      <c r="G310" s="12">
        <v>0.7205807999999999</v>
      </c>
      <c r="H310" s="12">
        <v>0</v>
      </c>
      <c r="I310" s="12">
        <v>0.09203679999999999</v>
      </c>
      <c r="J310" s="12">
        <v>0</v>
      </c>
      <c r="K310" s="12">
        <v>0.0853024</v>
      </c>
      <c r="L310" s="12">
        <v>0</v>
      </c>
      <c r="M310" s="12">
        <v>0</v>
      </c>
      <c r="N310" s="12">
        <v>0.2401936</v>
      </c>
      <c r="O310" s="12">
        <v>0</v>
      </c>
      <c r="P310" s="12">
        <v>0</v>
      </c>
      <c r="Q310" s="12">
        <v>48.110553599999996</v>
      </c>
      <c r="R310" s="12">
        <v>0</v>
      </c>
      <c r="S310" s="12">
        <v>0</v>
      </c>
      <c r="T310" s="12">
        <v>0</v>
      </c>
      <c r="U310" s="12">
        <v>0.10326080000000001</v>
      </c>
      <c r="V310" s="12">
        <v>0.5207936</v>
      </c>
      <c r="W310" s="12">
        <v>0.0426512</v>
      </c>
      <c r="X310" s="12">
        <v>3.87228</v>
      </c>
      <c r="Y310" s="12">
        <v>7.003775999999999</v>
      </c>
    </row>
    <row r="311" spans="1:25" ht="11.25">
      <c r="A311" s="11">
        <f>A97</f>
        <v>41886</v>
      </c>
      <c r="B311" s="12">
        <v>0.8418000000000001</v>
      </c>
      <c r="C311" s="12">
        <v>1.5287088</v>
      </c>
      <c r="D311" s="12">
        <v>0.9652639999999999</v>
      </c>
      <c r="E311" s="12">
        <v>4.4896</v>
      </c>
      <c r="F311" s="12">
        <v>31.7931024</v>
      </c>
      <c r="G311" s="12">
        <v>0</v>
      </c>
      <c r="H311" s="12">
        <v>40.2582432</v>
      </c>
      <c r="I311" s="12">
        <v>58.96191680000001</v>
      </c>
      <c r="J311" s="12">
        <v>98.88119520000001</v>
      </c>
      <c r="K311" s="12">
        <v>89.8054688</v>
      </c>
      <c r="L311" s="12">
        <v>3.2033296</v>
      </c>
      <c r="M311" s="12">
        <v>2.7341664</v>
      </c>
      <c r="N311" s="12">
        <v>0.8889408</v>
      </c>
      <c r="O311" s="12">
        <v>0.9136336000000002</v>
      </c>
      <c r="P311" s="12">
        <v>2.4827488</v>
      </c>
      <c r="Q311" s="12">
        <v>16.876406400000004</v>
      </c>
      <c r="R311" s="12">
        <v>0.1189744</v>
      </c>
      <c r="S311" s="12">
        <v>0</v>
      </c>
      <c r="T311" s="12">
        <v>0</v>
      </c>
      <c r="U311" s="12">
        <v>0</v>
      </c>
      <c r="V311" s="12">
        <v>2.69376</v>
      </c>
      <c r="W311" s="12">
        <v>0</v>
      </c>
      <c r="X311" s="12">
        <v>0.0179584</v>
      </c>
      <c r="Y311" s="12">
        <v>0</v>
      </c>
    </row>
    <row r="312" spans="1:25" ht="11.25">
      <c r="A312" s="11">
        <f>A98</f>
        <v>41887</v>
      </c>
      <c r="B312" s="12">
        <v>0.0942816</v>
      </c>
      <c r="C312" s="12">
        <v>0.30304800000000004</v>
      </c>
      <c r="D312" s="12">
        <v>0.1706048</v>
      </c>
      <c r="E312" s="12">
        <v>8.114952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12.508025599999998</v>
      </c>
      <c r="N312" s="12">
        <v>3.400872</v>
      </c>
      <c r="O312" s="12">
        <v>4.7208144</v>
      </c>
      <c r="P312" s="12">
        <v>9.9579328</v>
      </c>
      <c r="Q312" s="12">
        <v>66.8681024</v>
      </c>
      <c r="R312" s="12">
        <v>3.9351344000000004</v>
      </c>
      <c r="S312" s="12">
        <v>1.8923664</v>
      </c>
      <c r="T312" s="12">
        <v>6.1170800000000005</v>
      </c>
      <c r="U312" s="12">
        <v>6.981328</v>
      </c>
      <c r="V312" s="12">
        <v>2.4984624</v>
      </c>
      <c r="W312" s="12">
        <v>0.4691632</v>
      </c>
      <c r="X312" s="12">
        <v>0.5881376</v>
      </c>
      <c r="Y312" s="12">
        <v>0.022448</v>
      </c>
    </row>
    <row r="313" spans="1:25" ht="11.25">
      <c r="A313" s="11">
        <f>A99</f>
        <v>41888</v>
      </c>
      <c r="B313" s="12">
        <v>2.3368368</v>
      </c>
      <c r="C313" s="12">
        <v>8.184540799999999</v>
      </c>
      <c r="D313" s="12">
        <v>15.960527999999998</v>
      </c>
      <c r="E313" s="12">
        <v>22.751047999999997</v>
      </c>
      <c r="F313" s="12">
        <v>18.35124</v>
      </c>
      <c r="G313" s="12">
        <v>1.3895312000000002</v>
      </c>
      <c r="H313" s="12">
        <v>4.6624495999999995</v>
      </c>
      <c r="I313" s="12">
        <v>9.0645024</v>
      </c>
      <c r="J313" s="12">
        <v>0</v>
      </c>
      <c r="K313" s="12">
        <v>0</v>
      </c>
      <c r="L313" s="12">
        <v>14.2230528</v>
      </c>
      <c r="M313" s="12">
        <v>13.778582400000001</v>
      </c>
      <c r="N313" s="12">
        <v>13.9559216</v>
      </c>
      <c r="O313" s="12">
        <v>27.0094336</v>
      </c>
      <c r="P313" s="12">
        <v>23.9160992</v>
      </c>
      <c r="Q313" s="12">
        <v>12.288035200000001</v>
      </c>
      <c r="R313" s="12">
        <v>5.3179312</v>
      </c>
      <c r="S313" s="12">
        <v>0.145912</v>
      </c>
      <c r="T313" s="12">
        <v>10.483216</v>
      </c>
      <c r="U313" s="12">
        <v>4.2157344000000005</v>
      </c>
      <c r="V313" s="12">
        <v>4.824075199999999</v>
      </c>
      <c r="W313" s="12">
        <v>2.0472575999999996</v>
      </c>
      <c r="X313" s="12">
        <v>2.2941856</v>
      </c>
      <c r="Y313" s="12">
        <v>0</v>
      </c>
    </row>
    <row r="314" spans="1:25" ht="11.25">
      <c r="A314" s="11">
        <f>A100</f>
        <v>41889</v>
      </c>
      <c r="B314" s="12">
        <v>0</v>
      </c>
      <c r="C314" s="12">
        <v>0</v>
      </c>
      <c r="D314" s="12">
        <v>0</v>
      </c>
      <c r="E314" s="12">
        <v>0</v>
      </c>
      <c r="F314" s="12">
        <v>11.9580496</v>
      </c>
      <c r="G314" s="12">
        <v>26.690672</v>
      </c>
      <c r="H314" s="12">
        <v>18.6363296</v>
      </c>
      <c r="I314" s="12">
        <v>20.905822399999998</v>
      </c>
      <c r="J314" s="12">
        <v>15.5587088</v>
      </c>
      <c r="K314" s="12">
        <v>13.7561344</v>
      </c>
      <c r="L314" s="12">
        <v>11.877236799999999</v>
      </c>
      <c r="M314" s="12">
        <v>11.753772799999998</v>
      </c>
      <c r="N314" s="12">
        <v>12.770667199999998</v>
      </c>
      <c r="O314" s="12">
        <v>35.6384448</v>
      </c>
      <c r="P314" s="12">
        <v>39.200942399999995</v>
      </c>
      <c r="Q314" s="12">
        <v>10.0275216</v>
      </c>
      <c r="R314" s="12">
        <v>6.3931904</v>
      </c>
      <c r="S314" s="12">
        <v>5.0799824</v>
      </c>
      <c r="T314" s="12">
        <v>5.0912064</v>
      </c>
      <c r="U314" s="12">
        <v>0.3771264</v>
      </c>
      <c r="V314" s="12">
        <v>6.95888</v>
      </c>
      <c r="W314" s="12">
        <v>2.8329375999999997</v>
      </c>
      <c r="X314" s="12">
        <v>3.2190432</v>
      </c>
      <c r="Y314" s="12">
        <v>5.690568000000001</v>
      </c>
    </row>
    <row r="315" spans="1:25" ht="11.25">
      <c r="A315" s="11">
        <f>A101</f>
        <v>41890</v>
      </c>
      <c r="B315" s="12">
        <v>14.045713600000001</v>
      </c>
      <c r="C315" s="12">
        <v>25.4246048</v>
      </c>
      <c r="D315" s="12">
        <v>24.5401536</v>
      </c>
      <c r="E315" s="12">
        <v>20.046064</v>
      </c>
      <c r="F315" s="12">
        <v>14.4856944</v>
      </c>
      <c r="G315" s="12">
        <v>16.9437504</v>
      </c>
      <c r="H315" s="12">
        <v>16.6137648</v>
      </c>
      <c r="I315" s="12">
        <v>18.3781776</v>
      </c>
      <c r="J315" s="12">
        <v>19.686896</v>
      </c>
      <c r="K315" s="12">
        <v>19.2671184</v>
      </c>
      <c r="L315" s="12">
        <v>19.5028224</v>
      </c>
      <c r="M315" s="12">
        <v>21.404168</v>
      </c>
      <c r="N315" s="12">
        <v>23.96324</v>
      </c>
      <c r="O315" s="12">
        <v>24.5177056</v>
      </c>
      <c r="P315" s="12">
        <v>21.3166208</v>
      </c>
      <c r="Q315" s="12">
        <v>18.223286400000003</v>
      </c>
      <c r="R315" s="12">
        <v>1.9844031999999998</v>
      </c>
      <c r="S315" s="12">
        <v>5.915048</v>
      </c>
      <c r="T315" s="12">
        <v>1.1717856</v>
      </c>
      <c r="U315" s="12">
        <v>0.134688</v>
      </c>
      <c r="V315" s="12">
        <v>0</v>
      </c>
      <c r="W315" s="12">
        <v>1.1381136</v>
      </c>
      <c r="X315" s="12">
        <v>0.9652639999999999</v>
      </c>
      <c r="Y315" s="12">
        <v>1.1987231999999999</v>
      </c>
    </row>
    <row r="316" spans="1:25" ht="11.25">
      <c r="A316" s="11">
        <f>A102</f>
        <v>41891</v>
      </c>
      <c r="B316" s="12">
        <v>8.5055472</v>
      </c>
      <c r="C316" s="12">
        <v>13.9761248</v>
      </c>
      <c r="D316" s="12">
        <v>12.959230400000001</v>
      </c>
      <c r="E316" s="12">
        <v>6.182179199999999</v>
      </c>
      <c r="F316" s="12">
        <v>0.7811904</v>
      </c>
      <c r="G316" s="12">
        <v>0.37937119999999996</v>
      </c>
      <c r="H316" s="12">
        <v>0.3883504</v>
      </c>
      <c r="I316" s="12">
        <v>0.32549599999999995</v>
      </c>
      <c r="J316" s="12">
        <v>4.0069680000000005</v>
      </c>
      <c r="K316" s="12">
        <v>5.8230112</v>
      </c>
      <c r="L316" s="12">
        <v>5.7062816000000005</v>
      </c>
      <c r="M316" s="12">
        <v>7.6704816</v>
      </c>
      <c r="N316" s="12">
        <v>7.625585599999999</v>
      </c>
      <c r="O316" s="12">
        <v>5.522208</v>
      </c>
      <c r="P316" s="12">
        <v>2.3143888</v>
      </c>
      <c r="Q316" s="12">
        <v>1.1628063999999998</v>
      </c>
      <c r="R316" s="12">
        <v>0.7385392</v>
      </c>
      <c r="S316" s="12">
        <v>6.0923872</v>
      </c>
      <c r="T316" s="12">
        <v>4.43348</v>
      </c>
      <c r="U316" s="12">
        <v>6.532368</v>
      </c>
      <c r="V316" s="12">
        <v>0.056119999999999996</v>
      </c>
      <c r="W316" s="12">
        <v>1.0011808</v>
      </c>
      <c r="X316" s="12">
        <v>0.9136336000000002</v>
      </c>
      <c r="Y316" s="12">
        <v>0</v>
      </c>
    </row>
    <row r="317" spans="1:25" ht="11.25">
      <c r="A317" s="11">
        <f>A103</f>
        <v>41892</v>
      </c>
      <c r="B317" s="12">
        <v>0.1391776</v>
      </c>
      <c r="C317" s="12">
        <v>0</v>
      </c>
      <c r="D317" s="12">
        <v>7.493142400000001</v>
      </c>
      <c r="E317" s="12">
        <v>10.227308800000001</v>
      </c>
      <c r="F317" s="12">
        <v>0</v>
      </c>
      <c r="G317" s="12">
        <v>0</v>
      </c>
      <c r="H317" s="12">
        <v>2.1392944</v>
      </c>
      <c r="I317" s="12">
        <v>0</v>
      </c>
      <c r="J317" s="12">
        <v>1.8901216</v>
      </c>
      <c r="K317" s="12">
        <v>4.4649072</v>
      </c>
      <c r="L317" s="12">
        <v>2.2605136</v>
      </c>
      <c r="M317" s="12">
        <v>0</v>
      </c>
      <c r="N317" s="12">
        <v>11.6325536</v>
      </c>
      <c r="O317" s="12">
        <v>4.8869296</v>
      </c>
      <c r="P317" s="12">
        <v>19.8799488</v>
      </c>
      <c r="Q317" s="12">
        <v>0.033672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>A104</f>
        <v>41893</v>
      </c>
      <c r="B318" s="12">
        <v>0</v>
      </c>
      <c r="C318" s="12">
        <v>0</v>
      </c>
      <c r="D318" s="12">
        <v>14.579976</v>
      </c>
      <c r="E318" s="12">
        <v>6.8039888</v>
      </c>
      <c r="F318" s="12">
        <v>4.9026432</v>
      </c>
      <c r="G318" s="12">
        <v>6.610936000000001</v>
      </c>
      <c r="H318" s="12">
        <v>2.9496672</v>
      </c>
      <c r="I318" s="12">
        <v>6.5413472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1.3311663999999999</v>
      </c>
      <c r="Q318" s="12">
        <v>0.6756848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</row>
    <row r="319" spans="1:25" ht="11.25">
      <c r="A319" s="11">
        <f>A105</f>
        <v>41894</v>
      </c>
      <c r="B319" s="12">
        <v>0</v>
      </c>
      <c r="C319" s="12">
        <v>0</v>
      </c>
      <c r="D319" s="12">
        <v>2.6802911999999997</v>
      </c>
      <c r="E319" s="12">
        <v>0.32100639999999997</v>
      </c>
      <c r="F319" s="12">
        <v>0</v>
      </c>
      <c r="G319" s="12">
        <v>0</v>
      </c>
      <c r="H319" s="12">
        <v>0</v>
      </c>
      <c r="I319" s="12">
        <v>0</v>
      </c>
      <c r="J319" s="12">
        <v>0.2716208</v>
      </c>
      <c r="K319" s="12">
        <v>1.5129952</v>
      </c>
      <c r="L319" s="12">
        <v>0</v>
      </c>
      <c r="M319" s="12">
        <v>0.1301984</v>
      </c>
      <c r="N319" s="12">
        <v>0.6487472</v>
      </c>
      <c r="O319" s="12">
        <v>2.8823231999999996</v>
      </c>
      <c r="P319" s="12">
        <v>20.3087056</v>
      </c>
      <c r="Q319" s="12">
        <v>0.2895792</v>
      </c>
      <c r="R319" s="12">
        <v>6.561550400000001</v>
      </c>
      <c r="S319" s="12">
        <v>0</v>
      </c>
      <c r="T319" s="12">
        <v>1.8048191999999998</v>
      </c>
      <c r="U319" s="12">
        <v>2.9721152</v>
      </c>
      <c r="V319" s="12">
        <v>0.0426512</v>
      </c>
      <c r="W319" s="12">
        <v>0.4354912</v>
      </c>
      <c r="X319" s="12">
        <v>0</v>
      </c>
      <c r="Y319" s="12">
        <v>1.7621679999999997</v>
      </c>
    </row>
    <row r="320" spans="1:25" ht="11.25">
      <c r="A320" s="11">
        <f>A106</f>
        <v>41895</v>
      </c>
      <c r="B320" s="12">
        <v>0.12121920000000001</v>
      </c>
      <c r="C320" s="12">
        <v>0.1975424</v>
      </c>
      <c r="D320" s="12">
        <v>0.5881376</v>
      </c>
      <c r="E320" s="12">
        <v>0</v>
      </c>
      <c r="F320" s="12">
        <v>0.370392</v>
      </c>
      <c r="G320" s="12">
        <v>1.3087184</v>
      </c>
      <c r="H320" s="12">
        <v>0.36814719999999995</v>
      </c>
      <c r="I320" s="12">
        <v>0.33672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0.1638704</v>
      </c>
      <c r="P320" s="12">
        <v>19.713833599999997</v>
      </c>
      <c r="Q320" s="12">
        <v>0.8418000000000001</v>
      </c>
      <c r="R320" s="12">
        <v>10.923196799999998</v>
      </c>
      <c r="S320" s="12">
        <v>1.1987231999999999</v>
      </c>
      <c r="T320" s="12">
        <v>0</v>
      </c>
      <c r="U320" s="12">
        <v>0.370392</v>
      </c>
      <c r="V320" s="12">
        <v>0</v>
      </c>
      <c r="W320" s="12">
        <v>0.0246928</v>
      </c>
      <c r="X320" s="12">
        <v>0</v>
      </c>
      <c r="Y320" s="12">
        <v>0</v>
      </c>
    </row>
    <row r="321" spans="1:25" ht="11.25">
      <c r="A321" s="11">
        <f>A107</f>
        <v>41896</v>
      </c>
      <c r="B321" s="12">
        <v>1.0370976</v>
      </c>
      <c r="C321" s="12">
        <v>0.2177456</v>
      </c>
      <c r="D321" s="12">
        <v>0</v>
      </c>
      <c r="E321" s="12">
        <v>0</v>
      </c>
      <c r="F321" s="12">
        <v>4.4491936</v>
      </c>
      <c r="G321" s="12">
        <v>6.016064</v>
      </c>
      <c r="H321" s="12">
        <v>19.6038384</v>
      </c>
      <c r="I321" s="12">
        <v>4.8016271999999995</v>
      </c>
      <c r="J321" s="12">
        <v>2.3166336</v>
      </c>
      <c r="K321" s="12">
        <v>0</v>
      </c>
      <c r="L321" s="12">
        <v>5.9666784</v>
      </c>
      <c r="M321" s="12">
        <v>2.5635616</v>
      </c>
      <c r="N321" s="12">
        <v>9.1789872</v>
      </c>
      <c r="O321" s="12">
        <v>26.578432</v>
      </c>
      <c r="P321" s="12">
        <v>88.231864</v>
      </c>
      <c r="Q321" s="12">
        <v>11.3744016</v>
      </c>
      <c r="R321" s="12">
        <v>10.6358624</v>
      </c>
      <c r="S321" s="12">
        <v>35.09295840000001</v>
      </c>
      <c r="T321" s="12">
        <v>17.2445536</v>
      </c>
      <c r="U321" s="12">
        <v>2.850896</v>
      </c>
      <c r="V321" s="12">
        <v>22.625339200000003</v>
      </c>
      <c r="W321" s="12">
        <v>22.0753632</v>
      </c>
      <c r="X321" s="12">
        <v>20.4097216</v>
      </c>
      <c r="Y321" s="12">
        <v>17.857384</v>
      </c>
    </row>
    <row r="322" spans="1:25" ht="11.25">
      <c r="A322" s="11">
        <f>A108</f>
        <v>41897</v>
      </c>
      <c r="B322" s="12">
        <v>3.9373791999999996</v>
      </c>
      <c r="C322" s="12">
        <v>3.6522896</v>
      </c>
      <c r="D322" s="12">
        <v>1.8025744</v>
      </c>
      <c r="E322" s="12">
        <v>1.3625936</v>
      </c>
      <c r="F322" s="12">
        <v>40.33232159999999</v>
      </c>
      <c r="G322" s="12">
        <v>18.878767999999997</v>
      </c>
      <c r="H322" s="12">
        <v>100.16746560000001</v>
      </c>
      <c r="I322" s="12">
        <v>4.04064</v>
      </c>
      <c r="J322" s="12">
        <v>4.0069680000000005</v>
      </c>
      <c r="K322" s="12">
        <v>74.82591839999999</v>
      </c>
      <c r="L322" s="12">
        <v>26.228243199999998</v>
      </c>
      <c r="M322" s="12">
        <v>2.0135856000000003</v>
      </c>
      <c r="N322" s="12">
        <v>48.559513599999995</v>
      </c>
      <c r="O322" s="12">
        <v>0.0157136</v>
      </c>
      <c r="P322" s="12">
        <v>51.29368</v>
      </c>
      <c r="Q322" s="12">
        <v>50.30147840000001</v>
      </c>
      <c r="R322" s="12">
        <v>41.1292256</v>
      </c>
      <c r="S322" s="12">
        <v>0.0291824</v>
      </c>
      <c r="T322" s="12">
        <v>0.9046544000000001</v>
      </c>
      <c r="U322" s="12">
        <v>0.8350656</v>
      </c>
      <c r="V322" s="12">
        <v>1.5421776</v>
      </c>
      <c r="W322" s="12">
        <v>1.1583168</v>
      </c>
      <c r="X322" s="12">
        <v>0</v>
      </c>
      <c r="Y322" s="12">
        <v>0</v>
      </c>
    </row>
    <row r="323" spans="1:25" ht="11.25">
      <c r="A323" s="11">
        <f>A109</f>
        <v>41898</v>
      </c>
      <c r="B323" s="12">
        <v>9.713249600000001</v>
      </c>
      <c r="C323" s="12">
        <v>4.4536832</v>
      </c>
      <c r="D323" s="12">
        <v>1.055056</v>
      </c>
      <c r="E323" s="12">
        <v>0.8418000000000001</v>
      </c>
      <c r="F323" s="12">
        <v>1.7038031999999999</v>
      </c>
      <c r="G323" s="12">
        <v>37.117768</v>
      </c>
      <c r="H323" s="12">
        <v>86.6672384</v>
      </c>
      <c r="I323" s="12">
        <v>2.3098992</v>
      </c>
      <c r="J323" s="12">
        <v>2.86212</v>
      </c>
      <c r="K323" s="12">
        <v>2.6578432000000003</v>
      </c>
      <c r="L323" s="12">
        <v>2.5411136</v>
      </c>
      <c r="M323" s="12">
        <v>2.1572527999999997</v>
      </c>
      <c r="N323" s="12">
        <v>2.0270544</v>
      </c>
      <c r="O323" s="12">
        <v>2.1684768</v>
      </c>
      <c r="P323" s="12">
        <v>1.1830095999999999</v>
      </c>
      <c r="Q323" s="12">
        <v>0.3008032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1.25">
      <c r="A324" s="11">
        <f>A110</f>
        <v>41899</v>
      </c>
      <c r="B324" s="12">
        <v>15.3701456</v>
      </c>
      <c r="C324" s="12">
        <v>12.936782400000002</v>
      </c>
      <c r="D324" s="12">
        <v>4.175328</v>
      </c>
      <c r="E324" s="12">
        <v>0.9046544000000001</v>
      </c>
      <c r="F324" s="12">
        <v>0.09203679999999999</v>
      </c>
      <c r="G324" s="12">
        <v>0.22447999999999999</v>
      </c>
      <c r="H324" s="12">
        <v>0.2177456</v>
      </c>
      <c r="I324" s="12">
        <v>0.359168</v>
      </c>
      <c r="J324" s="12">
        <v>1.3446352</v>
      </c>
      <c r="K324" s="12">
        <v>1.3648384</v>
      </c>
      <c r="L324" s="12">
        <v>1.1762752</v>
      </c>
      <c r="M324" s="12">
        <v>0.9428160000000001</v>
      </c>
      <c r="N324" s="12">
        <v>1.8115536</v>
      </c>
      <c r="O324" s="12">
        <v>0.8418000000000001</v>
      </c>
      <c r="P324" s="12">
        <v>1.0797488</v>
      </c>
      <c r="Q324" s="12">
        <v>76.7990976</v>
      </c>
      <c r="R324" s="12">
        <v>0.190808</v>
      </c>
      <c r="S324" s="12">
        <v>0</v>
      </c>
      <c r="T324" s="12">
        <v>0.44895999999999997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</row>
    <row r="325" spans="1:25" ht="11.25">
      <c r="A325" s="11">
        <f>A111</f>
        <v>41900</v>
      </c>
      <c r="B325" s="12">
        <v>3.1112927999999997</v>
      </c>
      <c r="C325" s="12">
        <v>9.037564799999998</v>
      </c>
      <c r="D325" s="12">
        <v>1.4972816</v>
      </c>
      <c r="E325" s="12">
        <v>11.2823648</v>
      </c>
      <c r="F325" s="12">
        <v>10.3911792</v>
      </c>
      <c r="G325" s="12">
        <v>0</v>
      </c>
      <c r="H325" s="12">
        <v>0.0022448</v>
      </c>
      <c r="I325" s="12">
        <v>0.752008</v>
      </c>
      <c r="J325" s="12">
        <v>0.7654768000000001</v>
      </c>
      <c r="K325" s="12">
        <v>38.3501632</v>
      </c>
      <c r="L325" s="12">
        <v>0.2603968</v>
      </c>
      <c r="M325" s="12">
        <v>0</v>
      </c>
      <c r="N325" s="12">
        <v>0.1952976</v>
      </c>
      <c r="O325" s="12">
        <v>0.4556944</v>
      </c>
      <c r="P325" s="12">
        <v>0</v>
      </c>
      <c r="Q325" s="12">
        <v>0</v>
      </c>
      <c r="R325" s="12">
        <v>0</v>
      </c>
      <c r="S325" s="12">
        <v>0.1099952</v>
      </c>
      <c r="T325" s="12">
        <v>0</v>
      </c>
      <c r="U325" s="12">
        <v>0</v>
      </c>
      <c r="V325" s="12">
        <v>0</v>
      </c>
      <c r="W325" s="12">
        <v>0.101016</v>
      </c>
      <c r="X325" s="12">
        <v>0.0965264</v>
      </c>
      <c r="Y325" s="12">
        <v>0</v>
      </c>
    </row>
    <row r="326" spans="1:25" ht="11.25">
      <c r="A326" s="11">
        <f>A112</f>
        <v>41901</v>
      </c>
      <c r="B326" s="12">
        <v>0</v>
      </c>
      <c r="C326" s="12">
        <v>0</v>
      </c>
      <c r="D326" s="12">
        <v>0</v>
      </c>
      <c r="E326" s="12">
        <v>0.5454864</v>
      </c>
      <c r="F326" s="12">
        <v>0.39283999999999997</v>
      </c>
      <c r="G326" s="12">
        <v>0.2806</v>
      </c>
      <c r="H326" s="12">
        <v>0</v>
      </c>
      <c r="I326" s="12">
        <v>0.1638704</v>
      </c>
      <c r="J326" s="12">
        <v>7.0509167999999995</v>
      </c>
      <c r="K326" s="12">
        <v>6.3258464</v>
      </c>
      <c r="L326" s="12">
        <v>0.17509439999999998</v>
      </c>
      <c r="M326" s="12">
        <v>2.8262031999999997</v>
      </c>
      <c r="N326" s="12">
        <v>7.6794608</v>
      </c>
      <c r="O326" s="12">
        <v>2.9092608</v>
      </c>
      <c r="P326" s="12">
        <v>0.3008032</v>
      </c>
      <c r="Q326" s="12">
        <v>1.3064736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</row>
    <row r="327" spans="1:25" ht="11.25">
      <c r="A327" s="11">
        <f>A113</f>
        <v>41902</v>
      </c>
      <c r="B327" s="12">
        <v>0.35692320000000005</v>
      </c>
      <c r="C327" s="12">
        <v>0.47140800000000005</v>
      </c>
      <c r="D327" s="12">
        <v>11.484396799999999</v>
      </c>
      <c r="E327" s="12">
        <v>0</v>
      </c>
      <c r="F327" s="12">
        <v>6.411148799999999</v>
      </c>
      <c r="G327" s="12">
        <v>4.3010368</v>
      </c>
      <c r="H327" s="12">
        <v>2.0921536</v>
      </c>
      <c r="I327" s="12">
        <v>3.9373791999999996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0.2087664</v>
      </c>
      <c r="Q327" s="12">
        <v>0.2626416</v>
      </c>
      <c r="R327" s="12">
        <v>0.2806</v>
      </c>
      <c r="S327" s="12">
        <v>4.7073456</v>
      </c>
      <c r="T327" s="12">
        <v>1.3513696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>A114</f>
        <v>41903</v>
      </c>
      <c r="B328" s="12">
        <v>1.2121920000000002</v>
      </c>
      <c r="C328" s="12">
        <v>3.5557632</v>
      </c>
      <c r="D328" s="12">
        <v>0.8597584</v>
      </c>
      <c r="E328" s="12">
        <v>5.9644336000000004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27.287788799999998</v>
      </c>
      <c r="R328" s="12">
        <v>0</v>
      </c>
      <c r="S328" s="12">
        <v>0</v>
      </c>
      <c r="T328" s="12">
        <v>3.232512</v>
      </c>
      <c r="U328" s="12">
        <v>4.6444912</v>
      </c>
      <c r="V328" s="12">
        <v>6.375232</v>
      </c>
      <c r="W328" s="12">
        <v>0</v>
      </c>
      <c r="X328" s="12">
        <v>0.2379488</v>
      </c>
      <c r="Y328" s="12">
        <v>0.8889408</v>
      </c>
    </row>
    <row r="329" spans="1:25" ht="11.25">
      <c r="A329" s="11">
        <f>A115</f>
        <v>41904</v>
      </c>
      <c r="B329" s="12">
        <v>1.7576784</v>
      </c>
      <c r="C329" s="12">
        <v>0.7722112</v>
      </c>
      <c r="D329" s="12">
        <v>10.763816</v>
      </c>
      <c r="E329" s="12">
        <v>9.2889824</v>
      </c>
      <c r="F329" s="12">
        <v>0.2895792</v>
      </c>
      <c r="G329" s="12">
        <v>4.0047232</v>
      </c>
      <c r="H329" s="12">
        <v>14.732622399999999</v>
      </c>
      <c r="I329" s="12">
        <v>22.515344</v>
      </c>
      <c r="J329" s="12">
        <v>44.7343744</v>
      </c>
      <c r="K329" s="12">
        <v>47.2103888</v>
      </c>
      <c r="L329" s="12">
        <v>45.2955744</v>
      </c>
      <c r="M329" s="12">
        <v>24.591784</v>
      </c>
      <c r="N329" s="12">
        <v>24.715248</v>
      </c>
      <c r="O329" s="12">
        <v>23.0361376</v>
      </c>
      <c r="P329" s="12">
        <v>20.8339888</v>
      </c>
      <c r="Q329" s="12">
        <v>5.7040368</v>
      </c>
      <c r="R329" s="12">
        <v>16.7641664</v>
      </c>
      <c r="S329" s="12">
        <v>19.594859200000002</v>
      </c>
      <c r="T329" s="12">
        <v>94.46791839999999</v>
      </c>
      <c r="U329" s="12">
        <v>95.52521920000001</v>
      </c>
      <c r="V329" s="12">
        <v>79.6499936</v>
      </c>
      <c r="W329" s="12">
        <v>76.4556432</v>
      </c>
      <c r="X329" s="12">
        <v>74.0761552</v>
      </c>
      <c r="Y329" s="12">
        <v>74.2288016</v>
      </c>
    </row>
    <row r="330" spans="1:25" ht="11.25">
      <c r="A330" s="11">
        <f>A116</f>
        <v>41905</v>
      </c>
      <c r="B330" s="12">
        <v>0.2873344</v>
      </c>
      <c r="C330" s="12">
        <v>0.09203679999999999</v>
      </c>
      <c r="D330" s="12">
        <v>67.8445904</v>
      </c>
      <c r="E330" s="12">
        <v>5.4840463999999995</v>
      </c>
      <c r="F330" s="12">
        <v>4.3796048</v>
      </c>
      <c r="G330" s="12">
        <v>9.2777584</v>
      </c>
      <c r="H330" s="12">
        <v>45.8994256</v>
      </c>
      <c r="I330" s="12">
        <v>47.9915792</v>
      </c>
      <c r="J330" s="12">
        <v>89.8166928</v>
      </c>
      <c r="K330" s="12">
        <v>87.2621104</v>
      </c>
      <c r="L330" s="12">
        <v>85.4079056</v>
      </c>
      <c r="M330" s="12">
        <v>86.30358079999999</v>
      </c>
      <c r="N330" s="12">
        <v>84.93200800000001</v>
      </c>
      <c r="O330" s="12">
        <v>85.11159199999999</v>
      </c>
      <c r="P330" s="12">
        <v>44.0744032</v>
      </c>
      <c r="Q330" s="12">
        <v>18.566740799999998</v>
      </c>
      <c r="R330" s="12">
        <v>17.307408</v>
      </c>
      <c r="S330" s="12">
        <v>76.5297216</v>
      </c>
      <c r="T330" s="12">
        <v>70.5450848</v>
      </c>
      <c r="U330" s="12">
        <v>71.3801504</v>
      </c>
      <c r="V330" s="12">
        <v>70.1253072</v>
      </c>
      <c r="W330" s="12">
        <v>66.57627839999999</v>
      </c>
      <c r="X330" s="12">
        <v>65.5683632</v>
      </c>
      <c r="Y330" s="12">
        <v>65.7591712</v>
      </c>
    </row>
    <row r="331" spans="1:25" ht="11.25">
      <c r="A331" s="11">
        <f>A117</f>
        <v>41906</v>
      </c>
      <c r="B331" s="12">
        <v>68.455176</v>
      </c>
      <c r="C331" s="12">
        <v>77.2637712</v>
      </c>
      <c r="D331" s="12">
        <v>77.7351792</v>
      </c>
      <c r="E331" s="12">
        <v>78.2469936</v>
      </c>
      <c r="F331" s="12">
        <v>78.9473712</v>
      </c>
      <c r="G331" s="12">
        <v>80.9946288</v>
      </c>
      <c r="H331" s="12">
        <v>78.7565632</v>
      </c>
      <c r="I331" s="12">
        <v>77.591512</v>
      </c>
      <c r="J331" s="12">
        <v>79.1606272</v>
      </c>
      <c r="K331" s="12">
        <v>78.2335248</v>
      </c>
      <c r="L331" s="12">
        <v>79.1314448</v>
      </c>
      <c r="M331" s="12">
        <v>78.9181888</v>
      </c>
      <c r="N331" s="12">
        <v>78.5657552</v>
      </c>
      <c r="O331" s="12">
        <v>79.63652479999999</v>
      </c>
      <c r="P331" s="12">
        <v>79.9979376</v>
      </c>
      <c r="Q331" s="12">
        <v>17.0694592</v>
      </c>
      <c r="R331" s="12">
        <v>77.93945599999999</v>
      </c>
      <c r="S331" s="12">
        <v>77.26601600000001</v>
      </c>
      <c r="T331" s="12">
        <v>67.96132</v>
      </c>
      <c r="U331" s="12">
        <v>69.1937152</v>
      </c>
      <c r="V331" s="12">
        <v>68.8412816</v>
      </c>
      <c r="W331" s="12">
        <v>66.53811680000001</v>
      </c>
      <c r="X331" s="12">
        <v>67.00279040000001</v>
      </c>
      <c r="Y331" s="12">
        <v>66.1228288</v>
      </c>
    </row>
    <row r="332" spans="1:25" ht="11.25">
      <c r="A332" s="11">
        <f>A118</f>
        <v>41907</v>
      </c>
      <c r="B332" s="12">
        <v>0.1504016</v>
      </c>
      <c r="C332" s="12">
        <v>0.8754719999999999</v>
      </c>
      <c r="D332" s="12">
        <v>6.801744</v>
      </c>
      <c r="E332" s="12">
        <v>5.757911999999999</v>
      </c>
      <c r="F332" s="12">
        <v>5.7938288</v>
      </c>
      <c r="G332" s="12">
        <v>16.043585599999997</v>
      </c>
      <c r="H332" s="12">
        <v>15.2264784</v>
      </c>
      <c r="I332" s="12">
        <v>6.8780672</v>
      </c>
      <c r="J332" s="12">
        <v>10.097110399999998</v>
      </c>
      <c r="K332" s="12">
        <v>11.0938016</v>
      </c>
      <c r="L332" s="12">
        <v>10.6089248</v>
      </c>
      <c r="M332" s="12">
        <v>7.9218991999999995</v>
      </c>
      <c r="N332" s="12">
        <v>10.8266704</v>
      </c>
      <c r="O332" s="12">
        <v>4.8981536000000006</v>
      </c>
      <c r="P332" s="12">
        <v>17.3096528</v>
      </c>
      <c r="Q332" s="12">
        <v>15.807881599999998</v>
      </c>
      <c r="R332" s="12">
        <v>9.818755200000002</v>
      </c>
      <c r="S332" s="12">
        <v>11.7694864</v>
      </c>
      <c r="T332" s="12">
        <v>9.4932592</v>
      </c>
      <c r="U332" s="12">
        <v>2.4064256</v>
      </c>
      <c r="V332" s="12">
        <v>4.4806208000000005</v>
      </c>
      <c r="W332" s="12">
        <v>1.8295120000000002</v>
      </c>
      <c r="X332" s="12">
        <v>0.16611520000000002</v>
      </c>
      <c r="Y332" s="12">
        <v>0</v>
      </c>
    </row>
    <row r="333" spans="1:25" ht="11.25">
      <c r="A333" s="11">
        <f>A119</f>
        <v>41908</v>
      </c>
      <c r="B333" s="12">
        <v>0.1952976</v>
      </c>
      <c r="C333" s="12">
        <v>7.5515072000000005</v>
      </c>
      <c r="D333" s="12">
        <v>9.1498048</v>
      </c>
      <c r="E333" s="12">
        <v>9.208169600000002</v>
      </c>
      <c r="F333" s="12">
        <v>10.4517888</v>
      </c>
      <c r="G333" s="12">
        <v>8.5684016</v>
      </c>
      <c r="H333" s="12">
        <v>12.247628800000001</v>
      </c>
      <c r="I333" s="12">
        <v>14.9458784</v>
      </c>
      <c r="J333" s="12">
        <v>68.9198496</v>
      </c>
      <c r="K333" s="12">
        <v>69.03208959999999</v>
      </c>
      <c r="L333" s="12">
        <v>13.1949344</v>
      </c>
      <c r="M333" s="12">
        <v>13.682056000000001</v>
      </c>
      <c r="N333" s="12">
        <v>14.440798399999998</v>
      </c>
      <c r="O333" s="12">
        <v>17.3994448</v>
      </c>
      <c r="P333" s="12">
        <v>19.327727999999997</v>
      </c>
      <c r="Q333" s="12">
        <v>17.509439999999998</v>
      </c>
      <c r="R333" s="12">
        <v>16.364592</v>
      </c>
      <c r="S333" s="12">
        <v>3.8857488</v>
      </c>
      <c r="T333" s="12">
        <v>1.1066863999999998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</row>
    <row r="334" spans="1:25" ht="11.25">
      <c r="A334" s="11">
        <f>A120</f>
        <v>41909</v>
      </c>
      <c r="B334" s="12">
        <v>5.8252559999999995</v>
      </c>
      <c r="C334" s="12">
        <v>3.2998559999999997</v>
      </c>
      <c r="D334" s="12">
        <v>4.130432</v>
      </c>
      <c r="E334" s="12">
        <v>3.2504703999999998</v>
      </c>
      <c r="F334" s="12">
        <v>63.04520800000001</v>
      </c>
      <c r="G334" s="12">
        <v>59.4849552</v>
      </c>
      <c r="H334" s="12">
        <v>62.982353599999996</v>
      </c>
      <c r="I334" s="12">
        <v>69.0276</v>
      </c>
      <c r="J334" s="12">
        <v>9.2283728</v>
      </c>
      <c r="K334" s="12">
        <v>9.1610288</v>
      </c>
      <c r="L334" s="12">
        <v>8.0880144</v>
      </c>
      <c r="M334" s="12">
        <v>8.1418896</v>
      </c>
      <c r="N334" s="12">
        <v>5.3111968</v>
      </c>
      <c r="O334" s="12">
        <v>5.005904</v>
      </c>
      <c r="P334" s="12">
        <v>66.7244352</v>
      </c>
      <c r="Q334" s="12">
        <v>39.5399072</v>
      </c>
      <c r="R334" s="12">
        <v>1.3423904</v>
      </c>
      <c r="S334" s="12">
        <v>1.7846160000000002</v>
      </c>
      <c r="T334" s="12">
        <v>3.580456</v>
      </c>
      <c r="U334" s="12">
        <v>4.1955312000000005</v>
      </c>
      <c r="V334" s="12">
        <v>0.35692320000000005</v>
      </c>
      <c r="W334" s="12">
        <v>5.3920096</v>
      </c>
      <c r="X334" s="12">
        <v>6.2315648</v>
      </c>
      <c r="Y334" s="12">
        <v>10.373220799999999</v>
      </c>
    </row>
    <row r="335" spans="1:25" ht="11.25">
      <c r="A335" s="11">
        <f>A121</f>
        <v>41910</v>
      </c>
      <c r="B335" s="12">
        <v>4.4132768</v>
      </c>
      <c r="C335" s="12">
        <v>4.6646944</v>
      </c>
      <c r="D335" s="12">
        <v>8.0453632</v>
      </c>
      <c r="E335" s="12">
        <v>5.207935999999999</v>
      </c>
      <c r="F335" s="12">
        <v>12.402519999999999</v>
      </c>
      <c r="G335" s="12">
        <v>11.185838399999998</v>
      </c>
      <c r="H335" s="12">
        <v>14.519366400000003</v>
      </c>
      <c r="I335" s="12">
        <v>5.1787536</v>
      </c>
      <c r="J335" s="12">
        <v>30.47316</v>
      </c>
      <c r="K335" s="12">
        <v>19.8934176</v>
      </c>
      <c r="L335" s="12">
        <v>4.2134896</v>
      </c>
      <c r="M335" s="12">
        <v>1.077504</v>
      </c>
      <c r="N335" s="12">
        <v>4.2606304</v>
      </c>
      <c r="O335" s="12">
        <v>5.0867168</v>
      </c>
      <c r="P335" s="12">
        <v>24.010380799999997</v>
      </c>
      <c r="Q335" s="12">
        <v>18.5712304</v>
      </c>
      <c r="R335" s="12">
        <v>9.3361232</v>
      </c>
      <c r="S335" s="12">
        <v>0.4736528</v>
      </c>
      <c r="T335" s="12">
        <v>7.980263999999999</v>
      </c>
      <c r="U335" s="12">
        <v>6.9903072</v>
      </c>
      <c r="V335" s="12">
        <v>4.1214528</v>
      </c>
      <c r="W335" s="12">
        <v>5.241608</v>
      </c>
      <c r="X335" s="12">
        <v>2.8239584</v>
      </c>
      <c r="Y335" s="12">
        <v>1.4523856</v>
      </c>
    </row>
    <row r="336" spans="1:25" ht="11.25">
      <c r="A336" s="11">
        <f>A122</f>
        <v>41911</v>
      </c>
      <c r="B336" s="12">
        <v>11.6078608</v>
      </c>
      <c r="C336" s="12">
        <v>9.697536000000001</v>
      </c>
      <c r="D336" s="12">
        <v>3.0663968</v>
      </c>
      <c r="E336" s="12">
        <v>6.274216</v>
      </c>
      <c r="F336" s="12">
        <v>0.5701792</v>
      </c>
      <c r="G336" s="12">
        <v>0.0157136</v>
      </c>
      <c r="H336" s="12">
        <v>0.3883504</v>
      </c>
      <c r="I336" s="12">
        <v>26.154164800000004</v>
      </c>
      <c r="J336" s="12">
        <v>1.5287088</v>
      </c>
      <c r="K336" s="12">
        <v>1.9484864</v>
      </c>
      <c r="L336" s="12">
        <v>20.3693152</v>
      </c>
      <c r="M336" s="12">
        <v>19.8013808</v>
      </c>
      <c r="N336" s="12">
        <v>3.3963824000000002</v>
      </c>
      <c r="O336" s="12">
        <v>16.8562032</v>
      </c>
      <c r="P336" s="12">
        <v>14.8111904</v>
      </c>
      <c r="Q336" s="12">
        <v>15.055873599999998</v>
      </c>
      <c r="R336" s="12">
        <v>15.787678399999999</v>
      </c>
      <c r="S336" s="12">
        <v>15.7338032</v>
      </c>
      <c r="T336" s="12">
        <v>0.5746688</v>
      </c>
      <c r="U336" s="12">
        <v>0.6981328</v>
      </c>
      <c r="V336" s="12">
        <v>0.0965264</v>
      </c>
      <c r="W336" s="12">
        <v>3.2796527999999996</v>
      </c>
      <c r="X336" s="12">
        <v>1.8609391999999998</v>
      </c>
      <c r="Y336" s="12">
        <v>2.5949888</v>
      </c>
    </row>
    <row r="337" spans="1:25" ht="11.25">
      <c r="A337" s="11">
        <f>A123</f>
        <v>41912</v>
      </c>
      <c r="B337" s="12">
        <v>0.2895792</v>
      </c>
      <c r="C337" s="12">
        <v>0.5679344</v>
      </c>
      <c r="D337" s="12">
        <v>2.0517472</v>
      </c>
      <c r="E337" s="12">
        <v>1.6589071999999998</v>
      </c>
      <c r="F337" s="12">
        <v>2.3188784</v>
      </c>
      <c r="G337" s="12">
        <v>1.6858448000000001</v>
      </c>
      <c r="H337" s="12">
        <v>1.0191392</v>
      </c>
      <c r="I337" s="12">
        <v>3.5827008</v>
      </c>
      <c r="J337" s="12">
        <v>4.93856</v>
      </c>
      <c r="K337" s="12">
        <v>4.1506352</v>
      </c>
      <c r="L337" s="12">
        <v>4.1955312000000005</v>
      </c>
      <c r="M337" s="12">
        <v>3.6410656</v>
      </c>
      <c r="N337" s="12">
        <v>6.3168672</v>
      </c>
      <c r="O337" s="12">
        <v>5.5289424</v>
      </c>
      <c r="P337" s="12">
        <v>1.7891056</v>
      </c>
      <c r="Q337" s="12">
        <v>10.665044799999999</v>
      </c>
      <c r="R337" s="12">
        <v>0.4422256</v>
      </c>
      <c r="S337" s="12">
        <v>0.2312144</v>
      </c>
      <c r="T337" s="12">
        <v>0.13244319999999998</v>
      </c>
      <c r="U337" s="12">
        <v>0.1369328</v>
      </c>
      <c r="V337" s="12">
        <v>0.415288</v>
      </c>
      <c r="W337" s="12">
        <v>0</v>
      </c>
      <c r="X337" s="12">
        <v>0</v>
      </c>
      <c r="Y337" s="12">
        <v>0</v>
      </c>
    </row>
    <row r="338" spans="1:25" ht="11.25" hidden="1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.75">
      <c r="A340" s="45" t="s">
        <v>110</v>
      </c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</row>
    <row r="341" spans="1:25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ht="12.75">
      <c r="A342" s="49" t="s">
        <v>47</v>
      </c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</row>
    <row r="343" spans="1:25" ht="11.25">
      <c r="A343" s="8" t="s">
        <v>22</v>
      </c>
      <c r="B343" s="7" t="s">
        <v>23</v>
      </c>
      <c r="C343" s="9" t="s">
        <v>24</v>
      </c>
      <c r="D343" s="10" t="s">
        <v>25</v>
      </c>
      <c r="E343" s="7" t="s">
        <v>26</v>
      </c>
      <c r="F343" s="7" t="s">
        <v>27</v>
      </c>
      <c r="G343" s="9" t="s">
        <v>28</v>
      </c>
      <c r="H343" s="10" t="s">
        <v>29</v>
      </c>
      <c r="I343" s="7" t="s">
        <v>30</v>
      </c>
      <c r="J343" s="7" t="s">
        <v>31</v>
      </c>
      <c r="K343" s="7" t="s">
        <v>32</v>
      </c>
      <c r="L343" s="7" t="s">
        <v>33</v>
      </c>
      <c r="M343" s="7" t="s">
        <v>34</v>
      </c>
      <c r="N343" s="7" t="s">
        <v>35</v>
      </c>
      <c r="O343" s="7" t="s">
        <v>36</v>
      </c>
      <c r="P343" s="7" t="s">
        <v>37</v>
      </c>
      <c r="Q343" s="7" t="s">
        <v>38</v>
      </c>
      <c r="R343" s="7" t="s">
        <v>39</v>
      </c>
      <c r="S343" s="7" t="s">
        <v>40</v>
      </c>
      <c r="T343" s="7" t="s">
        <v>41</v>
      </c>
      <c r="U343" s="7" t="s">
        <v>42</v>
      </c>
      <c r="V343" s="7" t="s">
        <v>43</v>
      </c>
      <c r="W343" s="7" t="s">
        <v>44</v>
      </c>
      <c r="X343" s="7" t="s">
        <v>45</v>
      </c>
      <c r="Y343" s="7" t="s">
        <v>62</v>
      </c>
    </row>
    <row r="344" spans="1:25" ht="11.25">
      <c r="A344" s="11">
        <f aca="true" t="shared" si="5" ref="A344:A374">A308</f>
        <v>41883</v>
      </c>
      <c r="B344" s="12">
        <v>34.0266784</v>
      </c>
      <c r="C344" s="12">
        <v>32.4845008</v>
      </c>
      <c r="D344" s="12">
        <v>0</v>
      </c>
      <c r="E344" s="12">
        <v>0.179584</v>
      </c>
      <c r="F344" s="12">
        <v>0</v>
      </c>
      <c r="G344" s="12">
        <v>0</v>
      </c>
      <c r="H344" s="12">
        <v>0</v>
      </c>
      <c r="I344" s="12">
        <v>0</v>
      </c>
      <c r="J344" s="12">
        <v>76.4062576</v>
      </c>
      <c r="K344" s="12">
        <v>75.2591648</v>
      </c>
      <c r="L344" s="12">
        <v>76.9225616</v>
      </c>
      <c r="M344" s="12">
        <v>4.7522416000000005</v>
      </c>
      <c r="N344" s="12">
        <v>2.8082447999999998</v>
      </c>
      <c r="O344" s="12">
        <v>3.9598272</v>
      </c>
      <c r="P344" s="12">
        <v>0</v>
      </c>
      <c r="Q344" s="12">
        <v>0</v>
      </c>
      <c r="R344" s="12">
        <v>0.0942816</v>
      </c>
      <c r="S344" s="12">
        <v>122.3909856</v>
      </c>
      <c r="T344" s="12">
        <v>0.3546784</v>
      </c>
      <c r="U344" s="12">
        <v>0.2873344</v>
      </c>
      <c r="V344" s="12">
        <v>0.1818288</v>
      </c>
      <c r="W344" s="12">
        <v>7.820883200000001</v>
      </c>
      <c r="X344" s="12">
        <v>39.5152144</v>
      </c>
      <c r="Y344" s="12">
        <v>34.90664</v>
      </c>
    </row>
    <row r="345" spans="1:25" ht="11.25">
      <c r="A345" s="11">
        <f t="shared" si="5"/>
        <v>41884</v>
      </c>
      <c r="B345" s="12">
        <v>2.46928</v>
      </c>
      <c r="C345" s="12">
        <v>2.4917279999999997</v>
      </c>
      <c r="D345" s="12">
        <v>0.6083408</v>
      </c>
      <c r="E345" s="12">
        <v>0</v>
      </c>
      <c r="F345" s="12">
        <v>0</v>
      </c>
      <c r="G345" s="12">
        <v>0</v>
      </c>
      <c r="H345" s="12">
        <v>0.1167296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0.0269376</v>
      </c>
      <c r="P345" s="12">
        <v>0</v>
      </c>
      <c r="Q345" s="12">
        <v>0</v>
      </c>
      <c r="R345" s="12">
        <v>0</v>
      </c>
      <c r="S345" s="12">
        <v>0.0628544</v>
      </c>
      <c r="T345" s="12">
        <v>9.2755136</v>
      </c>
      <c r="U345" s="12">
        <v>0</v>
      </c>
      <c r="V345" s="12">
        <v>0</v>
      </c>
      <c r="W345" s="12">
        <v>0.067344</v>
      </c>
      <c r="X345" s="12">
        <v>29.777272</v>
      </c>
      <c r="Y345" s="12">
        <v>0.17509439999999998</v>
      </c>
    </row>
    <row r="346" spans="1:25" ht="11.25">
      <c r="A346" s="11">
        <f t="shared" si="5"/>
        <v>41885</v>
      </c>
      <c r="B346" s="12">
        <v>0.26488639999999997</v>
      </c>
      <c r="C346" s="12">
        <v>0.1055056</v>
      </c>
      <c r="D346" s="12">
        <v>0.0067344</v>
      </c>
      <c r="E346" s="12">
        <v>0.12795359999999997</v>
      </c>
      <c r="F346" s="12">
        <v>0.6554816</v>
      </c>
      <c r="G346" s="12">
        <v>0.47814239999999997</v>
      </c>
      <c r="H346" s="12">
        <v>0.9562847999999999</v>
      </c>
      <c r="I346" s="12">
        <v>0.7542528</v>
      </c>
      <c r="J346" s="12">
        <v>1.1897440000000001</v>
      </c>
      <c r="K346" s="12">
        <v>0.7722112</v>
      </c>
      <c r="L346" s="12">
        <v>1.099952</v>
      </c>
      <c r="M346" s="12">
        <v>4.2965472</v>
      </c>
      <c r="N346" s="12">
        <v>0.2940688</v>
      </c>
      <c r="O346" s="12">
        <v>0.4085536</v>
      </c>
      <c r="P346" s="12">
        <v>15.7315584</v>
      </c>
      <c r="Q346" s="12">
        <v>0</v>
      </c>
      <c r="R346" s="12">
        <v>4.9542736</v>
      </c>
      <c r="S346" s="12">
        <v>37.4387744</v>
      </c>
      <c r="T346" s="12">
        <v>2.2717376</v>
      </c>
      <c r="U346" s="12">
        <v>10.0387456</v>
      </c>
      <c r="V346" s="12">
        <v>1.0528112</v>
      </c>
      <c r="W346" s="12">
        <v>10.1666992</v>
      </c>
      <c r="X346" s="12">
        <v>0</v>
      </c>
      <c r="Y346" s="12">
        <v>0</v>
      </c>
    </row>
    <row r="347" spans="1:25" ht="11.25">
      <c r="A347" s="11">
        <f t="shared" si="5"/>
        <v>41886</v>
      </c>
      <c r="B347" s="12">
        <v>0</v>
      </c>
      <c r="C347" s="12">
        <v>0.1481568</v>
      </c>
      <c r="D347" s="12">
        <v>0.08305760000000001</v>
      </c>
      <c r="E347" s="12">
        <v>0</v>
      </c>
      <c r="F347" s="12">
        <v>0</v>
      </c>
      <c r="G347" s="12">
        <v>13.3251328</v>
      </c>
      <c r="H347" s="12">
        <v>0</v>
      </c>
      <c r="I347" s="12">
        <v>0</v>
      </c>
      <c r="J347" s="12">
        <v>0</v>
      </c>
      <c r="K347" s="12">
        <v>0</v>
      </c>
      <c r="L347" s="12">
        <v>1.8093088000000002</v>
      </c>
      <c r="M347" s="12">
        <v>2.0337888000000004</v>
      </c>
      <c r="N347" s="12">
        <v>0.5612</v>
      </c>
      <c r="O347" s="12">
        <v>0.43773599999999996</v>
      </c>
      <c r="P347" s="12">
        <v>0.044896</v>
      </c>
      <c r="Q347" s="12">
        <v>0</v>
      </c>
      <c r="R347" s="12">
        <v>35.178260800000004</v>
      </c>
      <c r="S347" s="12">
        <v>13.563081599999999</v>
      </c>
      <c r="T347" s="12">
        <v>10.186902400000001</v>
      </c>
      <c r="U347" s="12">
        <v>11.6190848</v>
      </c>
      <c r="V347" s="12">
        <v>0.1706048</v>
      </c>
      <c r="W347" s="12">
        <v>1.3648384</v>
      </c>
      <c r="X347" s="12">
        <v>1.6791104000000001</v>
      </c>
      <c r="Y347" s="12">
        <v>2.1011328</v>
      </c>
    </row>
    <row r="348" spans="1:25" ht="11.25">
      <c r="A348" s="11">
        <f t="shared" si="5"/>
        <v>41887</v>
      </c>
      <c r="B348" s="12">
        <v>2.9676256</v>
      </c>
      <c r="C348" s="12">
        <v>0.32100639999999997</v>
      </c>
      <c r="D348" s="12">
        <v>0.8260864000000001</v>
      </c>
      <c r="E348" s="12">
        <v>0</v>
      </c>
      <c r="F348" s="12">
        <v>3.6747376</v>
      </c>
      <c r="G348" s="12">
        <v>4.4828656</v>
      </c>
      <c r="H348" s="12">
        <v>2.817224</v>
      </c>
      <c r="I348" s="12">
        <v>1.638704</v>
      </c>
      <c r="J348" s="12">
        <v>5.9891264</v>
      </c>
      <c r="K348" s="12">
        <v>5.3179312</v>
      </c>
      <c r="L348" s="12">
        <v>10.2946528</v>
      </c>
      <c r="M348" s="12">
        <v>0</v>
      </c>
      <c r="N348" s="12">
        <v>0.23570400000000002</v>
      </c>
      <c r="O348" s="12">
        <v>0.0853024</v>
      </c>
      <c r="P348" s="12">
        <v>0</v>
      </c>
      <c r="Q348" s="12">
        <v>0</v>
      </c>
      <c r="R348" s="12">
        <v>76.6913472</v>
      </c>
      <c r="S348" s="12">
        <v>0.67344</v>
      </c>
      <c r="T348" s="12">
        <v>0.011224</v>
      </c>
      <c r="U348" s="12">
        <v>0</v>
      </c>
      <c r="V348" s="12">
        <v>118.63992479999999</v>
      </c>
      <c r="W348" s="12">
        <v>117.1763152</v>
      </c>
      <c r="X348" s="12">
        <v>117.66792639999998</v>
      </c>
      <c r="Y348" s="12">
        <v>116.8395952</v>
      </c>
    </row>
    <row r="349" spans="1:25" ht="11.25">
      <c r="A349" s="11">
        <f t="shared" si="5"/>
        <v>41888</v>
      </c>
      <c r="B349" s="12">
        <v>0.0089792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0.4354912</v>
      </c>
      <c r="I349" s="12">
        <v>0.4534496</v>
      </c>
      <c r="J349" s="12">
        <v>141.57729120000002</v>
      </c>
      <c r="K349" s="12">
        <v>139.5390128</v>
      </c>
      <c r="L349" s="12">
        <v>137.36829120000002</v>
      </c>
      <c r="M349" s="12">
        <v>132.7754304</v>
      </c>
      <c r="N349" s="12">
        <v>132.30402239999998</v>
      </c>
      <c r="O349" s="12">
        <v>0</v>
      </c>
      <c r="P349" s="12">
        <v>0</v>
      </c>
      <c r="Q349" s="12">
        <v>0</v>
      </c>
      <c r="R349" s="12">
        <v>0.26488639999999997</v>
      </c>
      <c r="S349" s="12">
        <v>0.6128304</v>
      </c>
      <c r="T349" s="12">
        <v>127.863808</v>
      </c>
      <c r="U349" s="12">
        <v>118.30320479999999</v>
      </c>
      <c r="V349" s="12">
        <v>115.12681280000001</v>
      </c>
      <c r="W349" s="12">
        <v>115.1537504</v>
      </c>
      <c r="X349" s="12">
        <v>114.0784912</v>
      </c>
      <c r="Y349" s="12">
        <v>114.82825439999999</v>
      </c>
    </row>
    <row r="350" spans="1:25" ht="11.25">
      <c r="A350" s="11">
        <f t="shared" si="5"/>
        <v>41889</v>
      </c>
      <c r="B350" s="12">
        <v>120.92737600000001</v>
      </c>
      <c r="C350" s="12">
        <v>42.965472</v>
      </c>
      <c r="D350" s="12">
        <v>69.8671552</v>
      </c>
      <c r="E350" s="12">
        <v>32.5024592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0.10326080000000001</v>
      </c>
      <c r="S350" s="12">
        <v>66.1587456</v>
      </c>
      <c r="T350" s="12">
        <v>0.0314272</v>
      </c>
      <c r="U350" s="12">
        <v>0.022448</v>
      </c>
      <c r="V350" s="12">
        <v>0</v>
      </c>
      <c r="W350" s="12">
        <v>116.72735519999999</v>
      </c>
      <c r="X350" s="12">
        <v>115.27496959999999</v>
      </c>
      <c r="Y350" s="12">
        <v>0.0291824</v>
      </c>
    </row>
    <row r="351" spans="1:25" ht="11.25">
      <c r="A351" s="11">
        <f t="shared" si="5"/>
        <v>41890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0.42426719999999996</v>
      </c>
      <c r="S351" s="12">
        <v>0</v>
      </c>
      <c r="T351" s="12">
        <v>2.6241711999999997</v>
      </c>
      <c r="U351" s="12">
        <v>68.50905119999999</v>
      </c>
      <c r="V351" s="12">
        <v>67.71439199999999</v>
      </c>
      <c r="W351" s="12">
        <v>2.7453904</v>
      </c>
      <c r="X351" s="12">
        <v>4.9318256</v>
      </c>
      <c r="Y351" s="12">
        <v>2.0382784</v>
      </c>
    </row>
    <row r="352" spans="1:25" ht="11.25">
      <c r="A352" s="11">
        <f t="shared" si="5"/>
        <v>41891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0.0067344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128.70785279999998</v>
      </c>
      <c r="W352" s="12">
        <v>126.94568479999998</v>
      </c>
      <c r="X352" s="12">
        <v>121.8903952</v>
      </c>
      <c r="Y352" s="12">
        <v>124.73006720000001</v>
      </c>
    </row>
    <row r="353" spans="1:25" ht="11.25">
      <c r="A353" s="11">
        <f t="shared" si="5"/>
        <v>41892</v>
      </c>
      <c r="B353" s="12">
        <v>0.8642479999999999</v>
      </c>
      <c r="C353" s="12">
        <v>119.45478719999998</v>
      </c>
      <c r="D353" s="12">
        <v>0</v>
      </c>
      <c r="E353" s="12">
        <v>0</v>
      </c>
      <c r="F353" s="12">
        <v>8.137400000000001</v>
      </c>
      <c r="G353" s="12">
        <v>7.136219199999999</v>
      </c>
      <c r="H353" s="12">
        <v>0</v>
      </c>
      <c r="I353" s="12">
        <v>151.91235039999998</v>
      </c>
      <c r="J353" s="12">
        <v>0</v>
      </c>
      <c r="K353" s="12">
        <v>0</v>
      </c>
      <c r="L353" s="12">
        <v>0</v>
      </c>
      <c r="M353" s="12">
        <v>149.144512</v>
      </c>
      <c r="N353" s="12">
        <v>0</v>
      </c>
      <c r="O353" s="12">
        <v>0</v>
      </c>
      <c r="P353" s="12">
        <v>0</v>
      </c>
      <c r="Q353" s="12">
        <v>0.0583648</v>
      </c>
      <c r="R353" s="12">
        <v>9.1273568</v>
      </c>
      <c r="S353" s="12">
        <v>84.494272</v>
      </c>
      <c r="T353" s="12">
        <v>152.47804</v>
      </c>
      <c r="U353" s="12">
        <v>145.541608</v>
      </c>
      <c r="V353" s="12">
        <v>143.139672</v>
      </c>
      <c r="W353" s="12">
        <v>142.77825919999998</v>
      </c>
      <c r="X353" s="12">
        <v>44.9880368</v>
      </c>
      <c r="Y353" s="12">
        <v>42.9520032</v>
      </c>
    </row>
    <row r="354" spans="1:25" ht="11.25">
      <c r="A354" s="11">
        <f t="shared" si="5"/>
        <v>41893</v>
      </c>
      <c r="B354" s="12">
        <v>50.036592</v>
      </c>
      <c r="C354" s="12">
        <v>6.038512</v>
      </c>
      <c r="D354" s="12">
        <v>0</v>
      </c>
      <c r="E354" s="12">
        <v>0.2222352</v>
      </c>
      <c r="F354" s="12">
        <v>0</v>
      </c>
      <c r="G354" s="12">
        <v>0</v>
      </c>
      <c r="H354" s="12">
        <v>0.038161600000000004</v>
      </c>
      <c r="I354" s="12">
        <v>0</v>
      </c>
      <c r="J354" s="12">
        <v>7.1631568</v>
      </c>
      <c r="K354" s="12">
        <v>10.561784</v>
      </c>
      <c r="L354" s="12">
        <v>15.971752000000002</v>
      </c>
      <c r="M354" s="12">
        <v>16.981912</v>
      </c>
      <c r="N354" s="12">
        <v>11.2374688</v>
      </c>
      <c r="O354" s="12">
        <v>12.2094672</v>
      </c>
      <c r="P354" s="12">
        <v>0</v>
      </c>
      <c r="Q354" s="12">
        <v>0.089792</v>
      </c>
      <c r="R354" s="12">
        <v>11.0354368</v>
      </c>
      <c r="S354" s="12">
        <v>19.6173072</v>
      </c>
      <c r="T354" s="12">
        <v>18.328792</v>
      </c>
      <c r="U354" s="12">
        <v>158.13044639999998</v>
      </c>
      <c r="V354" s="12">
        <v>143.8153568</v>
      </c>
      <c r="W354" s="12">
        <v>103.09244</v>
      </c>
      <c r="X354" s="12">
        <v>13.019839999999999</v>
      </c>
      <c r="Y354" s="12">
        <v>12.279056</v>
      </c>
    </row>
    <row r="355" spans="1:25" ht="11.25">
      <c r="A355" s="11">
        <f t="shared" si="5"/>
        <v>41894</v>
      </c>
      <c r="B355" s="12">
        <v>2.3637744</v>
      </c>
      <c r="C355" s="12">
        <v>48.3956432</v>
      </c>
      <c r="D355" s="12">
        <v>0</v>
      </c>
      <c r="E355" s="12">
        <v>0</v>
      </c>
      <c r="F355" s="12">
        <v>1.8295120000000002</v>
      </c>
      <c r="G355" s="12">
        <v>2.6870256</v>
      </c>
      <c r="H355" s="12">
        <v>8.519016</v>
      </c>
      <c r="I355" s="12">
        <v>5.2258944</v>
      </c>
      <c r="J355" s="12">
        <v>0.1167296</v>
      </c>
      <c r="K355" s="12">
        <v>0.0695888</v>
      </c>
      <c r="L355" s="12">
        <v>1.4927920000000001</v>
      </c>
      <c r="M355" s="12">
        <v>0.157136</v>
      </c>
      <c r="N355" s="12">
        <v>0.1391776</v>
      </c>
      <c r="O355" s="12">
        <v>0.0291824</v>
      </c>
      <c r="P355" s="12">
        <v>0</v>
      </c>
      <c r="Q355" s="12">
        <v>0</v>
      </c>
      <c r="R355" s="12">
        <v>0</v>
      </c>
      <c r="S355" s="12">
        <v>2.0584816</v>
      </c>
      <c r="T355" s="12">
        <v>0</v>
      </c>
      <c r="U355" s="12">
        <v>67.99948160000001</v>
      </c>
      <c r="V355" s="12">
        <v>5.544656</v>
      </c>
      <c r="W355" s="12">
        <v>0.0538752</v>
      </c>
      <c r="X355" s="12">
        <v>2.7947759999999997</v>
      </c>
      <c r="Y355" s="12">
        <v>0</v>
      </c>
    </row>
    <row r="356" spans="1:25" ht="11.25">
      <c r="A356" s="11">
        <f t="shared" si="5"/>
        <v>41895</v>
      </c>
      <c r="B356" s="12">
        <v>0.3883504</v>
      </c>
      <c r="C356" s="12">
        <v>0.3973296</v>
      </c>
      <c r="D356" s="12">
        <v>0.2379488</v>
      </c>
      <c r="E356" s="12">
        <v>155.7060624</v>
      </c>
      <c r="F356" s="12">
        <v>0.11448479999999998</v>
      </c>
      <c r="G356" s="12">
        <v>0.0314272</v>
      </c>
      <c r="H356" s="12">
        <v>2.9047712</v>
      </c>
      <c r="I356" s="12">
        <v>2.7139632000000002</v>
      </c>
      <c r="J356" s="12">
        <v>1.5331984</v>
      </c>
      <c r="K356" s="12">
        <v>160.20688639999997</v>
      </c>
      <c r="L356" s="12">
        <v>5.7601568</v>
      </c>
      <c r="M356" s="12">
        <v>5.4975152</v>
      </c>
      <c r="N356" s="12">
        <v>2.5164208</v>
      </c>
      <c r="O356" s="12">
        <v>0.3434544</v>
      </c>
      <c r="P356" s="12">
        <v>0</v>
      </c>
      <c r="Q356" s="12">
        <v>0</v>
      </c>
      <c r="R356" s="12">
        <v>0</v>
      </c>
      <c r="S356" s="12">
        <v>0.0426512</v>
      </c>
      <c r="T356" s="12">
        <v>3.2706736</v>
      </c>
      <c r="U356" s="12">
        <v>0.07632320000000001</v>
      </c>
      <c r="V356" s="12">
        <v>2.9474224</v>
      </c>
      <c r="W356" s="12">
        <v>0.0650992</v>
      </c>
      <c r="X356" s="12">
        <v>2.2066384</v>
      </c>
      <c r="Y356" s="12">
        <v>0.5814031999999999</v>
      </c>
    </row>
    <row r="357" spans="1:25" ht="11.25">
      <c r="A357" s="11">
        <f t="shared" si="5"/>
        <v>41896</v>
      </c>
      <c r="B357" s="12">
        <v>0.0359168</v>
      </c>
      <c r="C357" s="12">
        <v>0.13244319999999998</v>
      </c>
      <c r="D357" s="12">
        <v>146.69768</v>
      </c>
      <c r="E357" s="12">
        <v>153.4522832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156.1235952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</row>
    <row r="358" spans="1:25" ht="11.25">
      <c r="A358" s="11">
        <f t="shared" si="5"/>
        <v>41897</v>
      </c>
      <c r="B358" s="12">
        <v>0.0808128</v>
      </c>
      <c r="C358" s="12">
        <v>0.0808128</v>
      </c>
      <c r="D358" s="12">
        <v>0.0965264</v>
      </c>
      <c r="E358" s="12">
        <v>0.1863184</v>
      </c>
      <c r="F358" s="12">
        <v>0</v>
      </c>
      <c r="G358" s="12">
        <v>0</v>
      </c>
      <c r="H358" s="12">
        <v>0</v>
      </c>
      <c r="I358" s="12">
        <v>0.5948720000000001</v>
      </c>
      <c r="J358" s="12">
        <v>0.2177456</v>
      </c>
      <c r="K358" s="12">
        <v>0</v>
      </c>
      <c r="L358" s="12">
        <v>0</v>
      </c>
      <c r="M358" s="12">
        <v>3.1225168</v>
      </c>
      <c r="N358" s="12">
        <v>0</v>
      </c>
      <c r="O358" s="12">
        <v>18.1873696</v>
      </c>
      <c r="P358" s="12">
        <v>0</v>
      </c>
      <c r="Q358" s="12">
        <v>0</v>
      </c>
      <c r="R358" s="12">
        <v>0</v>
      </c>
      <c r="S358" s="12">
        <v>2.9810944</v>
      </c>
      <c r="T358" s="12">
        <v>3.4098512</v>
      </c>
      <c r="U358" s="12">
        <v>2.615192</v>
      </c>
      <c r="V358" s="12">
        <v>0.2177456</v>
      </c>
      <c r="W358" s="12">
        <v>0.3995744</v>
      </c>
      <c r="X358" s="12">
        <v>20.9843904</v>
      </c>
      <c r="Y358" s="12">
        <v>13.895311999999999</v>
      </c>
    </row>
    <row r="359" spans="1:25" ht="11.25">
      <c r="A359" s="11">
        <f t="shared" si="5"/>
        <v>41898</v>
      </c>
      <c r="B359" s="12">
        <v>0.2155008</v>
      </c>
      <c r="C359" s="12">
        <v>0.5769136</v>
      </c>
      <c r="D359" s="12">
        <v>0.9922015999999999</v>
      </c>
      <c r="E359" s="12">
        <v>1.3760624</v>
      </c>
      <c r="F359" s="12">
        <v>0.0853024</v>
      </c>
      <c r="G359" s="12">
        <v>0</v>
      </c>
      <c r="H359" s="12">
        <v>0</v>
      </c>
      <c r="I359" s="12">
        <v>0.5320176</v>
      </c>
      <c r="J359" s="12">
        <v>0.493856</v>
      </c>
      <c r="K359" s="12">
        <v>0.3838608</v>
      </c>
      <c r="L359" s="12">
        <v>0.3277408</v>
      </c>
      <c r="M359" s="12">
        <v>0.3232512</v>
      </c>
      <c r="N359" s="12">
        <v>0.11448479999999998</v>
      </c>
      <c r="O359" s="12">
        <v>0.314272</v>
      </c>
      <c r="P359" s="12">
        <v>0.5028352</v>
      </c>
      <c r="Q359" s="12">
        <v>1.2256608</v>
      </c>
      <c r="R359" s="12">
        <v>8.173316799999998</v>
      </c>
      <c r="S359" s="12">
        <v>9.4102016</v>
      </c>
      <c r="T359" s="12">
        <v>42.7118096</v>
      </c>
      <c r="U359" s="12">
        <v>164.0342704</v>
      </c>
      <c r="V359" s="12">
        <v>65.99263040000001</v>
      </c>
      <c r="W359" s="12">
        <v>69.1982048</v>
      </c>
      <c r="X359" s="12">
        <v>64.43473920000001</v>
      </c>
      <c r="Y359" s="12">
        <v>62.201163199999996</v>
      </c>
    </row>
    <row r="360" spans="1:25" ht="11.25">
      <c r="A360" s="11">
        <f t="shared" si="5"/>
        <v>41899</v>
      </c>
      <c r="B360" s="12">
        <v>0</v>
      </c>
      <c r="C360" s="12">
        <v>0</v>
      </c>
      <c r="D360" s="12">
        <v>0</v>
      </c>
      <c r="E360" s="12">
        <v>0</v>
      </c>
      <c r="F360" s="12">
        <v>0.6218096</v>
      </c>
      <c r="G360" s="12">
        <v>0.7542528</v>
      </c>
      <c r="H360" s="12">
        <v>0.7160912</v>
      </c>
      <c r="I360" s="12">
        <v>0.5746688</v>
      </c>
      <c r="J360" s="12">
        <v>0.1301984</v>
      </c>
      <c r="K360" s="12">
        <v>0.15264640000000002</v>
      </c>
      <c r="L360" s="12">
        <v>0.1952976</v>
      </c>
      <c r="M360" s="12">
        <v>0.246928</v>
      </c>
      <c r="N360" s="12">
        <v>0.1952976</v>
      </c>
      <c r="O360" s="12">
        <v>0.404064</v>
      </c>
      <c r="P360" s="12">
        <v>0.3008032</v>
      </c>
      <c r="Q360" s="12">
        <v>0</v>
      </c>
      <c r="R360" s="12">
        <v>1.1358688</v>
      </c>
      <c r="S360" s="12">
        <v>29.0634256</v>
      </c>
      <c r="T360" s="12">
        <v>6.5346128</v>
      </c>
      <c r="U360" s="12">
        <v>87.85698239999999</v>
      </c>
      <c r="V360" s="12">
        <v>15.509323199999999</v>
      </c>
      <c r="W360" s="12">
        <v>23.155112000000003</v>
      </c>
      <c r="X360" s="12">
        <v>20.9035776</v>
      </c>
      <c r="Y360" s="12">
        <v>28.5830384</v>
      </c>
    </row>
    <row r="361" spans="1:25" ht="11.25">
      <c r="A361" s="11">
        <f t="shared" si="5"/>
        <v>41900</v>
      </c>
      <c r="B361" s="12">
        <v>0</v>
      </c>
      <c r="C361" s="12">
        <v>0</v>
      </c>
      <c r="D361" s="12">
        <v>0</v>
      </c>
      <c r="E361" s="12">
        <v>0</v>
      </c>
      <c r="F361" s="12">
        <v>0</v>
      </c>
      <c r="G361" s="12">
        <v>4.0092128</v>
      </c>
      <c r="H361" s="12">
        <v>2.4603008</v>
      </c>
      <c r="I361" s="12">
        <v>0.1975424</v>
      </c>
      <c r="J361" s="12">
        <v>0.0493856</v>
      </c>
      <c r="K361" s="12">
        <v>0</v>
      </c>
      <c r="L361" s="12">
        <v>0.0067344</v>
      </c>
      <c r="M361" s="12">
        <v>0.2738656</v>
      </c>
      <c r="N361" s="12">
        <v>0.1616256</v>
      </c>
      <c r="O361" s="12">
        <v>0.3434544</v>
      </c>
      <c r="P361" s="12">
        <v>4.3796048</v>
      </c>
      <c r="Q361" s="12">
        <v>6.9678592</v>
      </c>
      <c r="R361" s="12">
        <v>15.976241600000002</v>
      </c>
      <c r="S361" s="12">
        <v>0.0269376</v>
      </c>
      <c r="T361" s="12">
        <v>27.857967999999996</v>
      </c>
      <c r="U361" s="12">
        <v>7.8365968</v>
      </c>
      <c r="V361" s="12">
        <v>3.6231072</v>
      </c>
      <c r="W361" s="12">
        <v>0.6689504</v>
      </c>
      <c r="X361" s="12">
        <v>134.2457744</v>
      </c>
      <c r="Y361" s="12">
        <v>132.86073280000002</v>
      </c>
    </row>
    <row r="362" spans="1:25" ht="11.25">
      <c r="A362" s="11">
        <f t="shared" si="5"/>
        <v>41901</v>
      </c>
      <c r="B362" s="12">
        <v>11.381136000000001</v>
      </c>
      <c r="C362" s="12">
        <v>13.7000144</v>
      </c>
      <c r="D362" s="12">
        <v>8.3551456</v>
      </c>
      <c r="E362" s="12">
        <v>0.1952976</v>
      </c>
      <c r="F362" s="12">
        <v>0.1504016</v>
      </c>
      <c r="G362" s="12">
        <v>0.157136</v>
      </c>
      <c r="H362" s="12">
        <v>10.3193456</v>
      </c>
      <c r="I362" s="12">
        <v>0.2267248</v>
      </c>
      <c r="J362" s="12">
        <v>0.1818288</v>
      </c>
      <c r="K362" s="12">
        <v>0.0808128</v>
      </c>
      <c r="L362" s="12">
        <v>0.044896</v>
      </c>
      <c r="M362" s="12">
        <v>0.022448</v>
      </c>
      <c r="N362" s="12">
        <v>0</v>
      </c>
      <c r="O362" s="12">
        <v>0</v>
      </c>
      <c r="P362" s="12">
        <v>0.2379488</v>
      </c>
      <c r="Q362" s="12">
        <v>0.41304320000000005</v>
      </c>
      <c r="R362" s="12">
        <v>17.5902528</v>
      </c>
      <c r="S362" s="12">
        <v>13.379007999999999</v>
      </c>
      <c r="T362" s="12">
        <v>8.608808</v>
      </c>
      <c r="U362" s="12">
        <v>6.251767999999999</v>
      </c>
      <c r="V362" s="12">
        <v>11.5450064</v>
      </c>
      <c r="W362" s="12">
        <v>9.5695824</v>
      </c>
      <c r="X362" s="12">
        <v>13.760623999999998</v>
      </c>
      <c r="Y362" s="12">
        <v>9.0510336</v>
      </c>
    </row>
    <row r="363" spans="1:25" ht="11.25">
      <c r="A363" s="11">
        <f t="shared" si="5"/>
        <v>41902</v>
      </c>
      <c r="B363" s="12">
        <v>0.0179584</v>
      </c>
      <c r="C363" s="12">
        <v>0.022448</v>
      </c>
      <c r="D363" s="12">
        <v>0</v>
      </c>
      <c r="E363" s="12">
        <v>8.1531136</v>
      </c>
      <c r="F363" s="12">
        <v>0</v>
      </c>
      <c r="G363" s="12">
        <v>0</v>
      </c>
      <c r="H363" s="12">
        <v>0</v>
      </c>
      <c r="I363" s="12">
        <v>0</v>
      </c>
      <c r="J363" s="12">
        <v>15.6889072</v>
      </c>
      <c r="K363" s="12">
        <v>14.613647999999998</v>
      </c>
      <c r="L363" s="12">
        <v>81.5378704</v>
      </c>
      <c r="M363" s="12">
        <v>78.601672</v>
      </c>
      <c r="N363" s="12">
        <v>78.6824848</v>
      </c>
      <c r="O363" s="12">
        <v>85.05098240000001</v>
      </c>
      <c r="P363" s="12">
        <v>0.3883504</v>
      </c>
      <c r="Q363" s="12">
        <v>0.6060960000000001</v>
      </c>
      <c r="R363" s="12">
        <v>18.9259088</v>
      </c>
      <c r="S363" s="12">
        <v>76.3052416</v>
      </c>
      <c r="T363" s="12">
        <v>68.7784272</v>
      </c>
      <c r="U363" s="12">
        <v>70.46651680000001</v>
      </c>
      <c r="V363" s="12">
        <v>71.7303392</v>
      </c>
      <c r="W363" s="12">
        <v>128.20501760000002</v>
      </c>
      <c r="X363" s="12">
        <v>127.673</v>
      </c>
      <c r="Y363" s="12">
        <v>127.4799472</v>
      </c>
    </row>
    <row r="364" spans="1:25" ht="11.25">
      <c r="A364" s="11">
        <f t="shared" si="5"/>
        <v>41903</v>
      </c>
      <c r="B364" s="12">
        <v>144.7761312</v>
      </c>
      <c r="C364" s="12">
        <v>0</v>
      </c>
      <c r="D364" s="12">
        <v>0.1818288</v>
      </c>
      <c r="E364" s="12">
        <v>0</v>
      </c>
      <c r="F364" s="12">
        <v>3.4188304</v>
      </c>
      <c r="G364" s="12">
        <v>8.7951264</v>
      </c>
      <c r="H364" s="12">
        <v>8.2473952</v>
      </c>
      <c r="I364" s="12">
        <v>6.9431664</v>
      </c>
      <c r="J364" s="12">
        <v>10.303632</v>
      </c>
      <c r="K364" s="12">
        <v>0.4556944</v>
      </c>
      <c r="L364" s="12">
        <v>2.5815200000000003</v>
      </c>
      <c r="M364" s="12">
        <v>3.097824</v>
      </c>
      <c r="N364" s="12">
        <v>3.3447519999999997</v>
      </c>
      <c r="O364" s="12">
        <v>7.2664176</v>
      </c>
      <c r="P364" s="12">
        <v>16.2276592</v>
      </c>
      <c r="Q364" s="12">
        <v>0</v>
      </c>
      <c r="R364" s="12">
        <v>19.8979072</v>
      </c>
      <c r="S364" s="12">
        <v>4.224713599999999</v>
      </c>
      <c r="T364" s="12">
        <v>0.0538752</v>
      </c>
      <c r="U364" s="12">
        <v>0</v>
      </c>
      <c r="V364" s="12">
        <v>0</v>
      </c>
      <c r="W364" s="12">
        <v>17.2827152</v>
      </c>
      <c r="X364" s="12">
        <v>24.443627199999998</v>
      </c>
      <c r="Y364" s="12">
        <v>139.312288</v>
      </c>
    </row>
    <row r="365" spans="1:25" ht="11.25">
      <c r="A365" s="11">
        <f t="shared" si="5"/>
        <v>41904</v>
      </c>
      <c r="B365" s="12">
        <v>0.0157136</v>
      </c>
      <c r="C365" s="12">
        <v>0.2334592</v>
      </c>
      <c r="D365" s="12">
        <v>65.8826352</v>
      </c>
      <c r="E365" s="12">
        <v>65.90508319999999</v>
      </c>
      <c r="F365" s="12">
        <v>15.529526400000002</v>
      </c>
      <c r="G365" s="12">
        <v>0.056119999999999996</v>
      </c>
      <c r="H365" s="12">
        <v>0.0808128</v>
      </c>
      <c r="I365" s="12">
        <v>0.0583648</v>
      </c>
      <c r="J365" s="12">
        <v>0.0179584</v>
      </c>
      <c r="K365" s="12">
        <v>0.0359168</v>
      </c>
      <c r="L365" s="12">
        <v>0.0269376</v>
      </c>
      <c r="M365" s="12">
        <v>0.0853024</v>
      </c>
      <c r="N365" s="12">
        <v>65.43592</v>
      </c>
      <c r="O365" s="12">
        <v>0.060609600000000007</v>
      </c>
      <c r="P365" s="12">
        <v>0</v>
      </c>
      <c r="Q365" s="12">
        <v>68.264368</v>
      </c>
      <c r="R365" s="12">
        <v>18.205327999999998</v>
      </c>
      <c r="S365" s="12">
        <v>13.843681599999998</v>
      </c>
      <c r="T365" s="12">
        <v>4.0428848</v>
      </c>
      <c r="U365" s="12">
        <v>0.4601839999999999</v>
      </c>
      <c r="V365" s="12">
        <v>14.8740448</v>
      </c>
      <c r="W365" s="12">
        <v>10.4360752</v>
      </c>
      <c r="X365" s="12">
        <v>11.461948800000002</v>
      </c>
      <c r="Y365" s="12">
        <v>10.6470864</v>
      </c>
    </row>
    <row r="366" spans="1:25" ht="11.25">
      <c r="A366" s="11">
        <f t="shared" si="5"/>
        <v>41905</v>
      </c>
      <c r="B366" s="12">
        <v>0.2042768</v>
      </c>
      <c r="C366" s="12">
        <v>0.538752</v>
      </c>
      <c r="D366" s="12">
        <v>0.4601839999999999</v>
      </c>
      <c r="E366" s="12">
        <v>68.46640000000001</v>
      </c>
      <c r="F366" s="12">
        <v>67.77949120000001</v>
      </c>
      <c r="G366" s="12">
        <v>67.1599264</v>
      </c>
      <c r="H366" s="12">
        <v>67.09931680000001</v>
      </c>
      <c r="I366" s="12">
        <v>66.90626400000001</v>
      </c>
      <c r="J366" s="12">
        <v>20.1650384</v>
      </c>
      <c r="K366" s="12">
        <v>20.3962528</v>
      </c>
      <c r="L366" s="12">
        <v>13.581039999999998</v>
      </c>
      <c r="M366" s="12">
        <v>10.175678399999999</v>
      </c>
      <c r="N366" s="12">
        <v>18.7867312</v>
      </c>
      <c r="O366" s="12">
        <v>18.9954976</v>
      </c>
      <c r="P366" s="12">
        <v>0.5073248</v>
      </c>
      <c r="Q366" s="12">
        <v>15.3072912</v>
      </c>
      <c r="R366" s="12">
        <v>15.055873599999998</v>
      </c>
      <c r="S366" s="12">
        <v>11.919888</v>
      </c>
      <c r="T366" s="12">
        <v>17.543112</v>
      </c>
      <c r="U366" s="12">
        <v>11.5450064</v>
      </c>
      <c r="V366" s="12">
        <v>12.6516928</v>
      </c>
      <c r="W366" s="12">
        <v>12.3868064</v>
      </c>
      <c r="X366" s="12">
        <v>17.464543999999997</v>
      </c>
      <c r="Y366" s="12">
        <v>16.573358399999996</v>
      </c>
    </row>
    <row r="367" spans="1:25" ht="11.25">
      <c r="A367" s="11">
        <f t="shared" si="5"/>
        <v>41906</v>
      </c>
      <c r="B367" s="12">
        <v>11.0040096</v>
      </c>
      <c r="C367" s="12">
        <v>2.2156176</v>
      </c>
      <c r="D367" s="12">
        <v>11.174614400000001</v>
      </c>
      <c r="E367" s="12">
        <v>14.559772800000001</v>
      </c>
      <c r="F367" s="12">
        <v>16.4184672</v>
      </c>
      <c r="G367" s="12">
        <v>10.7234096</v>
      </c>
      <c r="H367" s="12">
        <v>10.4921952</v>
      </c>
      <c r="I367" s="12">
        <v>17.6014768</v>
      </c>
      <c r="J367" s="12">
        <v>12.332931199999999</v>
      </c>
      <c r="K367" s="12">
        <v>12.1084512</v>
      </c>
      <c r="L367" s="12">
        <v>6.6131808</v>
      </c>
      <c r="M367" s="12">
        <v>7.3427408</v>
      </c>
      <c r="N367" s="12">
        <v>8.036384</v>
      </c>
      <c r="O367" s="12">
        <v>8.6716624</v>
      </c>
      <c r="P367" s="12">
        <v>13.760623999999998</v>
      </c>
      <c r="Q367" s="12">
        <v>18.4769488</v>
      </c>
      <c r="R367" s="12">
        <v>15.103014400000001</v>
      </c>
      <c r="S367" s="12">
        <v>14.2342768</v>
      </c>
      <c r="T367" s="12">
        <v>18.701428800000002</v>
      </c>
      <c r="U367" s="12">
        <v>11.3788912</v>
      </c>
      <c r="V367" s="12">
        <v>12.3778272</v>
      </c>
      <c r="W367" s="12">
        <v>12.424968</v>
      </c>
      <c r="X367" s="12">
        <v>14.5058976</v>
      </c>
      <c r="Y367" s="12">
        <v>15.071587200000002</v>
      </c>
    </row>
    <row r="368" spans="1:25" ht="11.25">
      <c r="A368" s="11">
        <f t="shared" si="5"/>
        <v>41907</v>
      </c>
      <c r="B368" s="12">
        <v>1.111176</v>
      </c>
      <c r="C368" s="12">
        <v>56.90568</v>
      </c>
      <c r="D368" s="12">
        <v>62.865624000000004</v>
      </c>
      <c r="E368" s="12">
        <v>0.2895792</v>
      </c>
      <c r="F368" s="12">
        <v>6.240544</v>
      </c>
      <c r="G368" s="12">
        <v>0.17509439999999998</v>
      </c>
      <c r="H368" s="12">
        <v>0.4287568</v>
      </c>
      <c r="I368" s="12">
        <v>62.6119616</v>
      </c>
      <c r="J368" s="12">
        <v>62.4862528</v>
      </c>
      <c r="K368" s="12">
        <v>62.5333936</v>
      </c>
      <c r="L368" s="12">
        <v>62.50870079999999</v>
      </c>
      <c r="M368" s="12">
        <v>62.205652799999996</v>
      </c>
      <c r="N368" s="12">
        <v>62.78930079999999</v>
      </c>
      <c r="O368" s="12">
        <v>66.4887312</v>
      </c>
      <c r="P368" s="12">
        <v>0.101016</v>
      </c>
      <c r="Q368" s="12">
        <v>64.291072</v>
      </c>
      <c r="R368" s="12">
        <v>63.662528</v>
      </c>
      <c r="S368" s="12">
        <v>62.2168768</v>
      </c>
      <c r="T368" s="12">
        <v>65.6514208</v>
      </c>
      <c r="U368" s="12">
        <v>0.1863184</v>
      </c>
      <c r="V368" s="12">
        <v>0.1773392</v>
      </c>
      <c r="W368" s="12">
        <v>0.1818288</v>
      </c>
      <c r="X368" s="12">
        <v>9.1206224</v>
      </c>
      <c r="Y368" s="12">
        <v>2.4625456</v>
      </c>
    </row>
    <row r="369" spans="1:25" ht="11.25">
      <c r="A369" s="11">
        <f t="shared" si="5"/>
        <v>41908</v>
      </c>
      <c r="B369" s="12">
        <v>0.15264640000000002</v>
      </c>
      <c r="C369" s="12">
        <v>0.6644608000000001</v>
      </c>
      <c r="D369" s="12">
        <v>56.5510016</v>
      </c>
      <c r="E369" s="12">
        <v>66.300168</v>
      </c>
      <c r="F369" s="12">
        <v>66.13854239999999</v>
      </c>
      <c r="G369" s="12">
        <v>65.17103359999999</v>
      </c>
      <c r="H369" s="12">
        <v>19.855256</v>
      </c>
      <c r="I369" s="12">
        <v>16.2456176</v>
      </c>
      <c r="J369" s="12">
        <v>15.233212799999999</v>
      </c>
      <c r="K369" s="12">
        <v>15.626052799999998</v>
      </c>
      <c r="L369" s="12">
        <v>16.7080464</v>
      </c>
      <c r="M369" s="12">
        <v>17.967379200000003</v>
      </c>
      <c r="N369" s="12">
        <v>19.3816032</v>
      </c>
      <c r="O369" s="12">
        <v>13.7920512</v>
      </c>
      <c r="P369" s="12">
        <v>18.9079504</v>
      </c>
      <c r="Q369" s="12">
        <v>26.333748800000002</v>
      </c>
      <c r="R369" s="12">
        <v>26.724344000000002</v>
      </c>
      <c r="S369" s="12">
        <v>20.3962528</v>
      </c>
      <c r="T369" s="12">
        <v>145.19141919999998</v>
      </c>
      <c r="U369" s="12">
        <v>135.6577536</v>
      </c>
      <c r="V369" s="12">
        <v>137.6690944</v>
      </c>
      <c r="W369" s="12">
        <v>136.97320639999998</v>
      </c>
      <c r="X369" s="12">
        <v>14.0546928</v>
      </c>
      <c r="Y369" s="12">
        <v>16.0301168</v>
      </c>
    </row>
    <row r="370" spans="1:25" ht="11.25">
      <c r="A370" s="11">
        <f t="shared" si="5"/>
        <v>41909</v>
      </c>
      <c r="B370" s="12">
        <v>134.194144</v>
      </c>
      <c r="C370" s="12">
        <v>141.287712</v>
      </c>
      <c r="D370" s="12">
        <v>13.6236912</v>
      </c>
      <c r="E370" s="12">
        <v>6.195648</v>
      </c>
      <c r="F370" s="12">
        <v>0</v>
      </c>
      <c r="G370" s="12">
        <v>0</v>
      </c>
      <c r="H370" s="12">
        <v>0</v>
      </c>
      <c r="I370" s="12">
        <v>0</v>
      </c>
      <c r="J370" s="12">
        <v>5.5828176</v>
      </c>
      <c r="K370" s="12">
        <v>6.0654496</v>
      </c>
      <c r="L370" s="12">
        <v>5.1720192</v>
      </c>
      <c r="M370" s="12">
        <v>0.5971168</v>
      </c>
      <c r="N370" s="12">
        <v>0.179584</v>
      </c>
      <c r="O370" s="12">
        <v>6.429107200000001</v>
      </c>
      <c r="P370" s="12">
        <v>0</v>
      </c>
      <c r="Q370" s="12">
        <v>0</v>
      </c>
      <c r="R370" s="12">
        <v>16.919057600000002</v>
      </c>
      <c r="S370" s="12">
        <v>2.4154048</v>
      </c>
      <c r="T370" s="12">
        <v>0.3277408</v>
      </c>
      <c r="U370" s="12">
        <v>135.28511679999997</v>
      </c>
      <c r="V370" s="12">
        <v>1.2997391999999999</v>
      </c>
      <c r="W370" s="12">
        <v>2.6802911999999997</v>
      </c>
      <c r="X370" s="12">
        <v>135.013496</v>
      </c>
      <c r="Y370" s="12">
        <v>132.2209648</v>
      </c>
    </row>
    <row r="371" spans="1:25" ht="11.25">
      <c r="A371" s="11">
        <f t="shared" si="5"/>
        <v>41910</v>
      </c>
      <c r="B371" s="12">
        <v>138.3515136</v>
      </c>
      <c r="C371" s="12">
        <v>139.44024159999998</v>
      </c>
      <c r="D371" s="12">
        <v>0</v>
      </c>
      <c r="E371" s="12">
        <v>0.0134688</v>
      </c>
      <c r="F371" s="12">
        <v>0</v>
      </c>
      <c r="G371" s="12">
        <v>0</v>
      </c>
      <c r="H371" s="12">
        <v>0</v>
      </c>
      <c r="I371" s="12">
        <v>0.0246928</v>
      </c>
      <c r="J371" s="12">
        <v>0</v>
      </c>
      <c r="K371" s="12">
        <v>0</v>
      </c>
      <c r="L371" s="12">
        <v>0.0246928</v>
      </c>
      <c r="M371" s="12">
        <v>4.8981536000000006</v>
      </c>
      <c r="N371" s="12">
        <v>0.0179584</v>
      </c>
      <c r="O371" s="12">
        <v>0</v>
      </c>
      <c r="P371" s="12">
        <v>0</v>
      </c>
      <c r="Q371" s="12">
        <v>0</v>
      </c>
      <c r="R371" s="12">
        <v>0</v>
      </c>
      <c r="S371" s="12">
        <v>6.6805248</v>
      </c>
      <c r="T371" s="12">
        <v>75.9550528</v>
      </c>
      <c r="U371" s="12">
        <v>132.14913120000003</v>
      </c>
      <c r="V371" s="12">
        <v>129.2196672</v>
      </c>
      <c r="W371" s="12">
        <v>131.1928464</v>
      </c>
      <c r="X371" s="12">
        <v>132.6631904</v>
      </c>
      <c r="Y371" s="12">
        <v>128.6652016</v>
      </c>
    </row>
    <row r="372" spans="1:25" ht="11.25">
      <c r="A372" s="11">
        <f t="shared" si="5"/>
        <v>41911</v>
      </c>
      <c r="B372" s="12">
        <v>0.15264640000000002</v>
      </c>
      <c r="C372" s="12">
        <v>66.90850879999999</v>
      </c>
      <c r="D372" s="12">
        <v>0</v>
      </c>
      <c r="E372" s="12">
        <v>0.0044896</v>
      </c>
      <c r="F372" s="12">
        <v>10.0387456</v>
      </c>
      <c r="G372" s="12">
        <v>10.3283248</v>
      </c>
      <c r="H372" s="12">
        <v>69.3059552</v>
      </c>
      <c r="I372" s="12">
        <v>68.9512768</v>
      </c>
      <c r="J372" s="12">
        <v>68.881688</v>
      </c>
      <c r="K372" s="12">
        <v>68.6437392</v>
      </c>
      <c r="L372" s="12">
        <v>68.3384464</v>
      </c>
      <c r="M372" s="12">
        <v>68.35191520000001</v>
      </c>
      <c r="N372" s="12">
        <v>69.03433439999999</v>
      </c>
      <c r="O372" s="12">
        <v>0</v>
      </c>
      <c r="P372" s="12">
        <v>0</v>
      </c>
      <c r="Q372" s="12">
        <v>0.0044896</v>
      </c>
      <c r="R372" s="12">
        <v>0</v>
      </c>
      <c r="S372" s="12">
        <v>0</v>
      </c>
      <c r="T372" s="12">
        <v>8.700844799999999</v>
      </c>
      <c r="U372" s="12">
        <v>6.2719712</v>
      </c>
      <c r="V372" s="12">
        <v>4.7948927999999995</v>
      </c>
      <c r="W372" s="12">
        <v>2.671312</v>
      </c>
      <c r="X372" s="12">
        <v>3.7510608000000003</v>
      </c>
      <c r="Y372" s="12">
        <v>1.9888927999999997</v>
      </c>
    </row>
    <row r="373" spans="1:25" ht="11.25">
      <c r="A373" s="11">
        <f t="shared" si="5"/>
        <v>41912</v>
      </c>
      <c r="B373" s="12">
        <v>0.0583648</v>
      </c>
      <c r="C373" s="12">
        <v>0.0179584</v>
      </c>
      <c r="D373" s="12">
        <v>0.022448</v>
      </c>
      <c r="E373" s="12">
        <v>0.0202032</v>
      </c>
      <c r="F373" s="12">
        <v>11.179103999999999</v>
      </c>
      <c r="G373" s="12">
        <v>11.89744</v>
      </c>
      <c r="H373" s="12">
        <v>10.7009616</v>
      </c>
      <c r="I373" s="12">
        <v>12.1757952</v>
      </c>
      <c r="J373" s="12">
        <v>0.763232</v>
      </c>
      <c r="K373" s="12">
        <v>10.5662736</v>
      </c>
      <c r="L373" s="12">
        <v>12.501291199999999</v>
      </c>
      <c r="M373" s="12">
        <v>12.7437296</v>
      </c>
      <c r="N373" s="12">
        <v>12.1735504</v>
      </c>
      <c r="O373" s="12">
        <v>12.3778272</v>
      </c>
      <c r="P373" s="12">
        <v>13.926739199999998</v>
      </c>
      <c r="Q373" s="12">
        <v>15.610339200000002</v>
      </c>
      <c r="R373" s="12">
        <v>12.1623264</v>
      </c>
      <c r="S373" s="12">
        <v>2.2425552</v>
      </c>
      <c r="T373" s="12">
        <v>22.3604528</v>
      </c>
      <c r="U373" s="12">
        <v>4.2965472</v>
      </c>
      <c r="V373" s="12">
        <v>0.34794400000000003</v>
      </c>
      <c r="W373" s="12">
        <v>2.9496672</v>
      </c>
      <c r="X373" s="12">
        <v>14.8111904</v>
      </c>
      <c r="Y373" s="12">
        <v>11.033192</v>
      </c>
    </row>
    <row r="374" spans="1:25" ht="11.25" hidden="1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34.5" customHeight="1">
      <c r="A376" s="46" t="s">
        <v>65</v>
      </c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8"/>
    </row>
    <row r="377" spans="1:25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ht="12.75">
      <c r="A378" s="46" t="s">
        <v>66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8"/>
    </row>
    <row r="379" spans="1:25" ht="11.25">
      <c r="A379" s="8" t="s">
        <v>22</v>
      </c>
      <c r="B379" s="7" t="s">
        <v>23</v>
      </c>
      <c r="C379" s="9" t="s">
        <v>24</v>
      </c>
      <c r="D379" s="10" t="s">
        <v>25</v>
      </c>
      <c r="E379" s="7" t="s">
        <v>26</v>
      </c>
      <c r="F379" s="7" t="s">
        <v>27</v>
      </c>
      <c r="G379" s="9" t="s">
        <v>28</v>
      </c>
      <c r="H379" s="10" t="s">
        <v>29</v>
      </c>
      <c r="I379" s="7" t="s">
        <v>30</v>
      </c>
      <c r="J379" s="7" t="s">
        <v>31</v>
      </c>
      <c r="K379" s="7" t="s">
        <v>32</v>
      </c>
      <c r="L379" s="7" t="s">
        <v>33</v>
      </c>
      <c r="M379" s="7" t="s">
        <v>34</v>
      </c>
      <c r="N379" s="7" t="s">
        <v>35</v>
      </c>
      <c r="O379" s="7" t="s">
        <v>36</v>
      </c>
      <c r="P379" s="7" t="s">
        <v>37</v>
      </c>
      <c r="Q379" s="7" t="s">
        <v>38</v>
      </c>
      <c r="R379" s="7" t="s">
        <v>39</v>
      </c>
      <c r="S379" s="7" t="s">
        <v>40</v>
      </c>
      <c r="T379" s="7" t="s">
        <v>41</v>
      </c>
      <c r="U379" s="7" t="s">
        <v>42</v>
      </c>
      <c r="V379" s="7" t="s">
        <v>43</v>
      </c>
      <c r="W379" s="7" t="s">
        <v>44</v>
      </c>
      <c r="X379" s="7" t="s">
        <v>45</v>
      </c>
      <c r="Y379" s="7" t="s">
        <v>62</v>
      </c>
    </row>
    <row r="380" spans="1:25" ht="11.25">
      <c r="A380" s="11">
        <f aca="true" t="shared" si="6" ref="A380:A410">A344</f>
        <v>41883</v>
      </c>
      <c r="B380" s="12">
        <v>134.5488224</v>
      </c>
      <c r="C380" s="12">
        <v>135.58592</v>
      </c>
      <c r="D380" s="12">
        <v>137.0854464</v>
      </c>
      <c r="E380" s="12">
        <v>144.4124736</v>
      </c>
      <c r="F380" s="12">
        <v>149.82693120000002</v>
      </c>
      <c r="G380" s="12">
        <v>154.14592639999998</v>
      </c>
      <c r="H380" s="12">
        <v>150.8528048</v>
      </c>
      <c r="I380" s="12">
        <v>146.4687104</v>
      </c>
      <c r="J380" s="12">
        <v>145.900776</v>
      </c>
      <c r="K380" s="12">
        <v>146.94909760000002</v>
      </c>
      <c r="L380" s="12">
        <v>146.0624016</v>
      </c>
      <c r="M380" s="12">
        <v>141.15751360000002</v>
      </c>
      <c r="N380" s="12">
        <v>140.7848768</v>
      </c>
      <c r="O380" s="12">
        <v>142.0778816</v>
      </c>
      <c r="P380" s="12">
        <v>142.0935952</v>
      </c>
      <c r="Q380" s="12">
        <v>147.7662048</v>
      </c>
      <c r="R380" s="12">
        <v>149.1130848</v>
      </c>
      <c r="S380" s="12">
        <v>143.072328</v>
      </c>
      <c r="T380" s="12">
        <v>134.93717279999998</v>
      </c>
      <c r="U380" s="12">
        <v>131.6036448</v>
      </c>
      <c r="V380" s="12">
        <v>130.8785744</v>
      </c>
      <c r="W380" s="12">
        <v>130.27696799999998</v>
      </c>
      <c r="X380" s="12">
        <v>130.3936976</v>
      </c>
      <c r="Y380" s="12">
        <v>130.31288479999998</v>
      </c>
    </row>
    <row r="381" spans="1:25" ht="11.25">
      <c r="A381" s="11">
        <f t="shared" si="6"/>
        <v>41884</v>
      </c>
      <c r="B381" s="12">
        <v>103.43813920000001</v>
      </c>
      <c r="C381" s="12">
        <v>128.35541919999997</v>
      </c>
      <c r="D381" s="12">
        <v>130.8179648</v>
      </c>
      <c r="E381" s="12">
        <v>140.94201280000001</v>
      </c>
      <c r="F381" s="12">
        <v>151.73052159999997</v>
      </c>
      <c r="G381" s="12">
        <v>163.70204</v>
      </c>
      <c r="H381" s="12">
        <v>170.86744159999998</v>
      </c>
      <c r="I381" s="12">
        <v>149.79774879999997</v>
      </c>
      <c r="J381" s="12">
        <v>148.33413919999998</v>
      </c>
      <c r="K381" s="12">
        <v>149.2657312</v>
      </c>
      <c r="L381" s="12">
        <v>149.7304048</v>
      </c>
      <c r="M381" s="12">
        <v>150.603632</v>
      </c>
      <c r="N381" s="12">
        <v>150.031208</v>
      </c>
      <c r="O381" s="12">
        <v>154.66672</v>
      </c>
      <c r="P381" s="12">
        <v>156.2358352</v>
      </c>
      <c r="Q381" s="12">
        <v>160.7523728</v>
      </c>
      <c r="R381" s="12">
        <v>171.0717184</v>
      </c>
      <c r="S381" s="12">
        <v>173.8013952</v>
      </c>
      <c r="T381" s="12">
        <v>140.8207936</v>
      </c>
      <c r="U381" s="12">
        <v>106.9086</v>
      </c>
      <c r="V381" s="12">
        <v>102.75571999999998</v>
      </c>
      <c r="W381" s="12">
        <v>131.129992</v>
      </c>
      <c r="X381" s="12">
        <v>130.61593280000002</v>
      </c>
      <c r="Y381" s="12">
        <v>99.0764928</v>
      </c>
    </row>
    <row r="382" spans="1:25" ht="11.25">
      <c r="A382" s="11">
        <f t="shared" si="6"/>
        <v>41885</v>
      </c>
      <c r="B382" s="12">
        <v>141.7321824</v>
      </c>
      <c r="C382" s="12">
        <v>150.547512</v>
      </c>
      <c r="D382" s="12">
        <v>152.8641456</v>
      </c>
      <c r="E382" s="12">
        <v>159.7601712</v>
      </c>
      <c r="F382" s="12">
        <v>174.17627679999998</v>
      </c>
      <c r="G382" s="12">
        <v>172.5734896</v>
      </c>
      <c r="H382" s="12">
        <v>174.12689120000002</v>
      </c>
      <c r="I382" s="12">
        <v>175.49621919999998</v>
      </c>
      <c r="J382" s="12">
        <v>178.2887504</v>
      </c>
      <c r="K382" s="12">
        <v>178.607512</v>
      </c>
      <c r="L382" s="12">
        <v>177.4559296</v>
      </c>
      <c r="M382" s="12">
        <v>177.934072</v>
      </c>
      <c r="N382" s="12">
        <v>176.306592</v>
      </c>
      <c r="O382" s="12">
        <v>177.85774879999997</v>
      </c>
      <c r="P382" s="12">
        <v>191.7597952</v>
      </c>
      <c r="Q382" s="12">
        <v>196.66468319999998</v>
      </c>
      <c r="R382" s="12">
        <v>188.6282992</v>
      </c>
      <c r="S382" s="12">
        <v>213.11008800000002</v>
      </c>
      <c r="T382" s="12">
        <v>146.8862432</v>
      </c>
      <c r="U382" s="12">
        <v>172.580224</v>
      </c>
      <c r="V382" s="12">
        <v>171.491496</v>
      </c>
      <c r="W382" s="12">
        <v>171.6396528</v>
      </c>
      <c r="X382" s="12">
        <v>155.025888</v>
      </c>
      <c r="Y382" s="12">
        <v>152.8327184</v>
      </c>
    </row>
    <row r="383" spans="1:25" ht="11.25">
      <c r="A383" s="11">
        <f t="shared" si="6"/>
        <v>41886</v>
      </c>
      <c r="B383" s="12">
        <v>172.7732768</v>
      </c>
      <c r="C383" s="12">
        <v>173.6756864</v>
      </c>
      <c r="D383" s="12">
        <v>175.0135872</v>
      </c>
      <c r="E383" s="12">
        <v>175.588256</v>
      </c>
      <c r="F383" s="12">
        <v>172.8361312</v>
      </c>
      <c r="G383" s="12">
        <v>183.79973439999998</v>
      </c>
      <c r="H383" s="12">
        <v>206.55976159999997</v>
      </c>
      <c r="I383" s="12">
        <v>172.6834848</v>
      </c>
      <c r="J383" s="12">
        <v>173.95404159999998</v>
      </c>
      <c r="K383" s="12">
        <v>171.91127360000002</v>
      </c>
      <c r="L383" s="12">
        <v>173.0314288</v>
      </c>
      <c r="M383" s="12">
        <v>171.46455840000002</v>
      </c>
      <c r="N383" s="12">
        <v>169.97176639999998</v>
      </c>
      <c r="O383" s="12">
        <v>179.23605600000002</v>
      </c>
      <c r="P383" s="12">
        <v>180.18336159999998</v>
      </c>
      <c r="Q383" s="12">
        <v>206.50364159999998</v>
      </c>
      <c r="R383" s="12">
        <v>206.95035679999998</v>
      </c>
      <c r="S383" s="12">
        <v>179.7029744</v>
      </c>
      <c r="T383" s="12">
        <v>146.58768479999998</v>
      </c>
      <c r="U383" s="12">
        <v>138.178664</v>
      </c>
      <c r="V383" s="12">
        <v>136.663424</v>
      </c>
      <c r="W383" s="12">
        <v>136.214464</v>
      </c>
      <c r="X383" s="12">
        <v>136.3020112</v>
      </c>
      <c r="Y383" s="12">
        <v>137.1303424</v>
      </c>
    </row>
    <row r="384" spans="1:25" ht="11.25">
      <c r="A384" s="11">
        <f t="shared" si="6"/>
        <v>41887</v>
      </c>
      <c r="B384" s="12">
        <v>140.2865312</v>
      </c>
      <c r="C384" s="12">
        <v>144.5404272</v>
      </c>
      <c r="D384" s="12">
        <v>148.9896208</v>
      </c>
      <c r="E384" s="12">
        <v>154.4826464</v>
      </c>
      <c r="F384" s="12">
        <v>155.3985248</v>
      </c>
      <c r="G384" s="12">
        <v>154.576928</v>
      </c>
      <c r="H384" s="12">
        <v>157.5714912</v>
      </c>
      <c r="I384" s="12">
        <v>157.65903840000001</v>
      </c>
      <c r="J384" s="12">
        <v>156.37950239999998</v>
      </c>
      <c r="K384" s="12">
        <v>155.3266912</v>
      </c>
      <c r="L384" s="12">
        <v>158.617568</v>
      </c>
      <c r="M384" s="12">
        <v>157.9082112</v>
      </c>
      <c r="N384" s="12">
        <v>155.18975840000002</v>
      </c>
      <c r="O384" s="12">
        <v>157.7510752</v>
      </c>
      <c r="P384" s="12">
        <v>158.9071472</v>
      </c>
      <c r="Q384" s="12">
        <v>164.8221952</v>
      </c>
      <c r="R384" s="12">
        <v>167.5653408</v>
      </c>
      <c r="S384" s="12">
        <v>160.9544048</v>
      </c>
      <c r="T384" s="12">
        <v>149.6473472</v>
      </c>
      <c r="U384" s="12">
        <v>142.99376</v>
      </c>
      <c r="V384" s="12">
        <v>142.2619552</v>
      </c>
      <c r="W384" s="12">
        <v>141.8870736</v>
      </c>
      <c r="X384" s="12">
        <v>141.6827968</v>
      </c>
      <c r="Y384" s="12">
        <v>142.84111360000003</v>
      </c>
    </row>
    <row r="385" spans="1:25" ht="11.25">
      <c r="A385" s="11">
        <f t="shared" si="6"/>
        <v>41888</v>
      </c>
      <c r="B385" s="12">
        <v>142.3360336</v>
      </c>
      <c r="C385" s="12">
        <v>140.69284</v>
      </c>
      <c r="D385" s="12">
        <v>142.174408</v>
      </c>
      <c r="E385" s="12">
        <v>149.44756</v>
      </c>
      <c r="F385" s="12">
        <v>158.6467504</v>
      </c>
      <c r="G385" s="12">
        <v>173.27835679999998</v>
      </c>
      <c r="H385" s="12">
        <v>175.96538239999998</v>
      </c>
      <c r="I385" s="12">
        <v>174.0977088</v>
      </c>
      <c r="J385" s="12">
        <v>166.8963904</v>
      </c>
      <c r="K385" s="12">
        <v>166.2117264</v>
      </c>
      <c r="L385" s="12">
        <v>165.901944</v>
      </c>
      <c r="M385" s="12">
        <v>159.3605968</v>
      </c>
      <c r="N385" s="12">
        <v>158.5704272</v>
      </c>
      <c r="O385" s="12">
        <v>158.9385744</v>
      </c>
      <c r="P385" s="12">
        <v>157.9531072</v>
      </c>
      <c r="Q385" s="12">
        <v>166.73252</v>
      </c>
      <c r="R385" s="12">
        <v>178.6232256</v>
      </c>
      <c r="S385" s="12">
        <v>188.3117824</v>
      </c>
      <c r="T385" s="12">
        <v>155.3715872</v>
      </c>
      <c r="U385" s="12">
        <v>141.4695408</v>
      </c>
      <c r="V385" s="12">
        <v>138.459264</v>
      </c>
      <c r="W385" s="12">
        <v>137.4558384</v>
      </c>
      <c r="X385" s="12">
        <v>136.96871679999998</v>
      </c>
      <c r="Y385" s="12">
        <v>136.9754512</v>
      </c>
    </row>
    <row r="386" spans="1:25" ht="11.25">
      <c r="A386" s="11">
        <f t="shared" si="6"/>
        <v>41889</v>
      </c>
      <c r="B386" s="12">
        <v>135.3187888</v>
      </c>
      <c r="C386" s="12">
        <v>134.3490352</v>
      </c>
      <c r="D386" s="12">
        <v>135.65550879999998</v>
      </c>
      <c r="E386" s="12">
        <v>139.9206288</v>
      </c>
      <c r="F386" s="12">
        <v>140.8634448</v>
      </c>
      <c r="G386" s="12">
        <v>141.43362399999998</v>
      </c>
      <c r="H386" s="12">
        <v>149.9369264</v>
      </c>
      <c r="I386" s="12">
        <v>146.54054399999998</v>
      </c>
      <c r="J386" s="12">
        <v>141.6985104</v>
      </c>
      <c r="K386" s="12">
        <v>141.377504</v>
      </c>
      <c r="L386" s="12">
        <v>141.1171072</v>
      </c>
      <c r="M386" s="12">
        <v>141.1462896</v>
      </c>
      <c r="N386" s="12">
        <v>140.5716208</v>
      </c>
      <c r="O386" s="12">
        <v>141.0138464</v>
      </c>
      <c r="P386" s="12">
        <v>140.8522208</v>
      </c>
      <c r="Q386" s="12">
        <v>164.37548</v>
      </c>
      <c r="R386" s="12">
        <v>173.30304959999998</v>
      </c>
      <c r="S386" s="12">
        <v>153.3826944</v>
      </c>
      <c r="T386" s="12">
        <v>139.9004256</v>
      </c>
      <c r="U386" s="12">
        <v>135.5791856</v>
      </c>
      <c r="V386" s="12">
        <v>134.4343376</v>
      </c>
      <c r="W386" s="12">
        <v>141.5144368</v>
      </c>
      <c r="X386" s="12">
        <v>141.6334112</v>
      </c>
      <c r="Y386" s="12">
        <v>136.8789248</v>
      </c>
    </row>
    <row r="387" spans="1:25" ht="11.25">
      <c r="A387" s="11">
        <f t="shared" si="6"/>
        <v>41890</v>
      </c>
      <c r="B387" s="12">
        <v>137.6556256</v>
      </c>
      <c r="C387" s="12">
        <v>142.353992</v>
      </c>
      <c r="D387" s="12">
        <v>153.58921600000002</v>
      </c>
      <c r="E387" s="12">
        <v>155.3468944</v>
      </c>
      <c r="F387" s="12">
        <v>161.16766080000002</v>
      </c>
      <c r="G387" s="12">
        <v>158.2853376</v>
      </c>
      <c r="H387" s="12">
        <v>158.1528944</v>
      </c>
      <c r="I387" s="12">
        <v>156.73418080000002</v>
      </c>
      <c r="J387" s="12">
        <v>156.1954288</v>
      </c>
      <c r="K387" s="12">
        <v>157.90372159999998</v>
      </c>
      <c r="L387" s="12">
        <v>157.6949552</v>
      </c>
      <c r="M387" s="12">
        <v>155.78912</v>
      </c>
      <c r="N387" s="12">
        <v>151.2613584</v>
      </c>
      <c r="O387" s="12">
        <v>151.456656</v>
      </c>
      <c r="P387" s="12">
        <v>154.36367199999998</v>
      </c>
      <c r="Q387" s="12">
        <v>157.6455696</v>
      </c>
      <c r="R387" s="12">
        <v>171.85739840000002</v>
      </c>
      <c r="S387" s="12">
        <v>158.62430239999998</v>
      </c>
      <c r="T387" s="12">
        <v>150.4554752</v>
      </c>
      <c r="U387" s="12">
        <v>143.2698704</v>
      </c>
      <c r="V387" s="12">
        <v>138.73986399999998</v>
      </c>
      <c r="W387" s="12">
        <v>137.2874784</v>
      </c>
      <c r="X387" s="12">
        <v>137.37951520000001</v>
      </c>
      <c r="Y387" s="12">
        <v>137.16176959999999</v>
      </c>
    </row>
    <row r="388" spans="1:25" ht="11.25">
      <c r="A388" s="11">
        <f t="shared" si="6"/>
        <v>41891</v>
      </c>
      <c r="B388" s="12">
        <v>147.61804800000002</v>
      </c>
      <c r="C388" s="12">
        <v>152.0694864</v>
      </c>
      <c r="D388" s="12">
        <v>161.2484736</v>
      </c>
      <c r="E388" s="12">
        <v>168.62488639999998</v>
      </c>
      <c r="F388" s="12">
        <v>172.18064959999998</v>
      </c>
      <c r="G388" s="12">
        <v>172.3153376</v>
      </c>
      <c r="H388" s="12">
        <v>173.2491744</v>
      </c>
      <c r="I388" s="12">
        <v>174.0483232</v>
      </c>
      <c r="J388" s="12">
        <v>170.1154336</v>
      </c>
      <c r="K388" s="12">
        <v>168.2455152</v>
      </c>
      <c r="L388" s="12">
        <v>168.7685536</v>
      </c>
      <c r="M388" s="12">
        <v>166.9412864</v>
      </c>
      <c r="N388" s="12">
        <v>167.1455632</v>
      </c>
      <c r="O388" s="12">
        <v>169.572192</v>
      </c>
      <c r="P388" s="12">
        <v>173.97199999999998</v>
      </c>
      <c r="Q388" s="12">
        <v>172.66328159999998</v>
      </c>
      <c r="R388" s="12">
        <v>172.33329600000002</v>
      </c>
      <c r="S388" s="12">
        <v>165.65726080000002</v>
      </c>
      <c r="T388" s="12">
        <v>155.68810399999998</v>
      </c>
      <c r="U388" s="12">
        <v>149.28593439999997</v>
      </c>
      <c r="V388" s="12">
        <v>148.414952</v>
      </c>
      <c r="W388" s="12">
        <v>146.5136064</v>
      </c>
      <c r="X388" s="12">
        <v>140.3606096</v>
      </c>
      <c r="Y388" s="12">
        <v>143.72332</v>
      </c>
    </row>
    <row r="389" spans="1:25" ht="11.25">
      <c r="A389" s="11">
        <f t="shared" si="6"/>
        <v>41892</v>
      </c>
      <c r="B389" s="12">
        <v>136.6836272</v>
      </c>
      <c r="C389" s="12">
        <v>138.2953936</v>
      </c>
      <c r="D389" s="12">
        <v>143.5482256</v>
      </c>
      <c r="E389" s="12">
        <v>146.04444320000002</v>
      </c>
      <c r="F389" s="12">
        <v>149.6585712</v>
      </c>
      <c r="G389" s="12">
        <v>148.83921919999997</v>
      </c>
      <c r="H389" s="12">
        <v>149.42062239999998</v>
      </c>
      <c r="I389" s="12">
        <v>147.4743808</v>
      </c>
      <c r="J389" s="12">
        <v>146.43054879999997</v>
      </c>
      <c r="K389" s="12">
        <v>143.09253120000002</v>
      </c>
      <c r="L389" s="12">
        <v>147.2454112</v>
      </c>
      <c r="M389" s="12">
        <v>145.0971376</v>
      </c>
      <c r="N389" s="12">
        <v>147.0074624</v>
      </c>
      <c r="O389" s="12">
        <v>148.00639840000002</v>
      </c>
      <c r="P389" s="12">
        <v>155.7262656</v>
      </c>
      <c r="Q389" s="12">
        <v>172.52859360000002</v>
      </c>
      <c r="R389" s="12">
        <v>172.40737439999998</v>
      </c>
      <c r="S389" s="12">
        <v>156.0831888</v>
      </c>
      <c r="T389" s="12">
        <v>147.17133280000002</v>
      </c>
      <c r="U389" s="12">
        <v>140.4481568</v>
      </c>
      <c r="V389" s="12">
        <v>138.0058144</v>
      </c>
      <c r="W389" s="12">
        <v>137.4984896</v>
      </c>
      <c r="X389" s="12">
        <v>137.3121712</v>
      </c>
      <c r="Y389" s="12">
        <v>137.0046336</v>
      </c>
    </row>
    <row r="390" spans="1:25" ht="11.25">
      <c r="A390" s="11">
        <f t="shared" si="6"/>
        <v>41893</v>
      </c>
      <c r="B390" s="12">
        <v>142.84111360000003</v>
      </c>
      <c r="C390" s="12">
        <v>152.163768</v>
      </c>
      <c r="D390" s="12">
        <v>161.01725919999998</v>
      </c>
      <c r="E390" s="12">
        <v>168.056952</v>
      </c>
      <c r="F390" s="12">
        <v>170.42072639999998</v>
      </c>
      <c r="G390" s="12">
        <v>168.0143008</v>
      </c>
      <c r="H390" s="12">
        <v>171.5498608</v>
      </c>
      <c r="I390" s="12">
        <v>168.9526272</v>
      </c>
      <c r="J390" s="12">
        <v>171.2041616</v>
      </c>
      <c r="K390" s="12">
        <v>168.281432</v>
      </c>
      <c r="L390" s="12">
        <v>168.5216256</v>
      </c>
      <c r="M390" s="12">
        <v>167.30269919999998</v>
      </c>
      <c r="N390" s="12">
        <v>164.7526064</v>
      </c>
      <c r="O390" s="12">
        <v>167.69104959999999</v>
      </c>
      <c r="P390" s="12">
        <v>173.7901712</v>
      </c>
      <c r="Q390" s="12">
        <v>172.815928</v>
      </c>
      <c r="R390" s="12">
        <v>172.4814528</v>
      </c>
      <c r="S390" s="12">
        <v>169.3656704</v>
      </c>
      <c r="T390" s="12">
        <v>161.1923536</v>
      </c>
      <c r="U390" s="12">
        <v>152.42192</v>
      </c>
      <c r="V390" s="12">
        <v>148.07149760000001</v>
      </c>
      <c r="W390" s="12">
        <v>145.92546879999998</v>
      </c>
      <c r="X390" s="12">
        <v>146.271168</v>
      </c>
      <c r="Y390" s="12">
        <v>147.0029728</v>
      </c>
    </row>
    <row r="391" spans="1:25" ht="11.25">
      <c r="A391" s="11">
        <f t="shared" si="6"/>
        <v>41894</v>
      </c>
      <c r="B391" s="12">
        <v>137.86663679999998</v>
      </c>
      <c r="C391" s="12">
        <v>143.0453904</v>
      </c>
      <c r="D391" s="12">
        <v>150.2197712</v>
      </c>
      <c r="E391" s="12">
        <v>153.5173824</v>
      </c>
      <c r="F391" s="12">
        <v>155.7374896</v>
      </c>
      <c r="G391" s="12">
        <v>154.251432</v>
      </c>
      <c r="H391" s="12">
        <v>157.0821248</v>
      </c>
      <c r="I391" s="12">
        <v>155.8519744</v>
      </c>
      <c r="J391" s="12">
        <v>152.27376320000002</v>
      </c>
      <c r="K391" s="12">
        <v>152.500488</v>
      </c>
      <c r="L391" s="12">
        <v>153.9618528</v>
      </c>
      <c r="M391" s="12">
        <v>152.6441552</v>
      </c>
      <c r="N391" s="12">
        <v>151.2680928</v>
      </c>
      <c r="O391" s="12">
        <v>152.556608</v>
      </c>
      <c r="P391" s="12">
        <v>154.96752320000002</v>
      </c>
      <c r="Q391" s="12">
        <v>172.2412592</v>
      </c>
      <c r="R391" s="12">
        <v>160.974608</v>
      </c>
      <c r="S391" s="12">
        <v>153.286168</v>
      </c>
      <c r="T391" s="12">
        <v>148.3992384</v>
      </c>
      <c r="U391" s="12">
        <v>142.32031999999998</v>
      </c>
      <c r="V391" s="12">
        <v>141.3191392</v>
      </c>
      <c r="W391" s="12">
        <v>140.4099952</v>
      </c>
      <c r="X391" s="12">
        <v>138.6119104</v>
      </c>
      <c r="Y391" s="12">
        <v>138.98679199999998</v>
      </c>
    </row>
    <row r="392" spans="1:25" ht="11.25">
      <c r="A392" s="11">
        <f t="shared" si="6"/>
        <v>41895</v>
      </c>
      <c r="B392" s="12">
        <v>140.03511360000002</v>
      </c>
      <c r="C392" s="12">
        <v>140.7354912</v>
      </c>
      <c r="D392" s="12">
        <v>143.7435232</v>
      </c>
      <c r="E392" s="12">
        <v>152.1951952</v>
      </c>
      <c r="F392" s="12">
        <v>157.0147808</v>
      </c>
      <c r="G392" s="12">
        <v>156.6219408</v>
      </c>
      <c r="H392" s="12">
        <v>159.818536</v>
      </c>
      <c r="I392" s="12">
        <v>159.04183519999998</v>
      </c>
      <c r="J392" s="12">
        <v>156.8823376</v>
      </c>
      <c r="K392" s="12">
        <v>156.7476496</v>
      </c>
      <c r="L392" s="12">
        <v>157.01927039999998</v>
      </c>
      <c r="M392" s="12">
        <v>156.619696</v>
      </c>
      <c r="N392" s="12">
        <v>155.5579056</v>
      </c>
      <c r="O392" s="12">
        <v>155.587088</v>
      </c>
      <c r="P392" s="12">
        <v>157.40986560000002</v>
      </c>
      <c r="Q392" s="12">
        <v>176.5063792</v>
      </c>
      <c r="R392" s="12">
        <v>166.0837728</v>
      </c>
      <c r="S392" s="12">
        <v>157.0731456</v>
      </c>
      <c r="T392" s="12">
        <v>151.8046</v>
      </c>
      <c r="U392" s="12">
        <v>144.72001120000002</v>
      </c>
      <c r="V392" s="12">
        <v>141.8623808</v>
      </c>
      <c r="W392" s="12">
        <v>141.36628000000002</v>
      </c>
      <c r="X392" s="12">
        <v>141.17996159999998</v>
      </c>
      <c r="Y392" s="12">
        <v>141.13731040000002</v>
      </c>
    </row>
    <row r="393" spans="1:25" ht="11.25">
      <c r="A393" s="11">
        <f t="shared" si="6"/>
        <v>41896</v>
      </c>
      <c r="B393" s="12">
        <v>140.01266560000002</v>
      </c>
      <c r="C393" s="12">
        <v>140.5401936</v>
      </c>
      <c r="D393" s="12">
        <v>143.1104896</v>
      </c>
      <c r="E393" s="12">
        <v>150.2175264</v>
      </c>
      <c r="F393" s="12">
        <v>154.4399952</v>
      </c>
      <c r="G393" s="12">
        <v>154.48489120000002</v>
      </c>
      <c r="H393" s="12">
        <v>157.506392</v>
      </c>
      <c r="I393" s="12">
        <v>155.9440112</v>
      </c>
      <c r="J393" s="12">
        <v>152.8888384</v>
      </c>
      <c r="K393" s="12">
        <v>152.66884800000003</v>
      </c>
      <c r="L393" s="12">
        <v>152.60374879999998</v>
      </c>
      <c r="M393" s="12">
        <v>151.02789919999998</v>
      </c>
      <c r="N393" s="12">
        <v>149.96161919999997</v>
      </c>
      <c r="O393" s="12">
        <v>151.13116</v>
      </c>
      <c r="P393" s="12">
        <v>154.71386080000002</v>
      </c>
      <c r="Q393" s="12">
        <v>176.6859632</v>
      </c>
      <c r="R393" s="12">
        <v>166.3755968</v>
      </c>
      <c r="S393" s="12">
        <v>166.1870336</v>
      </c>
      <c r="T393" s="12">
        <v>152.8574112</v>
      </c>
      <c r="U393" s="12">
        <v>163.7648944</v>
      </c>
      <c r="V393" s="12">
        <v>143.7659712</v>
      </c>
      <c r="W393" s="12">
        <v>140.72875679999999</v>
      </c>
      <c r="X393" s="12">
        <v>140.8297728</v>
      </c>
      <c r="Y393" s="12">
        <v>148.6933072</v>
      </c>
    </row>
    <row r="394" spans="1:25" ht="11.25">
      <c r="A394" s="11">
        <f t="shared" si="6"/>
        <v>41897</v>
      </c>
      <c r="B394" s="12">
        <v>179.6109376</v>
      </c>
      <c r="C394" s="12">
        <v>180.4886544</v>
      </c>
      <c r="D394" s="12">
        <v>177.9318272</v>
      </c>
      <c r="E394" s="12">
        <v>177.6108208</v>
      </c>
      <c r="F394" s="12">
        <v>177.496336</v>
      </c>
      <c r="G394" s="12">
        <v>162.8310576</v>
      </c>
      <c r="H394" s="12">
        <v>162.6335152</v>
      </c>
      <c r="I394" s="12">
        <v>176.9530944</v>
      </c>
      <c r="J394" s="12">
        <v>162.3484256</v>
      </c>
      <c r="K394" s="12">
        <v>207.17259199999998</v>
      </c>
      <c r="L394" s="12">
        <v>195.1718912</v>
      </c>
      <c r="M394" s="12">
        <v>179.6535888</v>
      </c>
      <c r="N394" s="12">
        <v>179.2046288</v>
      </c>
      <c r="O394" s="12">
        <v>195.2773968</v>
      </c>
      <c r="P394" s="12">
        <v>203.3833696</v>
      </c>
      <c r="Q394" s="12">
        <v>214.2033056</v>
      </c>
      <c r="R394" s="12">
        <v>208.889864</v>
      </c>
      <c r="S394" s="12">
        <v>178.46833439999997</v>
      </c>
      <c r="T394" s="12">
        <v>179.8039904</v>
      </c>
      <c r="U394" s="12">
        <v>178.4660896</v>
      </c>
      <c r="V394" s="12">
        <v>177.7051024</v>
      </c>
      <c r="W394" s="12">
        <v>176.87003679999998</v>
      </c>
      <c r="X394" s="12">
        <v>176.8588128</v>
      </c>
      <c r="Y394" s="12">
        <v>169.29608159999998</v>
      </c>
    </row>
    <row r="395" spans="1:25" ht="11.25">
      <c r="A395" s="11">
        <f t="shared" si="6"/>
        <v>41898</v>
      </c>
      <c r="B395" s="12">
        <v>162.5392336</v>
      </c>
      <c r="C395" s="12">
        <v>171.66434560000002</v>
      </c>
      <c r="D395" s="12">
        <v>176.4951552</v>
      </c>
      <c r="E395" s="12">
        <v>177.4222576</v>
      </c>
      <c r="F395" s="12">
        <v>177.50307039999998</v>
      </c>
      <c r="G395" s="12">
        <v>176.83411999999998</v>
      </c>
      <c r="H395" s="12">
        <v>177.12145439999998</v>
      </c>
      <c r="I395" s="12">
        <v>176.58494720000002</v>
      </c>
      <c r="J395" s="12">
        <v>175.9564032</v>
      </c>
      <c r="K395" s="12">
        <v>176.1135392</v>
      </c>
      <c r="L395" s="12">
        <v>176.0394608</v>
      </c>
      <c r="M395" s="12">
        <v>176.00578879999998</v>
      </c>
      <c r="N395" s="12">
        <v>175.8823248</v>
      </c>
      <c r="O395" s="12">
        <v>176.138232</v>
      </c>
      <c r="P395" s="12">
        <v>176.430056</v>
      </c>
      <c r="Q395" s="12">
        <v>177.25389760000002</v>
      </c>
      <c r="R395" s="12">
        <v>176.183128</v>
      </c>
      <c r="S395" s="12">
        <v>174.78686240000002</v>
      </c>
      <c r="T395" s="12">
        <v>165.7470528</v>
      </c>
      <c r="U395" s="12">
        <v>158.5973648</v>
      </c>
      <c r="V395" s="12">
        <v>156.2964448</v>
      </c>
      <c r="W395" s="12">
        <v>158.0159616</v>
      </c>
      <c r="X395" s="12">
        <v>155.8923808</v>
      </c>
      <c r="Y395" s="12">
        <v>155.598312</v>
      </c>
    </row>
    <row r="396" spans="1:25" ht="11.25">
      <c r="A396" s="11">
        <f t="shared" si="6"/>
        <v>41899</v>
      </c>
      <c r="B396" s="12">
        <v>147.77518399999997</v>
      </c>
      <c r="C396" s="12">
        <v>160.6895184</v>
      </c>
      <c r="D396" s="12">
        <v>172.9304128</v>
      </c>
      <c r="E396" s="12">
        <v>176.18761759999998</v>
      </c>
      <c r="F396" s="12">
        <v>176.44801439999998</v>
      </c>
      <c r="G396" s="12">
        <v>176.02823679999997</v>
      </c>
      <c r="H396" s="12">
        <v>176.1090496</v>
      </c>
      <c r="I396" s="12">
        <v>175.5949904</v>
      </c>
      <c r="J396" s="12">
        <v>175.3368384</v>
      </c>
      <c r="K396" s="12">
        <v>175.2896976</v>
      </c>
      <c r="L396" s="12">
        <v>175.29643199999998</v>
      </c>
      <c r="M396" s="12">
        <v>175.38846879999997</v>
      </c>
      <c r="N396" s="12">
        <v>174.0707712</v>
      </c>
      <c r="O396" s="12">
        <v>175.45581280000002</v>
      </c>
      <c r="P396" s="12">
        <v>176.2190448</v>
      </c>
      <c r="Q396" s="12">
        <v>177.33919999999998</v>
      </c>
      <c r="R396" s="12">
        <v>176.575968</v>
      </c>
      <c r="S396" s="12">
        <v>175.45581280000002</v>
      </c>
      <c r="T396" s="12">
        <v>167.7718624</v>
      </c>
      <c r="U396" s="12">
        <v>160.0475056</v>
      </c>
      <c r="V396" s="12">
        <v>156.1729808</v>
      </c>
      <c r="W396" s="12">
        <v>155.23914399999998</v>
      </c>
      <c r="X396" s="12">
        <v>150.9650448</v>
      </c>
      <c r="Y396" s="12">
        <v>151.0121856</v>
      </c>
    </row>
    <row r="397" spans="1:25" ht="11.25">
      <c r="A397" s="11">
        <f t="shared" si="6"/>
        <v>41900</v>
      </c>
      <c r="B397" s="12">
        <v>162.3416912</v>
      </c>
      <c r="C397" s="12">
        <v>166.05908</v>
      </c>
      <c r="D397" s="12">
        <v>174.15382879999999</v>
      </c>
      <c r="E397" s="12">
        <v>174.90808159999997</v>
      </c>
      <c r="F397" s="12">
        <v>178.820768</v>
      </c>
      <c r="G397" s="12">
        <v>179.24054560000002</v>
      </c>
      <c r="H397" s="12">
        <v>177.8150976</v>
      </c>
      <c r="I397" s="12">
        <v>174.4411632</v>
      </c>
      <c r="J397" s="12">
        <v>174.0707712</v>
      </c>
      <c r="K397" s="12">
        <v>173.75649919999998</v>
      </c>
      <c r="L397" s="12">
        <v>173.6734416</v>
      </c>
      <c r="M397" s="12">
        <v>173.6150768</v>
      </c>
      <c r="N397" s="12">
        <v>173.7991504</v>
      </c>
      <c r="O397" s="12">
        <v>174.1089328</v>
      </c>
      <c r="P397" s="12">
        <v>180.2933568</v>
      </c>
      <c r="Q397" s="12">
        <v>196.6512144</v>
      </c>
      <c r="R397" s="12">
        <v>191.0032976</v>
      </c>
      <c r="S397" s="12">
        <v>174.1201568</v>
      </c>
      <c r="T397" s="12">
        <v>175.8284496</v>
      </c>
      <c r="U397" s="12">
        <v>167.664112</v>
      </c>
      <c r="V397" s="12">
        <v>159.1765232</v>
      </c>
      <c r="W397" s="12">
        <v>144.8210272</v>
      </c>
      <c r="X397" s="12">
        <v>156.12135039999998</v>
      </c>
      <c r="Y397" s="12">
        <v>153.1918864</v>
      </c>
    </row>
    <row r="398" spans="1:25" ht="11.25">
      <c r="A398" s="11">
        <f t="shared" si="6"/>
        <v>41901</v>
      </c>
      <c r="B398" s="12">
        <v>146.327288</v>
      </c>
      <c r="C398" s="12">
        <v>156.63092</v>
      </c>
      <c r="D398" s="12">
        <v>169.6597392</v>
      </c>
      <c r="E398" s="12">
        <v>175.745392</v>
      </c>
      <c r="F398" s="12">
        <v>175.9788512</v>
      </c>
      <c r="G398" s="12">
        <v>175.8980384</v>
      </c>
      <c r="H398" s="12">
        <v>176.1000704</v>
      </c>
      <c r="I398" s="12">
        <v>175.71845439999998</v>
      </c>
      <c r="J398" s="12">
        <v>169.4240352</v>
      </c>
      <c r="K398" s="12">
        <v>169.5317856</v>
      </c>
      <c r="L398" s="12">
        <v>171.5543504</v>
      </c>
      <c r="M398" s="12">
        <v>168.29041120000002</v>
      </c>
      <c r="N398" s="12">
        <v>167.91103999999999</v>
      </c>
      <c r="O398" s="12">
        <v>172.5532864</v>
      </c>
      <c r="P398" s="12">
        <v>175.4041824</v>
      </c>
      <c r="Q398" s="12">
        <v>174.8295136</v>
      </c>
      <c r="R398" s="12">
        <v>171.9449456</v>
      </c>
      <c r="S398" s="12">
        <v>158.66919840000003</v>
      </c>
      <c r="T398" s="12">
        <v>150.5407776</v>
      </c>
      <c r="U398" s="12">
        <v>147.0725616</v>
      </c>
      <c r="V398" s="12">
        <v>145.081424</v>
      </c>
      <c r="W398" s="12">
        <v>142.6660192</v>
      </c>
      <c r="X398" s="12">
        <v>144.8973504</v>
      </c>
      <c r="Y398" s="12">
        <v>143.8871904</v>
      </c>
    </row>
    <row r="399" spans="1:25" ht="11.25">
      <c r="A399" s="11">
        <f t="shared" si="6"/>
        <v>41902</v>
      </c>
      <c r="B399" s="12">
        <v>144.6145056</v>
      </c>
      <c r="C399" s="12">
        <v>146.4417728</v>
      </c>
      <c r="D399" s="12">
        <v>148.7157552</v>
      </c>
      <c r="E399" s="12">
        <v>159.5289568</v>
      </c>
      <c r="F399" s="12">
        <v>166.0837728</v>
      </c>
      <c r="G399" s="12">
        <v>168.4206096</v>
      </c>
      <c r="H399" s="12">
        <v>170.5307216</v>
      </c>
      <c r="I399" s="12">
        <v>168.3914272</v>
      </c>
      <c r="J399" s="12">
        <v>163.1206368</v>
      </c>
      <c r="K399" s="12">
        <v>160.9274672</v>
      </c>
      <c r="L399" s="12">
        <v>161.44601600000001</v>
      </c>
      <c r="M399" s="12">
        <v>159.8342496</v>
      </c>
      <c r="N399" s="12">
        <v>160.3146368</v>
      </c>
      <c r="O399" s="12">
        <v>163.7289776</v>
      </c>
      <c r="P399" s="12">
        <v>172.8765376</v>
      </c>
      <c r="Q399" s="12">
        <v>173.53650879999998</v>
      </c>
      <c r="R399" s="12">
        <v>172.72838080000002</v>
      </c>
      <c r="S399" s="12">
        <v>162.9859488</v>
      </c>
      <c r="T399" s="12">
        <v>151.62277120000002</v>
      </c>
      <c r="U399" s="12">
        <v>148.52719199999999</v>
      </c>
      <c r="V399" s="12">
        <v>147.3441824</v>
      </c>
      <c r="W399" s="12">
        <v>147.16459840000002</v>
      </c>
      <c r="X399" s="12">
        <v>146.29361600000001</v>
      </c>
      <c r="Y399" s="12">
        <v>146.71788320000002</v>
      </c>
    </row>
    <row r="400" spans="1:25" ht="11.25">
      <c r="A400" s="11">
        <f t="shared" si="6"/>
        <v>41903</v>
      </c>
      <c r="B400" s="12">
        <v>167.77635199999997</v>
      </c>
      <c r="C400" s="12">
        <v>172.3579888</v>
      </c>
      <c r="D400" s="12">
        <v>176.6949424</v>
      </c>
      <c r="E400" s="12">
        <v>174.2526</v>
      </c>
      <c r="F400" s="12">
        <v>181.1149536</v>
      </c>
      <c r="G400" s="12">
        <v>183.18241439999997</v>
      </c>
      <c r="H400" s="12">
        <v>182.90181439999998</v>
      </c>
      <c r="I400" s="12">
        <v>181.16658399999997</v>
      </c>
      <c r="J400" s="12">
        <v>177.5344976</v>
      </c>
      <c r="K400" s="12">
        <v>174.1897456</v>
      </c>
      <c r="L400" s="12">
        <v>176.2886336</v>
      </c>
      <c r="M400" s="12">
        <v>177.05635519999998</v>
      </c>
      <c r="N400" s="12">
        <v>177.51653919999998</v>
      </c>
      <c r="O400" s="12">
        <v>181.9432848</v>
      </c>
      <c r="P400" s="12">
        <v>191.8338736</v>
      </c>
      <c r="Q400" s="12">
        <v>196.913856</v>
      </c>
      <c r="R400" s="12">
        <v>194.0562256</v>
      </c>
      <c r="S400" s="12">
        <v>177.5838832</v>
      </c>
      <c r="T400" s="12">
        <v>176.72188</v>
      </c>
      <c r="U400" s="12">
        <v>173.264888</v>
      </c>
      <c r="V400" s="12">
        <v>165.43278080000002</v>
      </c>
      <c r="W400" s="12">
        <v>170.9819264</v>
      </c>
      <c r="X400" s="12">
        <v>169.0132368</v>
      </c>
      <c r="Y400" s="12">
        <v>165.116264</v>
      </c>
    </row>
    <row r="401" spans="1:25" ht="11.25">
      <c r="A401" s="11">
        <f t="shared" si="6"/>
        <v>41904</v>
      </c>
      <c r="B401" s="12">
        <v>177.361648</v>
      </c>
      <c r="C401" s="12">
        <v>174.2346416</v>
      </c>
      <c r="D401" s="12">
        <v>177.8846864</v>
      </c>
      <c r="E401" s="12">
        <v>180.8904736</v>
      </c>
      <c r="F401" s="12">
        <v>205.3228768</v>
      </c>
      <c r="G401" s="12">
        <v>188.03791679999998</v>
      </c>
      <c r="H401" s="12">
        <v>193.1807536</v>
      </c>
      <c r="I401" s="12">
        <v>184.4799088</v>
      </c>
      <c r="J401" s="12">
        <v>189.38928639999997</v>
      </c>
      <c r="K401" s="12">
        <v>188.23321439999998</v>
      </c>
      <c r="L401" s="12">
        <v>180.728848</v>
      </c>
      <c r="M401" s="12">
        <v>179.8466416</v>
      </c>
      <c r="N401" s="12">
        <v>179.3999264</v>
      </c>
      <c r="O401" s="12">
        <v>180.59416000000002</v>
      </c>
      <c r="P401" s="12">
        <v>185.73924159999999</v>
      </c>
      <c r="Q401" s="12">
        <v>186.3722752</v>
      </c>
      <c r="R401" s="12">
        <v>181.2316832</v>
      </c>
      <c r="S401" s="12">
        <v>173.11673120000003</v>
      </c>
      <c r="T401" s="12">
        <v>96.1919248</v>
      </c>
      <c r="U401" s="12">
        <v>90.3329968</v>
      </c>
      <c r="V401" s="12">
        <v>89.54507199999999</v>
      </c>
      <c r="W401" s="12">
        <v>89.3699776</v>
      </c>
      <c r="X401" s="12">
        <v>89.6528224</v>
      </c>
      <c r="Y401" s="12">
        <v>88.44512</v>
      </c>
    </row>
    <row r="402" spans="1:25" ht="11.25">
      <c r="A402" s="11">
        <f t="shared" si="6"/>
        <v>41905</v>
      </c>
      <c r="B402" s="12">
        <v>90.431768</v>
      </c>
      <c r="C402" s="12">
        <v>94.96626400000001</v>
      </c>
      <c r="D402" s="12">
        <v>98.3738704</v>
      </c>
      <c r="E402" s="12">
        <v>163.960192</v>
      </c>
      <c r="F402" s="12">
        <v>175.442344</v>
      </c>
      <c r="G402" s="12">
        <v>177.0832928</v>
      </c>
      <c r="H402" s="12">
        <v>174.9282848</v>
      </c>
      <c r="I402" s="12">
        <v>174.0213856</v>
      </c>
      <c r="J402" s="12">
        <v>108.0916096</v>
      </c>
      <c r="K402" s="12">
        <v>108.1028336</v>
      </c>
      <c r="L402" s="12">
        <v>108.031</v>
      </c>
      <c r="M402" s="12">
        <v>104.1115792</v>
      </c>
      <c r="N402" s="12">
        <v>106.65718240000001</v>
      </c>
      <c r="O402" s="12">
        <v>107.1196112</v>
      </c>
      <c r="P402" s="12">
        <v>175.9294656</v>
      </c>
      <c r="Q402" s="12">
        <v>180.18560639999998</v>
      </c>
      <c r="R402" s="12">
        <v>178.5109856</v>
      </c>
      <c r="S402" s="12">
        <v>113.1805712</v>
      </c>
      <c r="T402" s="12">
        <v>98.973232</v>
      </c>
      <c r="U402" s="12">
        <v>97.5230912</v>
      </c>
      <c r="V402" s="12">
        <v>96.5645616</v>
      </c>
      <c r="W402" s="12">
        <v>95.4915472</v>
      </c>
      <c r="X402" s="12">
        <v>95.9158144</v>
      </c>
      <c r="Y402" s="12">
        <v>95.3658384</v>
      </c>
    </row>
    <row r="403" spans="1:25" ht="11.25">
      <c r="A403" s="11">
        <f t="shared" si="6"/>
        <v>41906</v>
      </c>
      <c r="B403" s="12">
        <v>97.974296</v>
      </c>
      <c r="C403" s="12">
        <v>103.06999199999998</v>
      </c>
      <c r="D403" s="12">
        <v>113.0997584</v>
      </c>
      <c r="E403" s="12">
        <v>117.29977919999999</v>
      </c>
      <c r="F403" s="12">
        <v>119.86109600000002</v>
      </c>
      <c r="G403" s="12">
        <v>113.06833119999999</v>
      </c>
      <c r="H403" s="12">
        <v>112.11429120000001</v>
      </c>
      <c r="I403" s="12">
        <v>116.41308320000002</v>
      </c>
      <c r="J403" s="12">
        <v>115.1290576</v>
      </c>
      <c r="K403" s="12">
        <v>114.8462128</v>
      </c>
      <c r="L403" s="12">
        <v>108.1477296</v>
      </c>
      <c r="M403" s="12">
        <v>109.28359839999999</v>
      </c>
      <c r="N403" s="12">
        <v>110.1007056</v>
      </c>
      <c r="O403" s="12">
        <v>110.343144</v>
      </c>
      <c r="P403" s="12">
        <v>116.17962399999999</v>
      </c>
      <c r="Q403" s="12">
        <v>183.0162992</v>
      </c>
      <c r="R403" s="12">
        <v>115.932696</v>
      </c>
      <c r="S403" s="12">
        <v>117.02142399999998</v>
      </c>
      <c r="T403" s="12">
        <v>107.79754080000001</v>
      </c>
      <c r="U403" s="12">
        <v>97.166168</v>
      </c>
      <c r="V403" s="12">
        <v>97.121272</v>
      </c>
      <c r="W403" s="12">
        <v>98.557944</v>
      </c>
      <c r="X403" s="12">
        <v>98.80038239999999</v>
      </c>
      <c r="Y403" s="12">
        <v>98.67691839999999</v>
      </c>
    </row>
    <row r="404" spans="1:25" ht="11.25">
      <c r="A404" s="11">
        <f t="shared" si="6"/>
        <v>41907</v>
      </c>
      <c r="B404" s="12">
        <v>98.5265168</v>
      </c>
      <c r="C404" s="12">
        <v>160.2023968</v>
      </c>
      <c r="D404" s="12">
        <v>170.3331792</v>
      </c>
      <c r="E404" s="12">
        <v>174.03036479999997</v>
      </c>
      <c r="F404" s="12">
        <v>175.375</v>
      </c>
      <c r="G404" s="12">
        <v>169.3387328</v>
      </c>
      <c r="H404" s="12">
        <v>167.6326848</v>
      </c>
      <c r="I404" s="12">
        <v>174.4074912</v>
      </c>
      <c r="J404" s="12">
        <v>173.2626432</v>
      </c>
      <c r="K404" s="12">
        <v>173.24019520000002</v>
      </c>
      <c r="L404" s="12">
        <v>173.0134704</v>
      </c>
      <c r="M404" s="12">
        <v>173.3457008</v>
      </c>
      <c r="N404" s="12">
        <v>166.0972416</v>
      </c>
      <c r="O404" s="12">
        <v>165.1678944</v>
      </c>
      <c r="P404" s="12">
        <v>170.2142048</v>
      </c>
      <c r="Q404" s="12">
        <v>176.6971872</v>
      </c>
      <c r="R404" s="12">
        <v>179.9454128</v>
      </c>
      <c r="S404" s="12">
        <v>173.08081439999998</v>
      </c>
      <c r="T404" s="12">
        <v>163.3608304</v>
      </c>
      <c r="U404" s="12">
        <v>99.17077439999998</v>
      </c>
      <c r="V404" s="12">
        <v>96.8698544</v>
      </c>
      <c r="W404" s="12">
        <v>97.45125759999999</v>
      </c>
      <c r="X404" s="12">
        <v>98.69263199999999</v>
      </c>
      <c r="Y404" s="12">
        <v>98.88119520000001</v>
      </c>
    </row>
    <row r="405" spans="1:25" ht="11.25">
      <c r="A405" s="11">
        <f t="shared" si="6"/>
        <v>41908</v>
      </c>
      <c r="B405" s="12">
        <v>96.97536</v>
      </c>
      <c r="C405" s="12">
        <v>105.8445648</v>
      </c>
      <c r="D405" s="12">
        <v>170.37358559999998</v>
      </c>
      <c r="E405" s="12">
        <v>183.4607696</v>
      </c>
      <c r="F405" s="12">
        <v>185.95249760000002</v>
      </c>
      <c r="G405" s="12">
        <v>179.9139856</v>
      </c>
      <c r="H405" s="12">
        <v>187.10408</v>
      </c>
      <c r="I405" s="12">
        <v>182.6571312</v>
      </c>
      <c r="J405" s="12">
        <v>118.92950399999998</v>
      </c>
      <c r="K405" s="12">
        <v>119.24377600000001</v>
      </c>
      <c r="L405" s="12">
        <v>175.2380672</v>
      </c>
      <c r="M405" s="12">
        <v>176.29087840000003</v>
      </c>
      <c r="N405" s="12">
        <v>177.9744784</v>
      </c>
      <c r="O405" s="12">
        <v>179.2989104</v>
      </c>
      <c r="P405" s="12">
        <v>187.1332624</v>
      </c>
      <c r="Q405" s="12">
        <v>197.62994719999998</v>
      </c>
      <c r="R405" s="12">
        <v>195.9171648</v>
      </c>
      <c r="S405" s="12">
        <v>179.5862448</v>
      </c>
      <c r="T405" s="12">
        <v>182.9489552</v>
      </c>
      <c r="U405" s="12">
        <v>170.6362272</v>
      </c>
      <c r="V405" s="12">
        <v>170.4274608</v>
      </c>
      <c r="W405" s="12">
        <v>169.48688959999998</v>
      </c>
      <c r="X405" s="12">
        <v>169.8460576</v>
      </c>
      <c r="Y405" s="12">
        <v>167.8818576</v>
      </c>
    </row>
    <row r="406" spans="1:25" ht="11.25">
      <c r="A406" s="11">
        <f t="shared" si="6"/>
        <v>41909</v>
      </c>
      <c r="B406" s="12">
        <v>160.8870608</v>
      </c>
      <c r="C406" s="12">
        <v>167.9828736</v>
      </c>
      <c r="D406" s="12">
        <v>166.9614896</v>
      </c>
      <c r="E406" s="12">
        <v>173.7116032</v>
      </c>
      <c r="F406" s="12">
        <v>178.652408</v>
      </c>
      <c r="G406" s="12">
        <v>181.58860639999997</v>
      </c>
      <c r="H406" s="12">
        <v>179.5233904</v>
      </c>
      <c r="I406" s="12">
        <v>173.42875840000002</v>
      </c>
      <c r="J406" s="12">
        <v>172.8293968</v>
      </c>
      <c r="K406" s="12">
        <v>173.2850912</v>
      </c>
      <c r="L406" s="12">
        <v>172.142488</v>
      </c>
      <c r="M406" s="12">
        <v>167.7628832</v>
      </c>
      <c r="N406" s="12">
        <v>167.61921600000002</v>
      </c>
      <c r="O406" s="12">
        <v>174.2279072</v>
      </c>
      <c r="P406" s="12">
        <v>185.76842399999998</v>
      </c>
      <c r="Q406" s="12">
        <v>193.7217504</v>
      </c>
      <c r="R406" s="12">
        <v>185.6763872</v>
      </c>
      <c r="S406" s="12">
        <v>168.86508</v>
      </c>
      <c r="T406" s="12">
        <v>168.29041120000002</v>
      </c>
      <c r="U406" s="12">
        <v>160.6333984</v>
      </c>
      <c r="V406" s="12">
        <v>159.6928272</v>
      </c>
      <c r="W406" s="12">
        <v>160.8982848</v>
      </c>
      <c r="X406" s="12">
        <v>160.8646128</v>
      </c>
      <c r="Y406" s="12">
        <v>161.5627456</v>
      </c>
    </row>
    <row r="407" spans="1:25" ht="11.25">
      <c r="A407" s="11">
        <f t="shared" si="6"/>
        <v>41910</v>
      </c>
      <c r="B407" s="12">
        <v>159.07775199999998</v>
      </c>
      <c r="C407" s="12">
        <v>159.9891408</v>
      </c>
      <c r="D407" s="12">
        <v>167.1500528</v>
      </c>
      <c r="E407" s="12">
        <v>166.1152</v>
      </c>
      <c r="F407" s="12">
        <v>166.8716976</v>
      </c>
      <c r="G407" s="12">
        <v>170.5082736</v>
      </c>
      <c r="H407" s="12">
        <v>175.1415408</v>
      </c>
      <c r="I407" s="12">
        <v>167.192704</v>
      </c>
      <c r="J407" s="12">
        <v>166.43620639999997</v>
      </c>
      <c r="K407" s="12">
        <v>166.56416000000002</v>
      </c>
      <c r="L407" s="12">
        <v>166.5596704</v>
      </c>
      <c r="M407" s="12">
        <v>166.43171679999998</v>
      </c>
      <c r="N407" s="12">
        <v>166.6404832</v>
      </c>
      <c r="O407" s="12">
        <v>166.9929168</v>
      </c>
      <c r="P407" s="12">
        <v>170.80907679999999</v>
      </c>
      <c r="Q407" s="12">
        <v>181.4112672</v>
      </c>
      <c r="R407" s="12">
        <v>173.7677232</v>
      </c>
      <c r="S407" s="12">
        <v>165.9827568</v>
      </c>
      <c r="T407" s="12">
        <v>163.5134768</v>
      </c>
      <c r="U407" s="12">
        <v>153.4926896</v>
      </c>
      <c r="V407" s="12">
        <v>150.19283360000003</v>
      </c>
      <c r="W407" s="12">
        <v>151.63624</v>
      </c>
      <c r="X407" s="12">
        <v>153.66329439999998</v>
      </c>
      <c r="Y407" s="12">
        <v>150.71138240000002</v>
      </c>
    </row>
    <row r="408" spans="1:25" ht="11.25">
      <c r="A408" s="11">
        <f t="shared" si="6"/>
        <v>41911</v>
      </c>
      <c r="B408" s="12">
        <v>83.1877984</v>
      </c>
      <c r="C408" s="12">
        <v>151.63399520000002</v>
      </c>
      <c r="D408" s="12">
        <v>161.2125568</v>
      </c>
      <c r="E408" s="12">
        <v>161.7782464</v>
      </c>
      <c r="F408" s="12">
        <v>161.883752</v>
      </c>
      <c r="G408" s="12">
        <v>161.58294879999997</v>
      </c>
      <c r="H408" s="12">
        <v>161.883752</v>
      </c>
      <c r="I408" s="12">
        <v>161.535808</v>
      </c>
      <c r="J408" s="12">
        <v>160.0564848</v>
      </c>
      <c r="K408" s="12">
        <v>159.66364480000001</v>
      </c>
      <c r="L408" s="12">
        <v>159.47283679999998</v>
      </c>
      <c r="M408" s="12">
        <v>159.5873216</v>
      </c>
      <c r="N408" s="12">
        <v>158.6108336</v>
      </c>
      <c r="O408" s="12">
        <v>159.9015936</v>
      </c>
      <c r="P408" s="12">
        <v>162.58188479999998</v>
      </c>
      <c r="Q408" s="12">
        <v>163.0532928</v>
      </c>
      <c r="R408" s="12">
        <v>162.4696448</v>
      </c>
      <c r="S408" s="12">
        <v>160.2472928</v>
      </c>
      <c r="T408" s="12">
        <v>154.77896</v>
      </c>
      <c r="U408" s="12">
        <v>152.556608</v>
      </c>
      <c r="V408" s="12">
        <v>152.8349632</v>
      </c>
      <c r="W408" s="12">
        <v>153.2951472</v>
      </c>
      <c r="X408" s="12">
        <v>152.9090416</v>
      </c>
      <c r="Y408" s="12">
        <v>150.8864768</v>
      </c>
    </row>
    <row r="409" spans="1:25" ht="11.25">
      <c r="A409" s="11">
        <f t="shared" si="6"/>
        <v>41912</v>
      </c>
      <c r="B409" s="12">
        <v>140.4504016</v>
      </c>
      <c r="C409" s="12">
        <v>144.1363632</v>
      </c>
      <c r="D409" s="12">
        <v>154.72284</v>
      </c>
      <c r="E409" s="12">
        <v>157.26170879999998</v>
      </c>
      <c r="F409" s="12">
        <v>159.66813439999999</v>
      </c>
      <c r="G409" s="12">
        <v>160.1575008</v>
      </c>
      <c r="H409" s="12">
        <v>160.8017584</v>
      </c>
      <c r="I409" s="12">
        <v>158.35043679999998</v>
      </c>
      <c r="J409" s="12">
        <v>147.82008000000002</v>
      </c>
      <c r="K409" s="12">
        <v>156.7925456</v>
      </c>
      <c r="L409" s="12">
        <v>156.2178768</v>
      </c>
      <c r="M409" s="12">
        <v>156.1235952</v>
      </c>
      <c r="N409" s="12">
        <v>155.362608</v>
      </c>
      <c r="O409" s="12">
        <v>157.25497439999998</v>
      </c>
      <c r="P409" s="12">
        <v>161.8702832</v>
      </c>
      <c r="Q409" s="12">
        <v>163.79856639999997</v>
      </c>
      <c r="R409" s="12">
        <v>161.81416320000002</v>
      </c>
      <c r="S409" s="12">
        <v>149.77081120000003</v>
      </c>
      <c r="T409" s="12">
        <v>148.04456</v>
      </c>
      <c r="U409" s="12">
        <v>146.4709552</v>
      </c>
      <c r="V409" s="12">
        <v>147.5978448</v>
      </c>
      <c r="W409" s="12">
        <v>148.5765776</v>
      </c>
      <c r="X409" s="12">
        <v>148.32067039999998</v>
      </c>
      <c r="Y409" s="12">
        <v>147.9794608</v>
      </c>
    </row>
    <row r="410" spans="1:25" ht="11.25" hidden="1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2" spans="1:25" ht="12.75">
      <c r="A412" s="45" t="s">
        <v>111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</row>
    <row r="413" spans="1:25" ht="1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ht="12.75">
      <c r="A414" s="49" t="s">
        <v>46</v>
      </c>
      <c r="B414" s="50" t="s">
        <v>46</v>
      </c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1"/>
    </row>
    <row r="415" spans="1:25" ht="11.25">
      <c r="A415" s="8"/>
      <c r="B415" s="7" t="s">
        <v>23</v>
      </c>
      <c r="C415" s="9" t="s">
        <v>24</v>
      </c>
      <c r="D415" s="10" t="s">
        <v>25</v>
      </c>
      <c r="E415" s="7" t="s">
        <v>26</v>
      </c>
      <c r="F415" s="7" t="s">
        <v>27</v>
      </c>
      <c r="G415" s="9" t="s">
        <v>28</v>
      </c>
      <c r="H415" s="10" t="s">
        <v>29</v>
      </c>
      <c r="I415" s="7" t="s">
        <v>30</v>
      </c>
      <c r="J415" s="7" t="s">
        <v>31</v>
      </c>
      <c r="K415" s="7" t="s">
        <v>32</v>
      </c>
      <c r="L415" s="7" t="s">
        <v>33</v>
      </c>
      <c r="M415" s="7" t="s">
        <v>34</v>
      </c>
      <c r="N415" s="7" t="s">
        <v>35</v>
      </c>
      <c r="O415" s="7" t="s">
        <v>36</v>
      </c>
      <c r="P415" s="7" t="s">
        <v>37</v>
      </c>
      <c r="Q415" s="7" t="s">
        <v>38</v>
      </c>
      <c r="R415" s="7" t="s">
        <v>39</v>
      </c>
      <c r="S415" s="7" t="s">
        <v>40</v>
      </c>
      <c r="T415" s="7" t="s">
        <v>41</v>
      </c>
      <c r="U415" s="7" t="s">
        <v>42</v>
      </c>
      <c r="V415" s="7" t="s">
        <v>43</v>
      </c>
      <c r="W415" s="7" t="s">
        <v>44</v>
      </c>
      <c r="X415" s="7" t="s">
        <v>45</v>
      </c>
      <c r="Y415" s="7" t="s">
        <v>64</v>
      </c>
    </row>
    <row r="416" spans="1:25" ht="11.25">
      <c r="A416" s="11">
        <f aca="true" t="shared" si="7" ref="A416:A446">A380</f>
        <v>41883</v>
      </c>
      <c r="B416" s="12">
        <v>0</v>
      </c>
      <c r="C416" s="12">
        <v>0</v>
      </c>
      <c r="D416" s="12">
        <v>6.763839999999999</v>
      </c>
      <c r="E416" s="12">
        <v>1.3316309999999998</v>
      </c>
      <c r="F416" s="12">
        <v>12.487739599999998</v>
      </c>
      <c r="G416" s="12">
        <v>11.1159483</v>
      </c>
      <c r="H416" s="12">
        <v>24.838088699999997</v>
      </c>
      <c r="I416" s="12">
        <v>12.3418943</v>
      </c>
      <c r="J416" s="12">
        <v>0.1944604</v>
      </c>
      <c r="K416" s="12">
        <v>0.7080894999999999</v>
      </c>
      <c r="L416" s="12">
        <v>0.23673439999999998</v>
      </c>
      <c r="M416" s="12">
        <v>0.4100578</v>
      </c>
      <c r="N416" s="12">
        <v>0.6024044999999999</v>
      </c>
      <c r="O416" s="12">
        <v>0.3825796999999999</v>
      </c>
      <c r="P416" s="12">
        <v>12.982345399999998</v>
      </c>
      <c r="Q416" s="12">
        <v>14.037081699999996</v>
      </c>
      <c r="R416" s="12">
        <v>2.5639181</v>
      </c>
      <c r="S416" s="12">
        <v>1.9784231999999997</v>
      </c>
      <c r="T416" s="12">
        <v>1.4732488999999998</v>
      </c>
      <c r="U416" s="12">
        <v>2.0016738999999997</v>
      </c>
      <c r="V416" s="12">
        <v>2.6759441999999996</v>
      </c>
      <c r="W416" s="12">
        <v>0</v>
      </c>
      <c r="X416" s="12">
        <v>0</v>
      </c>
      <c r="Y416" s="12">
        <v>0</v>
      </c>
    </row>
    <row r="417" spans="1:25" ht="11.25">
      <c r="A417" s="11">
        <f t="shared" si="7"/>
        <v>41884</v>
      </c>
      <c r="B417" s="12">
        <v>18.790793</v>
      </c>
      <c r="C417" s="12">
        <v>0.08032059999999999</v>
      </c>
      <c r="D417" s="12">
        <v>0.08243429999999999</v>
      </c>
      <c r="E417" s="12">
        <v>8.885994799999999</v>
      </c>
      <c r="F417" s="12">
        <v>19.951214299999997</v>
      </c>
      <c r="G417" s="12">
        <v>6.833592099999999</v>
      </c>
      <c r="H417" s="12">
        <v>1.1688760999999999</v>
      </c>
      <c r="I417" s="12">
        <v>21.737290799999997</v>
      </c>
      <c r="J417" s="12">
        <v>12.735042499999999</v>
      </c>
      <c r="K417" s="12">
        <v>8.505528799999999</v>
      </c>
      <c r="L417" s="12">
        <v>3.6862928</v>
      </c>
      <c r="M417" s="12">
        <v>5.436436399999999</v>
      </c>
      <c r="N417" s="12">
        <v>6.880093499999998</v>
      </c>
      <c r="O417" s="12">
        <v>4.5338864999999995</v>
      </c>
      <c r="P417" s="12">
        <v>19.1247576</v>
      </c>
      <c r="Q417" s="12">
        <v>60.747737999999984</v>
      </c>
      <c r="R417" s="12">
        <v>49.29359769999999</v>
      </c>
      <c r="S417" s="12">
        <v>8.66617</v>
      </c>
      <c r="T417" s="12">
        <v>0.30437279999999994</v>
      </c>
      <c r="U417" s="12">
        <v>25.349604099999997</v>
      </c>
      <c r="V417" s="12">
        <v>28.469425299999997</v>
      </c>
      <c r="W417" s="12">
        <v>1.1942404999999998</v>
      </c>
      <c r="X417" s="12">
        <v>0</v>
      </c>
      <c r="Y417" s="12">
        <v>2.6400112999999994</v>
      </c>
    </row>
    <row r="418" spans="1:25" ht="11.25">
      <c r="A418" s="11">
        <f t="shared" si="7"/>
        <v>41885</v>
      </c>
      <c r="B418" s="12">
        <v>1.3062665999999998</v>
      </c>
      <c r="C418" s="12">
        <v>0.2874632</v>
      </c>
      <c r="D418" s="12">
        <v>1.6677092999999998</v>
      </c>
      <c r="E418" s="12">
        <v>0.4692414</v>
      </c>
      <c r="F418" s="12">
        <v>1.2174911999999998</v>
      </c>
      <c r="G418" s="12">
        <v>0.6784976999999999</v>
      </c>
      <c r="H418" s="12">
        <v>0</v>
      </c>
      <c r="I418" s="12">
        <v>0.08666169999999998</v>
      </c>
      <c r="J418" s="12">
        <v>0</v>
      </c>
      <c r="K418" s="12">
        <v>0.08032059999999999</v>
      </c>
      <c r="L418" s="12">
        <v>0</v>
      </c>
      <c r="M418" s="12">
        <v>0</v>
      </c>
      <c r="N418" s="12">
        <v>0.22616589999999998</v>
      </c>
      <c r="O418" s="12">
        <v>0</v>
      </c>
      <c r="P418" s="12">
        <v>0</v>
      </c>
      <c r="Q418" s="12">
        <v>45.30081839999999</v>
      </c>
      <c r="R418" s="12">
        <v>0</v>
      </c>
      <c r="S418" s="12">
        <v>0</v>
      </c>
      <c r="T418" s="12">
        <v>0</v>
      </c>
      <c r="U418" s="12">
        <v>0.0972302</v>
      </c>
      <c r="V418" s="12">
        <v>0.49037839999999994</v>
      </c>
      <c r="W418" s="12">
        <v>0.040160299999999996</v>
      </c>
      <c r="X418" s="12">
        <v>3.6461324999999998</v>
      </c>
      <c r="Y418" s="12">
        <v>6.594743999999999</v>
      </c>
    </row>
    <row r="419" spans="1:25" ht="11.25">
      <c r="A419" s="11">
        <f t="shared" si="7"/>
        <v>41886</v>
      </c>
      <c r="B419" s="12">
        <v>0.7926375</v>
      </c>
      <c r="C419" s="12">
        <v>1.4394296999999998</v>
      </c>
      <c r="D419" s="12">
        <v>0.9088909999999999</v>
      </c>
      <c r="E419" s="12">
        <v>4.227399999999999</v>
      </c>
      <c r="F419" s="12">
        <v>29.936333099999995</v>
      </c>
      <c r="G419" s="12">
        <v>0</v>
      </c>
      <c r="H419" s="12">
        <v>37.90709579999999</v>
      </c>
      <c r="I419" s="12">
        <v>55.518444200000005</v>
      </c>
      <c r="J419" s="12">
        <v>93.10637129999999</v>
      </c>
      <c r="K419" s="12">
        <v>84.56068219999999</v>
      </c>
      <c r="L419" s="12">
        <v>3.0162498999999996</v>
      </c>
      <c r="M419" s="12">
        <v>2.5744865999999993</v>
      </c>
      <c r="N419" s="12">
        <v>0.8370251999999998</v>
      </c>
      <c r="O419" s="12">
        <v>0.8602759</v>
      </c>
      <c r="P419" s="12">
        <v>2.3377521999999997</v>
      </c>
      <c r="Q419" s="12">
        <v>15.8907966</v>
      </c>
      <c r="R419" s="12">
        <v>0.11202609999999998</v>
      </c>
      <c r="S419" s="12">
        <v>0</v>
      </c>
      <c r="T419" s="12">
        <v>0</v>
      </c>
      <c r="U419" s="12">
        <v>0</v>
      </c>
      <c r="V419" s="12">
        <v>2.53644</v>
      </c>
      <c r="W419" s="12">
        <v>0</v>
      </c>
      <c r="X419" s="12">
        <v>0.0169096</v>
      </c>
      <c r="Y419" s="12">
        <v>0</v>
      </c>
    </row>
    <row r="420" spans="1:25" ht="11.25">
      <c r="A420" s="11">
        <f t="shared" si="7"/>
        <v>41887</v>
      </c>
      <c r="B420" s="12">
        <v>0.08877539999999998</v>
      </c>
      <c r="C420" s="12">
        <v>0.2853495</v>
      </c>
      <c r="D420" s="12">
        <v>0.16064119999999998</v>
      </c>
      <c r="E420" s="12">
        <v>7.6410255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11.777536399999997</v>
      </c>
      <c r="N420" s="12">
        <v>3.2022554999999997</v>
      </c>
      <c r="O420" s="12">
        <v>4.4451111</v>
      </c>
      <c r="P420" s="12">
        <v>9.376373199999998</v>
      </c>
      <c r="Q420" s="12">
        <v>62.96289559999999</v>
      </c>
      <c r="R420" s="12">
        <v>3.7053161</v>
      </c>
      <c r="S420" s="12">
        <v>1.7818490999999999</v>
      </c>
      <c r="T420" s="12">
        <v>5.759832499999999</v>
      </c>
      <c r="U420" s="12">
        <v>6.573607</v>
      </c>
      <c r="V420" s="12">
        <v>2.3525481</v>
      </c>
      <c r="W420" s="12">
        <v>0.4417632999999999</v>
      </c>
      <c r="X420" s="12">
        <v>0.5537894</v>
      </c>
      <c r="Y420" s="12">
        <v>0.021136999999999996</v>
      </c>
    </row>
    <row r="421" spans="1:25" ht="11.25">
      <c r="A421" s="11">
        <f t="shared" si="7"/>
        <v>41888</v>
      </c>
      <c r="B421" s="12">
        <v>2.2003616999999998</v>
      </c>
      <c r="C421" s="12">
        <v>7.706550199999999</v>
      </c>
      <c r="D421" s="12">
        <v>15.028406999999996</v>
      </c>
      <c r="E421" s="12">
        <v>21.422349499999996</v>
      </c>
      <c r="F421" s="12">
        <v>17.279497499999998</v>
      </c>
      <c r="G421" s="12">
        <v>1.3083803</v>
      </c>
      <c r="H421" s="12">
        <v>4.390154899999999</v>
      </c>
      <c r="I421" s="12">
        <v>8.535120599999999</v>
      </c>
      <c r="J421" s="12">
        <v>0</v>
      </c>
      <c r="K421" s="12">
        <v>0</v>
      </c>
      <c r="L421" s="12">
        <v>13.392403199999997</v>
      </c>
      <c r="M421" s="12">
        <v>12.9738906</v>
      </c>
      <c r="N421" s="12">
        <v>13.140872899999998</v>
      </c>
      <c r="O421" s="12">
        <v>25.432038399999996</v>
      </c>
      <c r="P421" s="12">
        <v>22.5193598</v>
      </c>
      <c r="Q421" s="12">
        <v>11.5703938</v>
      </c>
      <c r="R421" s="12">
        <v>5.0073552999999995</v>
      </c>
      <c r="S421" s="12">
        <v>0.13739049999999997</v>
      </c>
      <c r="T421" s="12">
        <v>9.870978999999998</v>
      </c>
      <c r="U421" s="12">
        <v>3.9695286</v>
      </c>
      <c r="V421" s="12">
        <v>4.5423412999999995</v>
      </c>
      <c r="W421" s="12">
        <v>1.9276943999999996</v>
      </c>
      <c r="X421" s="12">
        <v>2.1602014</v>
      </c>
      <c r="Y421" s="12">
        <v>0</v>
      </c>
    </row>
    <row r="422" spans="1:25" ht="11.25">
      <c r="A422" s="11">
        <f t="shared" si="7"/>
        <v>41889</v>
      </c>
      <c r="B422" s="12">
        <v>0</v>
      </c>
      <c r="C422" s="12">
        <v>0</v>
      </c>
      <c r="D422" s="12">
        <v>0</v>
      </c>
      <c r="E422" s="12">
        <v>0</v>
      </c>
      <c r="F422" s="12">
        <v>11.2596799</v>
      </c>
      <c r="G422" s="12">
        <v>25.131892999999994</v>
      </c>
      <c r="H422" s="12">
        <v>17.547937399999995</v>
      </c>
      <c r="I422" s="12">
        <v>19.6848881</v>
      </c>
      <c r="J422" s="12">
        <v>14.650054699999998</v>
      </c>
      <c r="K422" s="12">
        <v>12.952753599999998</v>
      </c>
      <c r="L422" s="12">
        <v>11.183586699999998</v>
      </c>
      <c r="M422" s="12">
        <v>11.067333199999998</v>
      </c>
      <c r="N422" s="12">
        <v>12.024839299999998</v>
      </c>
      <c r="O422" s="12">
        <v>33.5571012</v>
      </c>
      <c r="P422" s="12">
        <v>36.911543099999996</v>
      </c>
      <c r="Q422" s="12">
        <v>9.441897899999999</v>
      </c>
      <c r="R422" s="12">
        <v>6.019817599999999</v>
      </c>
      <c r="S422" s="12">
        <v>4.7833030999999995</v>
      </c>
      <c r="T422" s="12">
        <v>4.793871599999999</v>
      </c>
      <c r="U422" s="12">
        <v>0.3551015999999999</v>
      </c>
      <c r="V422" s="12">
        <v>6.55247</v>
      </c>
      <c r="W422" s="12">
        <v>2.6674893999999996</v>
      </c>
      <c r="X422" s="12">
        <v>3.0310458</v>
      </c>
      <c r="Y422" s="12">
        <v>5.358229499999999</v>
      </c>
    </row>
    <row r="423" spans="1:25" ht="11.25">
      <c r="A423" s="11">
        <f t="shared" si="7"/>
        <v>41890</v>
      </c>
      <c r="B423" s="12">
        <v>13.2254209</v>
      </c>
      <c r="C423" s="12">
        <v>23.939766199999998</v>
      </c>
      <c r="D423" s="12">
        <v>23.106968399999996</v>
      </c>
      <c r="E423" s="12">
        <v>18.875341</v>
      </c>
      <c r="F423" s="12">
        <v>13.639706099999998</v>
      </c>
      <c r="G423" s="12">
        <v>15.954207599999998</v>
      </c>
      <c r="H423" s="12">
        <v>15.643493699999999</v>
      </c>
      <c r="I423" s="12">
        <v>17.3048619</v>
      </c>
      <c r="J423" s="12">
        <v>18.537148999999996</v>
      </c>
      <c r="K423" s="12">
        <v>18.141887099999998</v>
      </c>
      <c r="L423" s="12">
        <v>18.3638256</v>
      </c>
      <c r="M423" s="12">
        <v>20.154129499999996</v>
      </c>
      <c r="N423" s="12">
        <v>22.563747499999998</v>
      </c>
      <c r="O423" s="12">
        <v>23.085831399999996</v>
      </c>
      <c r="P423" s="12">
        <v>20.071695199999994</v>
      </c>
      <c r="Q423" s="12">
        <v>17.159016599999998</v>
      </c>
      <c r="R423" s="12">
        <v>1.8685107999999997</v>
      </c>
      <c r="S423" s="12">
        <v>5.5695995</v>
      </c>
      <c r="T423" s="12">
        <v>1.1033513999999998</v>
      </c>
      <c r="U423" s="12">
        <v>0.126822</v>
      </c>
      <c r="V423" s="12">
        <v>0</v>
      </c>
      <c r="W423" s="12">
        <v>1.0716458999999998</v>
      </c>
      <c r="X423" s="12">
        <v>0.9088909999999999</v>
      </c>
      <c r="Y423" s="12">
        <v>1.1287157999999997</v>
      </c>
    </row>
    <row r="424" spans="1:25" ht="11.25">
      <c r="A424" s="11">
        <f t="shared" si="7"/>
        <v>41891</v>
      </c>
      <c r="B424" s="12">
        <v>8.0088093</v>
      </c>
      <c r="C424" s="12">
        <v>13.159896199999997</v>
      </c>
      <c r="D424" s="12">
        <v>12.202390099999999</v>
      </c>
      <c r="E424" s="12">
        <v>5.821129799999999</v>
      </c>
      <c r="F424" s="12">
        <v>0.7355675999999999</v>
      </c>
      <c r="G424" s="12">
        <v>0.35721529999999996</v>
      </c>
      <c r="H424" s="12">
        <v>0.36567009999999994</v>
      </c>
      <c r="I424" s="12">
        <v>0.30648649999999994</v>
      </c>
      <c r="J424" s="12">
        <v>3.7729545</v>
      </c>
      <c r="K424" s="12">
        <v>5.482937799999999</v>
      </c>
      <c r="L424" s="12">
        <v>5.3730253999999995</v>
      </c>
      <c r="M424" s="12">
        <v>7.222512899999999</v>
      </c>
      <c r="N424" s="12">
        <v>7.180238899999998</v>
      </c>
      <c r="O424" s="12">
        <v>5.199701999999999</v>
      </c>
      <c r="P424" s="12">
        <v>2.1792247</v>
      </c>
      <c r="Q424" s="12">
        <v>1.0948965999999998</v>
      </c>
      <c r="R424" s="12">
        <v>0.6954073</v>
      </c>
      <c r="S424" s="12">
        <v>5.7365818</v>
      </c>
      <c r="T424" s="12">
        <v>4.1745575</v>
      </c>
      <c r="U424" s="12">
        <v>6.150866999999999</v>
      </c>
      <c r="V424" s="12">
        <v>0.052842499999999994</v>
      </c>
      <c r="W424" s="12">
        <v>0.9427101999999998</v>
      </c>
      <c r="X424" s="12">
        <v>0.8602759</v>
      </c>
      <c r="Y424" s="12">
        <v>0</v>
      </c>
    </row>
    <row r="425" spans="1:25" ht="11.25">
      <c r="A425" s="11">
        <f t="shared" si="7"/>
        <v>41892</v>
      </c>
      <c r="B425" s="12">
        <v>0.13104939999999998</v>
      </c>
      <c r="C425" s="12">
        <v>0</v>
      </c>
      <c r="D425" s="12">
        <v>7.0555306</v>
      </c>
      <c r="E425" s="12">
        <v>9.6300172</v>
      </c>
      <c r="F425" s="12">
        <v>0</v>
      </c>
      <c r="G425" s="12">
        <v>0</v>
      </c>
      <c r="H425" s="12">
        <v>2.0143560999999996</v>
      </c>
      <c r="I425" s="12">
        <v>0</v>
      </c>
      <c r="J425" s="12">
        <v>1.7797353999999999</v>
      </c>
      <c r="K425" s="12">
        <v>4.2041493</v>
      </c>
      <c r="L425" s="12">
        <v>2.1284959</v>
      </c>
      <c r="M425" s="12">
        <v>0</v>
      </c>
      <c r="N425" s="12">
        <v>10.953193399999998</v>
      </c>
      <c r="O425" s="12">
        <v>4.601524899999999</v>
      </c>
      <c r="P425" s="12">
        <v>18.7189272</v>
      </c>
      <c r="Q425" s="12">
        <v>0.0317055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7"/>
        <v>41893</v>
      </c>
      <c r="B426" s="12">
        <v>0</v>
      </c>
      <c r="C426" s="12">
        <v>0</v>
      </c>
      <c r="D426" s="12">
        <v>13.7284815</v>
      </c>
      <c r="E426" s="12">
        <v>6.406624699999999</v>
      </c>
      <c r="F426" s="12">
        <v>4.6163208</v>
      </c>
      <c r="G426" s="12">
        <v>6.2248465</v>
      </c>
      <c r="H426" s="12">
        <v>2.7774018</v>
      </c>
      <c r="I426" s="12">
        <v>6.159321799999999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1.2534240999999997</v>
      </c>
      <c r="Q426" s="12">
        <v>0.6362236999999998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</row>
    <row r="427" spans="1:25" ht="11.25">
      <c r="A427" s="11">
        <f t="shared" si="7"/>
        <v>41894</v>
      </c>
      <c r="B427" s="12">
        <v>0</v>
      </c>
      <c r="C427" s="12">
        <v>0</v>
      </c>
      <c r="D427" s="12">
        <v>2.5237577999999994</v>
      </c>
      <c r="E427" s="12">
        <v>0.30225909999999995</v>
      </c>
      <c r="F427" s="12">
        <v>0</v>
      </c>
      <c r="G427" s="12">
        <v>0</v>
      </c>
      <c r="H427" s="12">
        <v>0</v>
      </c>
      <c r="I427" s="12">
        <v>0</v>
      </c>
      <c r="J427" s="12">
        <v>0.2557577</v>
      </c>
      <c r="K427" s="12">
        <v>1.4246337999999998</v>
      </c>
      <c r="L427" s="12">
        <v>0</v>
      </c>
      <c r="M427" s="12">
        <v>0.12259459999999998</v>
      </c>
      <c r="N427" s="12">
        <v>0.6108592999999999</v>
      </c>
      <c r="O427" s="12">
        <v>2.7139907999999995</v>
      </c>
      <c r="P427" s="12">
        <v>19.122643899999996</v>
      </c>
      <c r="Q427" s="12">
        <v>0.27266729999999995</v>
      </c>
      <c r="R427" s="12">
        <v>6.1783451</v>
      </c>
      <c r="S427" s="12">
        <v>0</v>
      </c>
      <c r="T427" s="12">
        <v>1.6994147999999998</v>
      </c>
      <c r="U427" s="12">
        <v>2.7985387999999998</v>
      </c>
      <c r="V427" s="12">
        <v>0.040160299999999996</v>
      </c>
      <c r="W427" s="12">
        <v>0.4100578</v>
      </c>
      <c r="X427" s="12">
        <v>0</v>
      </c>
      <c r="Y427" s="12">
        <v>1.6592544999999996</v>
      </c>
    </row>
    <row r="428" spans="1:25" ht="11.25">
      <c r="A428" s="11">
        <f t="shared" si="7"/>
        <v>41895</v>
      </c>
      <c r="B428" s="12">
        <v>0.1141398</v>
      </c>
      <c r="C428" s="12">
        <v>0.1860056</v>
      </c>
      <c r="D428" s="12">
        <v>0.5537894</v>
      </c>
      <c r="E428" s="12">
        <v>0</v>
      </c>
      <c r="F428" s="12">
        <v>0.3487604999999999</v>
      </c>
      <c r="G428" s="12">
        <v>1.2322870999999997</v>
      </c>
      <c r="H428" s="12">
        <v>0.3466467999999999</v>
      </c>
      <c r="I428" s="12">
        <v>0.317055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0.15430009999999997</v>
      </c>
      <c r="P428" s="12">
        <v>18.562513399999997</v>
      </c>
      <c r="Q428" s="12">
        <v>0.7926375</v>
      </c>
      <c r="R428" s="12">
        <v>10.285264199999997</v>
      </c>
      <c r="S428" s="12">
        <v>1.1287157999999997</v>
      </c>
      <c r="T428" s="12">
        <v>0</v>
      </c>
      <c r="U428" s="12">
        <v>0.3487604999999999</v>
      </c>
      <c r="V428" s="12">
        <v>0</v>
      </c>
      <c r="W428" s="12">
        <v>0.0232507</v>
      </c>
      <c r="X428" s="12">
        <v>0</v>
      </c>
      <c r="Y428" s="12">
        <v>0</v>
      </c>
    </row>
    <row r="429" spans="1:25" ht="11.25">
      <c r="A429" s="11">
        <f t="shared" si="7"/>
        <v>41896</v>
      </c>
      <c r="B429" s="12">
        <v>0.9765293999999999</v>
      </c>
      <c r="C429" s="12">
        <v>0.2050289</v>
      </c>
      <c r="D429" s="12">
        <v>0</v>
      </c>
      <c r="E429" s="12">
        <v>0</v>
      </c>
      <c r="F429" s="12">
        <v>4.1893534</v>
      </c>
      <c r="G429" s="12">
        <v>5.664715999999999</v>
      </c>
      <c r="H429" s="12">
        <v>18.458942099999998</v>
      </c>
      <c r="I429" s="12">
        <v>4.521204299999999</v>
      </c>
      <c r="J429" s="12">
        <v>2.1813383999999996</v>
      </c>
      <c r="K429" s="12">
        <v>0</v>
      </c>
      <c r="L429" s="12">
        <v>5.618214599999999</v>
      </c>
      <c r="M429" s="12">
        <v>2.4138453999999996</v>
      </c>
      <c r="N429" s="12">
        <v>8.642919299999999</v>
      </c>
      <c r="O429" s="12">
        <v>25.026207999999997</v>
      </c>
      <c r="P429" s="12">
        <v>83.07897849999999</v>
      </c>
      <c r="Q429" s="12">
        <v>10.710117899999998</v>
      </c>
      <c r="R429" s="12">
        <v>10.014710599999999</v>
      </c>
      <c r="S429" s="12">
        <v>33.0434721</v>
      </c>
      <c r="T429" s="12">
        <v>16.237443399999997</v>
      </c>
      <c r="U429" s="12">
        <v>2.6843989999999995</v>
      </c>
      <c r="V429" s="12">
        <v>21.3039823</v>
      </c>
      <c r="W429" s="12">
        <v>20.786125799999997</v>
      </c>
      <c r="X429" s="12">
        <v>19.217760399999996</v>
      </c>
      <c r="Y429" s="12">
        <v>16.814483499999998</v>
      </c>
    </row>
    <row r="430" spans="1:25" ht="11.25">
      <c r="A430" s="11">
        <f t="shared" si="7"/>
        <v>41897</v>
      </c>
      <c r="B430" s="12">
        <v>3.707429799999999</v>
      </c>
      <c r="C430" s="12">
        <v>3.4389898999999997</v>
      </c>
      <c r="D430" s="12">
        <v>1.6973010999999998</v>
      </c>
      <c r="E430" s="12">
        <v>1.2830158999999999</v>
      </c>
      <c r="F430" s="12">
        <v>37.97684789999999</v>
      </c>
      <c r="G430" s="12">
        <v>17.776216999999995</v>
      </c>
      <c r="H430" s="12">
        <v>94.3175214</v>
      </c>
      <c r="I430" s="12">
        <v>3.8046599999999997</v>
      </c>
      <c r="J430" s="12">
        <v>3.7729545</v>
      </c>
      <c r="K430" s="12">
        <v>70.45596209999998</v>
      </c>
      <c r="L430" s="12">
        <v>24.696470799999997</v>
      </c>
      <c r="M430" s="12">
        <v>1.8959888999999999</v>
      </c>
      <c r="N430" s="12">
        <v>45.723558399999995</v>
      </c>
      <c r="O430" s="12">
        <v>0.014795899999999999</v>
      </c>
      <c r="P430" s="12">
        <v>48.298044999999995</v>
      </c>
      <c r="Q430" s="12">
        <v>47.3637896</v>
      </c>
      <c r="R430" s="12">
        <v>38.727211399999995</v>
      </c>
      <c r="S430" s="12">
        <v>0.0274781</v>
      </c>
      <c r="T430" s="12">
        <v>0.8518211</v>
      </c>
      <c r="U430" s="12">
        <v>0.7862963999999999</v>
      </c>
      <c r="V430" s="12">
        <v>1.4521118999999998</v>
      </c>
      <c r="W430" s="12">
        <v>1.0906691999999998</v>
      </c>
      <c r="X430" s="12">
        <v>0</v>
      </c>
      <c r="Y430" s="12">
        <v>0</v>
      </c>
    </row>
    <row r="431" spans="1:25" ht="11.25">
      <c r="A431" s="11">
        <f t="shared" si="7"/>
        <v>41898</v>
      </c>
      <c r="B431" s="12">
        <v>9.1459799</v>
      </c>
      <c r="C431" s="12">
        <v>4.193580799999999</v>
      </c>
      <c r="D431" s="12">
        <v>0.9934389999999998</v>
      </c>
      <c r="E431" s="12">
        <v>0.7926375</v>
      </c>
      <c r="F431" s="12">
        <v>1.6042982999999997</v>
      </c>
      <c r="G431" s="12">
        <v>34.95002949999999</v>
      </c>
      <c r="H431" s="12">
        <v>81.60572959999999</v>
      </c>
      <c r="I431" s="12">
        <v>2.1749972999999994</v>
      </c>
      <c r="J431" s="12">
        <v>2.6949674999999997</v>
      </c>
      <c r="K431" s="12">
        <v>2.5026208</v>
      </c>
      <c r="L431" s="12">
        <v>2.3927083999999996</v>
      </c>
      <c r="M431" s="12">
        <v>2.0312656999999996</v>
      </c>
      <c r="N431" s="12">
        <v>1.9086710999999998</v>
      </c>
      <c r="O431" s="12">
        <v>2.0418342</v>
      </c>
      <c r="P431" s="12">
        <v>1.1139198999999997</v>
      </c>
      <c r="Q431" s="12">
        <v>0.2832358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7"/>
        <v>41899</v>
      </c>
      <c r="B432" s="12">
        <v>14.4725039</v>
      </c>
      <c r="C432" s="12">
        <v>12.1812531</v>
      </c>
      <c r="D432" s="12">
        <v>3.931482</v>
      </c>
      <c r="E432" s="12">
        <v>0.8518211</v>
      </c>
      <c r="F432" s="12">
        <v>0.08666169999999998</v>
      </c>
      <c r="G432" s="12">
        <v>0.21136999999999997</v>
      </c>
      <c r="H432" s="12">
        <v>0.2050289</v>
      </c>
      <c r="I432" s="12">
        <v>0.33819199999999994</v>
      </c>
      <c r="J432" s="12">
        <v>1.2661063</v>
      </c>
      <c r="K432" s="12">
        <v>1.2851295999999999</v>
      </c>
      <c r="L432" s="12">
        <v>1.1075788</v>
      </c>
      <c r="M432" s="12">
        <v>0.8877539999999999</v>
      </c>
      <c r="N432" s="12">
        <v>1.7057559</v>
      </c>
      <c r="O432" s="12">
        <v>0.7926375</v>
      </c>
      <c r="P432" s="12">
        <v>1.0166897</v>
      </c>
      <c r="Q432" s="12">
        <v>72.3139044</v>
      </c>
      <c r="R432" s="12">
        <v>0.17966449999999998</v>
      </c>
      <c r="S432" s="12">
        <v>0</v>
      </c>
      <c r="T432" s="12">
        <v>0.42273999999999995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7"/>
        <v>41900</v>
      </c>
      <c r="B433" s="12">
        <v>2.9295881999999995</v>
      </c>
      <c r="C433" s="12">
        <v>8.509756199999998</v>
      </c>
      <c r="D433" s="12">
        <v>1.4098378999999999</v>
      </c>
      <c r="E433" s="12">
        <v>10.623456199999998</v>
      </c>
      <c r="F433" s="12">
        <v>9.784317299999998</v>
      </c>
      <c r="G433" s="12">
        <v>0</v>
      </c>
      <c r="H433" s="12">
        <v>0.0021137</v>
      </c>
      <c r="I433" s="12">
        <v>0.7080894999999999</v>
      </c>
      <c r="J433" s="12">
        <v>0.7207717</v>
      </c>
      <c r="K433" s="12">
        <v>36.110450799999995</v>
      </c>
      <c r="L433" s="12">
        <v>0.24518919999999997</v>
      </c>
      <c r="M433" s="12">
        <v>0</v>
      </c>
      <c r="N433" s="12">
        <v>0.18389189999999997</v>
      </c>
      <c r="O433" s="12">
        <v>0.42908109999999994</v>
      </c>
      <c r="P433" s="12">
        <v>0</v>
      </c>
      <c r="Q433" s="12">
        <v>0</v>
      </c>
      <c r="R433" s="12">
        <v>0</v>
      </c>
      <c r="S433" s="12">
        <v>0.10357129999999999</v>
      </c>
      <c r="T433" s="12">
        <v>0</v>
      </c>
      <c r="U433" s="12">
        <v>0</v>
      </c>
      <c r="V433" s="12">
        <v>0</v>
      </c>
      <c r="W433" s="12">
        <v>0.09511649999999999</v>
      </c>
      <c r="X433" s="12">
        <v>0.09088909999999999</v>
      </c>
      <c r="Y433" s="12">
        <v>0</v>
      </c>
    </row>
    <row r="434" spans="1:25" ht="11.25">
      <c r="A434" s="11">
        <f t="shared" si="7"/>
        <v>41901</v>
      </c>
      <c r="B434" s="12">
        <v>0</v>
      </c>
      <c r="C434" s="12">
        <v>0</v>
      </c>
      <c r="D434" s="12">
        <v>0</v>
      </c>
      <c r="E434" s="12">
        <v>0.5136291</v>
      </c>
      <c r="F434" s="12">
        <v>0.36989749999999993</v>
      </c>
      <c r="G434" s="12">
        <v>0.26421249999999996</v>
      </c>
      <c r="H434" s="12">
        <v>0</v>
      </c>
      <c r="I434" s="12">
        <v>0.15430009999999997</v>
      </c>
      <c r="J434" s="12">
        <v>6.639131699999999</v>
      </c>
      <c r="K434" s="12">
        <v>5.956406599999999</v>
      </c>
      <c r="L434" s="12">
        <v>0.16486859999999998</v>
      </c>
      <c r="M434" s="12">
        <v>2.6611483</v>
      </c>
      <c r="N434" s="12">
        <v>7.230967699999999</v>
      </c>
      <c r="O434" s="12">
        <v>2.7393552</v>
      </c>
      <c r="P434" s="12">
        <v>0.2832358</v>
      </c>
      <c r="Q434" s="12">
        <v>1.2301734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</row>
    <row r="435" spans="1:25" ht="11.25">
      <c r="A435" s="11">
        <f t="shared" si="7"/>
        <v>41902</v>
      </c>
      <c r="B435" s="12">
        <v>0.3360783</v>
      </c>
      <c r="C435" s="12">
        <v>0.44387699999999997</v>
      </c>
      <c r="D435" s="12">
        <v>10.813689199999997</v>
      </c>
      <c r="E435" s="12">
        <v>0</v>
      </c>
      <c r="F435" s="12">
        <v>6.036727199999999</v>
      </c>
      <c r="G435" s="12">
        <v>4.0498492</v>
      </c>
      <c r="H435" s="12">
        <v>1.9699684</v>
      </c>
      <c r="I435" s="12">
        <v>3.707429799999999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0.19657409999999997</v>
      </c>
      <c r="Q435" s="12">
        <v>0.24730289999999996</v>
      </c>
      <c r="R435" s="12">
        <v>0.26421249999999996</v>
      </c>
      <c r="S435" s="12">
        <v>4.4324289</v>
      </c>
      <c r="T435" s="12">
        <v>1.2724473999999997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7"/>
        <v>41903</v>
      </c>
      <c r="B436" s="12">
        <v>1.141398</v>
      </c>
      <c r="C436" s="12">
        <v>3.348100799999999</v>
      </c>
      <c r="D436" s="12">
        <v>0.8095470999999999</v>
      </c>
      <c r="E436" s="12">
        <v>5.616100899999999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25.694137199999997</v>
      </c>
      <c r="R436" s="12">
        <v>0</v>
      </c>
      <c r="S436" s="12">
        <v>0</v>
      </c>
      <c r="T436" s="12">
        <v>3.0437279999999998</v>
      </c>
      <c r="U436" s="12">
        <v>4.3732453</v>
      </c>
      <c r="V436" s="12">
        <v>6.002907999999999</v>
      </c>
      <c r="W436" s="12">
        <v>0</v>
      </c>
      <c r="X436" s="12">
        <v>0.22405219999999995</v>
      </c>
      <c r="Y436" s="12">
        <v>0.8370251999999998</v>
      </c>
    </row>
    <row r="437" spans="1:25" ht="11.25">
      <c r="A437" s="11">
        <f t="shared" si="7"/>
        <v>41904</v>
      </c>
      <c r="B437" s="12">
        <v>1.6550270999999999</v>
      </c>
      <c r="C437" s="12">
        <v>0.7271127999999999</v>
      </c>
      <c r="D437" s="12">
        <v>10.1351915</v>
      </c>
      <c r="E437" s="12">
        <v>8.7464906</v>
      </c>
      <c r="F437" s="12">
        <v>0.27266729999999995</v>
      </c>
      <c r="G437" s="12">
        <v>3.7708407999999993</v>
      </c>
      <c r="H437" s="12">
        <v>13.872213099999998</v>
      </c>
      <c r="I437" s="12">
        <v>21.200410999999995</v>
      </c>
      <c r="J437" s="12">
        <v>42.121813599999996</v>
      </c>
      <c r="K437" s="12">
        <v>44.45322469999999</v>
      </c>
      <c r="L437" s="12">
        <v>42.650238599999994</v>
      </c>
      <c r="M437" s="12">
        <v>23.155583499999995</v>
      </c>
      <c r="N437" s="12">
        <v>23.271836999999994</v>
      </c>
      <c r="O437" s="12">
        <v>21.690789399999996</v>
      </c>
      <c r="P437" s="12">
        <v>19.6172497</v>
      </c>
      <c r="Q437" s="12">
        <v>5.3709117</v>
      </c>
      <c r="R437" s="12">
        <v>15.7851116</v>
      </c>
      <c r="S437" s="12">
        <v>18.4504873</v>
      </c>
      <c r="T437" s="12">
        <v>88.95083709999999</v>
      </c>
      <c r="U437" s="12">
        <v>89.94638979999999</v>
      </c>
      <c r="V437" s="12">
        <v>74.99830339999998</v>
      </c>
      <c r="W437" s="12">
        <v>71.99050829999999</v>
      </c>
      <c r="X437" s="12">
        <v>69.74998629999999</v>
      </c>
      <c r="Y437" s="12">
        <v>69.89371789999998</v>
      </c>
    </row>
    <row r="438" spans="1:25" ht="11.25">
      <c r="A438" s="11">
        <f t="shared" si="7"/>
        <v>41905</v>
      </c>
      <c r="B438" s="12">
        <v>0.2705536</v>
      </c>
      <c r="C438" s="12">
        <v>0.08666169999999998</v>
      </c>
      <c r="D438" s="12">
        <v>63.8823551</v>
      </c>
      <c r="E438" s="12">
        <v>5.163769099999999</v>
      </c>
      <c r="F438" s="12">
        <v>4.1238287</v>
      </c>
      <c r="G438" s="12">
        <v>8.735922099999998</v>
      </c>
      <c r="H438" s="12">
        <v>43.2188239</v>
      </c>
      <c r="I438" s="12">
        <v>45.18879229999999</v>
      </c>
      <c r="J438" s="12">
        <v>84.5712507</v>
      </c>
      <c r="K438" s="12">
        <v>82.16586009999999</v>
      </c>
      <c r="L438" s="12">
        <v>80.41994389999999</v>
      </c>
      <c r="M438" s="12">
        <v>81.26331019999999</v>
      </c>
      <c r="N438" s="12">
        <v>79.9718395</v>
      </c>
      <c r="O438" s="12">
        <v>80.14093549999998</v>
      </c>
      <c r="P438" s="12">
        <v>41.5003858</v>
      </c>
      <c r="Q438" s="12">
        <v>17.482412699999998</v>
      </c>
      <c r="R438" s="12">
        <v>16.296626999999997</v>
      </c>
      <c r="S438" s="12">
        <v>72.06026039999999</v>
      </c>
      <c r="T438" s="12">
        <v>66.42513619999998</v>
      </c>
      <c r="U438" s="12">
        <v>67.2114326</v>
      </c>
      <c r="V438" s="12">
        <v>66.02987429999999</v>
      </c>
      <c r="W438" s="12">
        <v>62.688114599999984</v>
      </c>
      <c r="X438" s="12">
        <v>61.73906329999999</v>
      </c>
      <c r="Y438" s="12">
        <v>61.91872779999999</v>
      </c>
    </row>
    <row r="439" spans="1:25" ht="11.25">
      <c r="A439" s="11">
        <f t="shared" si="7"/>
        <v>41906</v>
      </c>
      <c r="B439" s="12">
        <v>64.45728149999998</v>
      </c>
      <c r="C439" s="12">
        <v>72.75144029999998</v>
      </c>
      <c r="D439" s="12">
        <v>73.1953173</v>
      </c>
      <c r="E439" s="12">
        <v>73.67724089999999</v>
      </c>
      <c r="F439" s="12">
        <v>74.3367153</v>
      </c>
      <c r="G439" s="12">
        <v>76.26440969999999</v>
      </c>
      <c r="H439" s="12">
        <v>74.1570508</v>
      </c>
      <c r="I439" s="12">
        <v>73.06004049999999</v>
      </c>
      <c r="J439" s="12">
        <v>74.53751679999999</v>
      </c>
      <c r="K439" s="12">
        <v>73.66455869999999</v>
      </c>
      <c r="L439" s="12">
        <v>74.51003869999998</v>
      </c>
      <c r="M439" s="12">
        <v>74.3092372</v>
      </c>
      <c r="N439" s="12">
        <v>73.97738629999999</v>
      </c>
      <c r="O439" s="12">
        <v>74.98562119999998</v>
      </c>
      <c r="P439" s="12">
        <v>75.3259269</v>
      </c>
      <c r="Q439" s="12">
        <v>16.072574799999998</v>
      </c>
      <c r="R439" s="12">
        <v>73.38766399999999</v>
      </c>
      <c r="S439" s="12">
        <v>72.753554</v>
      </c>
      <c r="T439" s="12">
        <v>63.99226749999999</v>
      </c>
      <c r="U439" s="12">
        <v>65.15268879999999</v>
      </c>
      <c r="V439" s="12">
        <v>64.8208379</v>
      </c>
      <c r="W439" s="12">
        <v>62.6521817</v>
      </c>
      <c r="X439" s="12">
        <v>63.0897176</v>
      </c>
      <c r="Y439" s="12">
        <v>62.26114719999999</v>
      </c>
    </row>
    <row r="440" spans="1:25" ht="11.25">
      <c r="A440" s="11">
        <f t="shared" si="7"/>
        <v>41907</v>
      </c>
      <c r="B440" s="12">
        <v>0.1416179</v>
      </c>
      <c r="C440" s="12">
        <v>0.8243429999999998</v>
      </c>
      <c r="D440" s="12">
        <v>6.404510999999999</v>
      </c>
      <c r="E440" s="12">
        <v>5.421640499999999</v>
      </c>
      <c r="F440" s="12">
        <v>5.455459699999999</v>
      </c>
      <c r="G440" s="12">
        <v>15.106613899999997</v>
      </c>
      <c r="H440" s="12">
        <v>14.337227099999998</v>
      </c>
      <c r="I440" s="12">
        <v>6.476376799999999</v>
      </c>
      <c r="J440" s="12">
        <v>9.507422599999998</v>
      </c>
      <c r="K440" s="12">
        <v>10.4459054</v>
      </c>
      <c r="L440" s="12">
        <v>9.989346199999998</v>
      </c>
      <c r="M440" s="12">
        <v>7.459247299999999</v>
      </c>
      <c r="N440" s="12">
        <v>10.194375099999998</v>
      </c>
      <c r="O440" s="12">
        <v>4.6120934</v>
      </c>
      <c r="P440" s="12">
        <v>16.298740699999996</v>
      </c>
      <c r="Q440" s="12">
        <v>14.884675399999997</v>
      </c>
      <c r="R440" s="12">
        <v>9.2453238</v>
      </c>
      <c r="S440" s="12">
        <v>11.082129099999998</v>
      </c>
      <c r="T440" s="12">
        <v>8.9388373</v>
      </c>
      <c r="U440" s="12">
        <v>2.2658864</v>
      </c>
      <c r="V440" s="12">
        <v>4.2189452</v>
      </c>
      <c r="W440" s="12">
        <v>1.7226655</v>
      </c>
      <c r="X440" s="12">
        <v>0.1564138</v>
      </c>
      <c r="Y440" s="12">
        <v>0</v>
      </c>
    </row>
    <row r="441" spans="1:25" ht="11.25">
      <c r="A441" s="11">
        <f t="shared" si="7"/>
        <v>41908</v>
      </c>
      <c r="B441" s="12">
        <v>0.18389189999999997</v>
      </c>
      <c r="C441" s="12">
        <v>7.110486799999999</v>
      </c>
      <c r="D441" s="12">
        <v>8.6154412</v>
      </c>
      <c r="E441" s="12">
        <v>8.6703974</v>
      </c>
      <c r="F441" s="12">
        <v>9.8413872</v>
      </c>
      <c r="G441" s="12">
        <v>8.0679929</v>
      </c>
      <c r="H441" s="12">
        <v>11.5323472</v>
      </c>
      <c r="I441" s="12">
        <v>14.073014599999999</v>
      </c>
      <c r="J441" s="12">
        <v>64.8948174</v>
      </c>
      <c r="K441" s="12">
        <v>65.00050239999999</v>
      </c>
      <c r="L441" s="12">
        <v>12.424328599999999</v>
      </c>
      <c r="M441" s="12">
        <v>12.883001499999999</v>
      </c>
      <c r="N441" s="12">
        <v>13.597432099999997</v>
      </c>
      <c r="O441" s="12">
        <v>16.383288699999998</v>
      </c>
      <c r="P441" s="12">
        <v>18.198956999999996</v>
      </c>
      <c r="Q441" s="12">
        <v>16.486859999999997</v>
      </c>
      <c r="R441" s="12">
        <v>15.408872999999998</v>
      </c>
      <c r="S441" s="12">
        <v>3.6588146999999993</v>
      </c>
      <c r="T441" s="12">
        <v>1.0420540999999999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7"/>
        <v>41909</v>
      </c>
      <c r="B442" s="12">
        <v>5.485051499999999</v>
      </c>
      <c r="C442" s="12">
        <v>3.107138999999999</v>
      </c>
      <c r="D442" s="12">
        <v>3.889207999999999</v>
      </c>
      <c r="E442" s="12">
        <v>3.0606375999999993</v>
      </c>
      <c r="F442" s="12">
        <v>59.3632645</v>
      </c>
      <c r="G442" s="12">
        <v>56.0109363</v>
      </c>
      <c r="H442" s="12">
        <v>59.30408089999999</v>
      </c>
      <c r="I442" s="12">
        <v>64.996275</v>
      </c>
      <c r="J442" s="12">
        <v>8.6894207</v>
      </c>
      <c r="K442" s="12">
        <v>8.6260097</v>
      </c>
      <c r="L442" s="12">
        <v>7.6156611</v>
      </c>
      <c r="M442" s="12">
        <v>7.6663899</v>
      </c>
      <c r="N442" s="12">
        <v>5.001014199999999</v>
      </c>
      <c r="O442" s="12">
        <v>4.713551</v>
      </c>
      <c r="P442" s="12">
        <v>62.82761879999999</v>
      </c>
      <c r="Q442" s="12">
        <v>37.230711799999995</v>
      </c>
      <c r="R442" s="12">
        <v>1.2639926</v>
      </c>
      <c r="S442" s="12">
        <v>1.6803915</v>
      </c>
      <c r="T442" s="12">
        <v>3.3713514999999994</v>
      </c>
      <c r="U442" s="12">
        <v>3.9505053</v>
      </c>
      <c r="V442" s="12">
        <v>0.3360783</v>
      </c>
      <c r="W442" s="12">
        <v>5.077107399999999</v>
      </c>
      <c r="X442" s="12">
        <v>5.8676312</v>
      </c>
      <c r="Y442" s="12">
        <v>9.767407699999998</v>
      </c>
    </row>
    <row r="443" spans="1:25" ht="11.25">
      <c r="A443" s="11">
        <f t="shared" si="7"/>
        <v>41910</v>
      </c>
      <c r="B443" s="12">
        <v>4.155534199999999</v>
      </c>
      <c r="C443" s="12">
        <v>4.3922685999999995</v>
      </c>
      <c r="D443" s="12">
        <v>7.5755007999999995</v>
      </c>
      <c r="E443" s="12">
        <v>4.903783999999999</v>
      </c>
      <c r="F443" s="12">
        <v>11.678192499999998</v>
      </c>
      <c r="G443" s="12">
        <v>10.532567099999998</v>
      </c>
      <c r="H443" s="12">
        <v>13.6714116</v>
      </c>
      <c r="I443" s="12">
        <v>4.8763059</v>
      </c>
      <c r="J443" s="12">
        <v>28.693477499999997</v>
      </c>
      <c r="K443" s="12">
        <v>18.7316094</v>
      </c>
      <c r="L443" s="12">
        <v>3.967414899999999</v>
      </c>
      <c r="M443" s="12">
        <v>1.014576</v>
      </c>
      <c r="N443" s="12">
        <v>4.011802599999999</v>
      </c>
      <c r="O443" s="12">
        <v>4.7896442</v>
      </c>
      <c r="P443" s="12">
        <v>22.608135199999996</v>
      </c>
      <c r="Q443" s="12">
        <v>17.4866401</v>
      </c>
      <c r="R443" s="12">
        <v>8.7908783</v>
      </c>
      <c r="S443" s="12">
        <v>0.44599069999999996</v>
      </c>
      <c r="T443" s="12">
        <v>7.514203499999998</v>
      </c>
      <c r="U443" s="12">
        <v>6.5820618</v>
      </c>
      <c r="V443" s="12">
        <v>3.880753199999999</v>
      </c>
      <c r="W443" s="12">
        <v>4.935489499999999</v>
      </c>
      <c r="X443" s="12">
        <v>2.6590345999999996</v>
      </c>
      <c r="Y443" s="12">
        <v>1.3675638999999997</v>
      </c>
    </row>
    <row r="444" spans="1:25" ht="11.25">
      <c r="A444" s="11">
        <f t="shared" si="7"/>
        <v>41911</v>
      </c>
      <c r="B444" s="12">
        <v>10.929942699999998</v>
      </c>
      <c r="C444" s="12">
        <v>9.131184</v>
      </c>
      <c r="D444" s="12">
        <v>2.8873141999999996</v>
      </c>
      <c r="E444" s="12">
        <v>5.907791499999999</v>
      </c>
      <c r="F444" s="12">
        <v>0.5368797999999999</v>
      </c>
      <c r="G444" s="12">
        <v>0.014795899999999999</v>
      </c>
      <c r="H444" s="12">
        <v>0.36567009999999994</v>
      </c>
      <c r="I444" s="12">
        <v>24.6267187</v>
      </c>
      <c r="J444" s="12">
        <v>1.4394296999999998</v>
      </c>
      <c r="K444" s="12">
        <v>1.8346915999999998</v>
      </c>
      <c r="L444" s="12">
        <v>19.179713799999995</v>
      </c>
      <c r="M444" s="12">
        <v>18.644947699999996</v>
      </c>
      <c r="N444" s="12">
        <v>3.1980280999999997</v>
      </c>
      <c r="O444" s="12">
        <v>15.8717733</v>
      </c>
      <c r="P444" s="12">
        <v>13.946192599999998</v>
      </c>
      <c r="Q444" s="12">
        <v>14.176585899999996</v>
      </c>
      <c r="R444" s="12">
        <v>14.865652099999998</v>
      </c>
      <c r="S444" s="12">
        <v>14.814923299999998</v>
      </c>
      <c r="T444" s="12">
        <v>0.5411072</v>
      </c>
      <c r="U444" s="12">
        <v>0.6573606999999999</v>
      </c>
      <c r="V444" s="12">
        <v>0.09088909999999999</v>
      </c>
      <c r="W444" s="12">
        <v>3.0881156999999995</v>
      </c>
      <c r="X444" s="12">
        <v>1.7522572999999997</v>
      </c>
      <c r="Y444" s="12">
        <v>2.4434371999999995</v>
      </c>
    </row>
    <row r="445" spans="1:25" ht="11.25">
      <c r="A445" s="11">
        <f t="shared" si="7"/>
        <v>41912</v>
      </c>
      <c r="B445" s="12">
        <v>0.27266729999999995</v>
      </c>
      <c r="C445" s="12">
        <v>0.5347660999999999</v>
      </c>
      <c r="D445" s="12">
        <v>1.9319217999999998</v>
      </c>
      <c r="E445" s="12">
        <v>1.5620242999999996</v>
      </c>
      <c r="F445" s="12">
        <v>2.1834521</v>
      </c>
      <c r="G445" s="12">
        <v>1.5873887</v>
      </c>
      <c r="H445" s="12">
        <v>0.9596197999999998</v>
      </c>
      <c r="I445" s="12">
        <v>3.3734651999999996</v>
      </c>
      <c r="J445" s="12">
        <v>4.6501399999999995</v>
      </c>
      <c r="K445" s="12">
        <v>3.9082312999999993</v>
      </c>
      <c r="L445" s="12">
        <v>3.9505053</v>
      </c>
      <c r="M445" s="12">
        <v>3.4284213999999995</v>
      </c>
      <c r="N445" s="12">
        <v>5.947951799999999</v>
      </c>
      <c r="O445" s="12">
        <v>5.2060431</v>
      </c>
      <c r="P445" s="12">
        <v>1.6846188999999998</v>
      </c>
      <c r="Q445" s="12">
        <v>10.042188699999997</v>
      </c>
      <c r="R445" s="12">
        <v>0.41639889999999996</v>
      </c>
      <c r="S445" s="12">
        <v>0.21771109999999996</v>
      </c>
      <c r="T445" s="12">
        <v>0.12470829999999997</v>
      </c>
      <c r="U445" s="12">
        <v>0.1289357</v>
      </c>
      <c r="V445" s="12">
        <v>0.39103449999999995</v>
      </c>
      <c r="W445" s="12">
        <v>0</v>
      </c>
      <c r="X445" s="12">
        <v>0</v>
      </c>
      <c r="Y445" s="12">
        <v>0</v>
      </c>
    </row>
    <row r="446" spans="1:25" ht="11.25" hidden="1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.75">
      <c r="A448" s="45" t="s">
        <v>67</v>
      </c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49" spans="1:25" ht="1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ht="12.75">
      <c r="A450" s="49" t="s">
        <v>47</v>
      </c>
      <c r="B450" s="50" t="s">
        <v>47</v>
      </c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1"/>
    </row>
    <row r="451" spans="1:25" ht="11.25">
      <c r="A451" s="8"/>
      <c r="B451" s="7" t="s">
        <v>23</v>
      </c>
      <c r="C451" s="9" t="s">
        <v>24</v>
      </c>
      <c r="D451" s="10" t="s">
        <v>25</v>
      </c>
      <c r="E451" s="7" t="s">
        <v>26</v>
      </c>
      <c r="F451" s="7" t="s">
        <v>27</v>
      </c>
      <c r="G451" s="9" t="s">
        <v>28</v>
      </c>
      <c r="H451" s="10" t="s">
        <v>29</v>
      </c>
      <c r="I451" s="7" t="s">
        <v>30</v>
      </c>
      <c r="J451" s="7" t="s">
        <v>31</v>
      </c>
      <c r="K451" s="7" t="s">
        <v>32</v>
      </c>
      <c r="L451" s="7" t="s">
        <v>33</v>
      </c>
      <c r="M451" s="7" t="s">
        <v>34</v>
      </c>
      <c r="N451" s="7" t="s">
        <v>35</v>
      </c>
      <c r="O451" s="7" t="s">
        <v>36</v>
      </c>
      <c r="P451" s="7" t="s">
        <v>37</v>
      </c>
      <c r="Q451" s="7" t="s">
        <v>38</v>
      </c>
      <c r="R451" s="7" t="s">
        <v>39</v>
      </c>
      <c r="S451" s="7" t="s">
        <v>40</v>
      </c>
      <c r="T451" s="7" t="s">
        <v>41</v>
      </c>
      <c r="U451" s="7" t="s">
        <v>42</v>
      </c>
      <c r="V451" s="7" t="s">
        <v>43</v>
      </c>
      <c r="W451" s="7" t="s">
        <v>44</v>
      </c>
      <c r="X451" s="7" t="s">
        <v>45</v>
      </c>
      <c r="Y451" s="7" t="s">
        <v>64</v>
      </c>
    </row>
    <row r="452" spans="1:25" ht="11.25">
      <c r="A452" s="11">
        <f aca="true" t="shared" si="8" ref="A452:A482">A416</f>
        <v>41883</v>
      </c>
      <c r="B452" s="12">
        <v>32.0394646</v>
      </c>
      <c r="C452" s="12">
        <v>30.587352699999997</v>
      </c>
      <c r="D452" s="12">
        <v>0</v>
      </c>
      <c r="E452" s="12">
        <v>0.16909599999999997</v>
      </c>
      <c r="F452" s="12">
        <v>0</v>
      </c>
      <c r="G452" s="12">
        <v>0</v>
      </c>
      <c r="H452" s="12">
        <v>0</v>
      </c>
      <c r="I452" s="12">
        <v>0</v>
      </c>
      <c r="J452" s="12">
        <v>71.94400689999999</v>
      </c>
      <c r="K452" s="12">
        <v>70.86390619999999</v>
      </c>
      <c r="L452" s="12">
        <v>72.4301579</v>
      </c>
      <c r="M452" s="12">
        <v>4.4747029</v>
      </c>
      <c r="N452" s="12">
        <v>2.6442386999999994</v>
      </c>
      <c r="O452" s="12">
        <v>3.7285667999999994</v>
      </c>
      <c r="P452" s="12">
        <v>0</v>
      </c>
      <c r="Q452" s="12">
        <v>0</v>
      </c>
      <c r="R452" s="12">
        <v>0.08877539999999998</v>
      </c>
      <c r="S452" s="12">
        <v>115.24315139999999</v>
      </c>
      <c r="T452" s="12">
        <v>0.3339646</v>
      </c>
      <c r="U452" s="12">
        <v>0.2705536</v>
      </c>
      <c r="V452" s="12">
        <v>0.1712097</v>
      </c>
      <c r="W452" s="12">
        <v>7.3641308</v>
      </c>
      <c r="X452" s="12">
        <v>37.207461099999996</v>
      </c>
      <c r="Y452" s="12">
        <v>32.868035</v>
      </c>
    </row>
    <row r="453" spans="1:25" ht="11.25">
      <c r="A453" s="11">
        <f t="shared" si="8"/>
        <v>41884</v>
      </c>
      <c r="B453" s="12">
        <v>2.3250699999999997</v>
      </c>
      <c r="C453" s="12">
        <v>2.3462069999999997</v>
      </c>
      <c r="D453" s="12">
        <v>0.5728127</v>
      </c>
      <c r="E453" s="12">
        <v>0</v>
      </c>
      <c r="F453" s="12">
        <v>0</v>
      </c>
      <c r="G453" s="12">
        <v>0</v>
      </c>
      <c r="H453" s="12">
        <v>0.1099124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0.025364399999999995</v>
      </c>
      <c r="P453" s="12">
        <v>0</v>
      </c>
      <c r="Q453" s="12">
        <v>0</v>
      </c>
      <c r="R453" s="12">
        <v>0</v>
      </c>
      <c r="S453" s="12">
        <v>0.059183599999999996</v>
      </c>
      <c r="T453" s="12">
        <v>8.7338084</v>
      </c>
      <c r="U453" s="12">
        <v>0</v>
      </c>
      <c r="V453" s="12">
        <v>0</v>
      </c>
      <c r="W453" s="12">
        <v>0.063411</v>
      </c>
      <c r="X453" s="12">
        <v>28.038230499999997</v>
      </c>
      <c r="Y453" s="12">
        <v>0.16486859999999998</v>
      </c>
    </row>
    <row r="454" spans="1:25" ht="11.25">
      <c r="A454" s="11">
        <f t="shared" si="8"/>
        <v>41885</v>
      </c>
      <c r="B454" s="12">
        <v>0.24941659999999993</v>
      </c>
      <c r="C454" s="12">
        <v>0.09934389999999998</v>
      </c>
      <c r="D454" s="12">
        <v>0.006341099999999999</v>
      </c>
      <c r="E454" s="12">
        <v>0.12048089999999997</v>
      </c>
      <c r="F454" s="12">
        <v>0.6172003999999999</v>
      </c>
      <c r="G454" s="12">
        <v>0.4502180999999999</v>
      </c>
      <c r="H454" s="12">
        <v>0.9004361999999998</v>
      </c>
      <c r="I454" s="12">
        <v>0.7102031999999998</v>
      </c>
      <c r="J454" s="12">
        <v>1.120261</v>
      </c>
      <c r="K454" s="12">
        <v>0.7271127999999999</v>
      </c>
      <c r="L454" s="12">
        <v>1.0357129999999999</v>
      </c>
      <c r="M454" s="12">
        <v>4.045621799999999</v>
      </c>
      <c r="N454" s="12">
        <v>0.2768947</v>
      </c>
      <c r="O454" s="12">
        <v>0.38469339999999996</v>
      </c>
      <c r="P454" s="12">
        <v>14.8128096</v>
      </c>
      <c r="Q454" s="12">
        <v>0</v>
      </c>
      <c r="R454" s="12">
        <v>4.6649359</v>
      </c>
      <c r="S454" s="12">
        <v>35.2522886</v>
      </c>
      <c r="T454" s="12">
        <v>2.1390643999999996</v>
      </c>
      <c r="U454" s="12">
        <v>9.452466399999999</v>
      </c>
      <c r="V454" s="12">
        <v>0.9913253000000001</v>
      </c>
      <c r="W454" s="12">
        <v>9.5729473</v>
      </c>
      <c r="X454" s="12">
        <v>0</v>
      </c>
      <c r="Y454" s="12">
        <v>0</v>
      </c>
    </row>
    <row r="455" spans="1:25" ht="11.25">
      <c r="A455" s="11">
        <f t="shared" si="8"/>
        <v>41886</v>
      </c>
      <c r="B455" s="12">
        <v>0</v>
      </c>
      <c r="C455" s="12">
        <v>0.1395042</v>
      </c>
      <c r="D455" s="12">
        <v>0.0782069</v>
      </c>
      <c r="E455" s="12">
        <v>0</v>
      </c>
      <c r="F455" s="12">
        <v>0</v>
      </c>
      <c r="G455" s="12">
        <v>12.546923199999998</v>
      </c>
      <c r="H455" s="12">
        <v>0</v>
      </c>
      <c r="I455" s="12">
        <v>0</v>
      </c>
      <c r="J455" s="12">
        <v>0</v>
      </c>
      <c r="K455" s="12">
        <v>0</v>
      </c>
      <c r="L455" s="12">
        <v>1.7036422</v>
      </c>
      <c r="M455" s="12">
        <v>1.9150122</v>
      </c>
      <c r="N455" s="12">
        <v>0.5284249999999999</v>
      </c>
      <c r="O455" s="12">
        <v>0.4121714999999999</v>
      </c>
      <c r="P455" s="12">
        <v>0.04227399999999999</v>
      </c>
      <c r="Q455" s="12">
        <v>0</v>
      </c>
      <c r="R455" s="12">
        <v>33.123792699999996</v>
      </c>
      <c r="S455" s="12">
        <v>12.770975399999998</v>
      </c>
      <c r="T455" s="12">
        <v>9.5919706</v>
      </c>
      <c r="U455" s="12">
        <v>10.940511199999998</v>
      </c>
      <c r="V455" s="12">
        <v>0.16064119999999998</v>
      </c>
      <c r="W455" s="12">
        <v>1.2851295999999999</v>
      </c>
      <c r="X455" s="12">
        <v>1.5810476</v>
      </c>
      <c r="Y455" s="12">
        <v>1.9784231999999997</v>
      </c>
    </row>
    <row r="456" spans="1:25" ht="11.25">
      <c r="A456" s="11">
        <f t="shared" si="8"/>
        <v>41887</v>
      </c>
      <c r="B456" s="12">
        <v>2.7943114</v>
      </c>
      <c r="C456" s="12">
        <v>0.30225909999999995</v>
      </c>
      <c r="D456" s="12">
        <v>0.7778416</v>
      </c>
      <c r="E456" s="12">
        <v>0</v>
      </c>
      <c r="F456" s="12">
        <v>3.4601268999999997</v>
      </c>
      <c r="G456" s="12">
        <v>4.221058899999999</v>
      </c>
      <c r="H456" s="12">
        <v>2.6526935</v>
      </c>
      <c r="I456" s="12">
        <v>1.5430009999999998</v>
      </c>
      <c r="J456" s="12">
        <v>5.6393515999999995</v>
      </c>
      <c r="K456" s="12">
        <v>5.0073552999999995</v>
      </c>
      <c r="L456" s="12">
        <v>9.6934282</v>
      </c>
      <c r="M456" s="12">
        <v>0</v>
      </c>
      <c r="N456" s="12">
        <v>0.22193849999999998</v>
      </c>
      <c r="O456" s="12">
        <v>0.08032059999999999</v>
      </c>
      <c r="P456" s="12">
        <v>0</v>
      </c>
      <c r="Q456" s="12">
        <v>0</v>
      </c>
      <c r="R456" s="12">
        <v>72.2124468</v>
      </c>
      <c r="S456" s="12">
        <v>0.63411</v>
      </c>
      <c r="T456" s="12">
        <v>0.010568499999999998</v>
      </c>
      <c r="U456" s="12">
        <v>0</v>
      </c>
      <c r="V456" s="12">
        <v>111.71115869999998</v>
      </c>
      <c r="W456" s="12">
        <v>110.3330263</v>
      </c>
      <c r="X456" s="12">
        <v>110.79592659999997</v>
      </c>
      <c r="Y456" s="12">
        <v>110.01597129999999</v>
      </c>
    </row>
    <row r="457" spans="1:25" ht="11.25">
      <c r="A457" s="11">
        <f t="shared" si="8"/>
        <v>41888</v>
      </c>
      <c r="B457" s="12">
        <v>0.0084548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0.4100578</v>
      </c>
      <c r="I457" s="12">
        <v>0.4269674</v>
      </c>
      <c r="J457" s="12">
        <v>133.3089453</v>
      </c>
      <c r="K457" s="12">
        <v>131.38970569999998</v>
      </c>
      <c r="L457" s="12">
        <v>129.3457578</v>
      </c>
      <c r="M457" s="12">
        <v>125.0211276</v>
      </c>
      <c r="N457" s="12">
        <v>124.57725059999999</v>
      </c>
      <c r="O457" s="12">
        <v>0</v>
      </c>
      <c r="P457" s="12">
        <v>0</v>
      </c>
      <c r="Q457" s="12">
        <v>0</v>
      </c>
      <c r="R457" s="12">
        <v>0.24941659999999993</v>
      </c>
      <c r="S457" s="12">
        <v>0.5770401</v>
      </c>
      <c r="T457" s="12">
        <v>120.396352</v>
      </c>
      <c r="U457" s="12">
        <v>111.39410369999997</v>
      </c>
      <c r="V457" s="12">
        <v>108.4032182</v>
      </c>
      <c r="W457" s="12">
        <v>108.4285826</v>
      </c>
      <c r="X457" s="12">
        <v>107.41612029999999</v>
      </c>
      <c r="Y457" s="12">
        <v>108.12209609999998</v>
      </c>
    </row>
    <row r="458" spans="1:25" ht="11.25">
      <c r="A458" s="11">
        <f t="shared" si="8"/>
        <v>41889</v>
      </c>
      <c r="B458" s="12">
        <v>113.86501899999999</v>
      </c>
      <c r="C458" s="12">
        <v>40.45621799999999</v>
      </c>
      <c r="D458" s="12">
        <v>65.7867988</v>
      </c>
      <c r="E458" s="12">
        <v>30.60426229999999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0.0972302</v>
      </c>
      <c r="S458" s="12">
        <v>62.2949664</v>
      </c>
      <c r="T458" s="12">
        <v>0.029591799999999998</v>
      </c>
      <c r="U458" s="12">
        <v>0.021136999999999996</v>
      </c>
      <c r="V458" s="12">
        <v>0</v>
      </c>
      <c r="W458" s="12">
        <v>109.91028629999998</v>
      </c>
      <c r="X458" s="12">
        <v>108.54272239999997</v>
      </c>
      <c r="Y458" s="12">
        <v>0.0274781</v>
      </c>
    </row>
    <row r="459" spans="1:25" ht="11.25">
      <c r="A459" s="11">
        <f t="shared" si="8"/>
        <v>41890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0.39948929999999994</v>
      </c>
      <c r="S459" s="12">
        <v>0</v>
      </c>
      <c r="T459" s="12">
        <v>2.4709152999999997</v>
      </c>
      <c r="U459" s="12">
        <v>64.50801029999998</v>
      </c>
      <c r="V459" s="12">
        <v>63.759760499999985</v>
      </c>
      <c r="W459" s="12">
        <v>2.5850550999999995</v>
      </c>
      <c r="X459" s="12">
        <v>4.643798899999999</v>
      </c>
      <c r="Y459" s="12">
        <v>1.9192395999999996</v>
      </c>
    </row>
    <row r="460" spans="1:25" ht="11.25">
      <c r="A460" s="11">
        <f t="shared" si="8"/>
        <v>41891</v>
      </c>
      <c r="B460" s="12">
        <v>0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0.006341099999999999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121.19110319999999</v>
      </c>
      <c r="W460" s="12">
        <v>119.53184869999997</v>
      </c>
      <c r="X460" s="12">
        <v>114.77179629999999</v>
      </c>
      <c r="Y460" s="12">
        <v>117.4456268</v>
      </c>
    </row>
    <row r="461" spans="1:25" ht="11.25">
      <c r="A461" s="11">
        <f t="shared" si="8"/>
        <v>41892</v>
      </c>
      <c r="B461" s="12">
        <v>0.8137744999999998</v>
      </c>
      <c r="C461" s="12">
        <v>112.47843179999998</v>
      </c>
      <c r="D461" s="12">
        <v>0</v>
      </c>
      <c r="E461" s="12">
        <v>0</v>
      </c>
      <c r="F461" s="12">
        <v>7.6621625</v>
      </c>
      <c r="G461" s="12">
        <v>6.719452299999999</v>
      </c>
      <c r="H461" s="12">
        <v>0</v>
      </c>
      <c r="I461" s="12">
        <v>143.04042009999998</v>
      </c>
      <c r="J461" s="12">
        <v>0</v>
      </c>
      <c r="K461" s="12">
        <v>0</v>
      </c>
      <c r="L461" s="12">
        <v>0</v>
      </c>
      <c r="M461" s="12">
        <v>140.434228</v>
      </c>
      <c r="N461" s="12">
        <v>0</v>
      </c>
      <c r="O461" s="12">
        <v>0</v>
      </c>
      <c r="P461" s="12">
        <v>0</v>
      </c>
      <c r="Q461" s="12">
        <v>0.0549562</v>
      </c>
      <c r="R461" s="12">
        <v>8.594304199999998</v>
      </c>
      <c r="S461" s="12">
        <v>79.55966799999999</v>
      </c>
      <c r="T461" s="12">
        <v>143.57307249999997</v>
      </c>
      <c r="U461" s="12">
        <v>137.04173949999998</v>
      </c>
      <c r="V461" s="12">
        <v>134.78008049999997</v>
      </c>
      <c r="W461" s="12">
        <v>134.43977479999998</v>
      </c>
      <c r="X461" s="12">
        <v>42.360661699999994</v>
      </c>
      <c r="Y461" s="12">
        <v>40.4435358</v>
      </c>
    </row>
    <row r="462" spans="1:25" ht="11.25">
      <c r="A462" s="11">
        <f t="shared" si="8"/>
        <v>41893</v>
      </c>
      <c r="B462" s="12">
        <v>47.11437299999999</v>
      </c>
      <c r="C462" s="12">
        <v>5.685852999999999</v>
      </c>
      <c r="D462" s="12">
        <v>0</v>
      </c>
      <c r="E462" s="12">
        <v>0.20925629999999995</v>
      </c>
      <c r="F462" s="12">
        <v>0</v>
      </c>
      <c r="G462" s="12">
        <v>0</v>
      </c>
      <c r="H462" s="12">
        <v>0.0359329</v>
      </c>
      <c r="I462" s="12">
        <v>0</v>
      </c>
      <c r="J462" s="12">
        <v>6.744816699999999</v>
      </c>
      <c r="K462" s="12">
        <v>9.944958499999998</v>
      </c>
      <c r="L462" s="12">
        <v>15.0389755</v>
      </c>
      <c r="M462" s="12">
        <v>15.990140499999999</v>
      </c>
      <c r="N462" s="12">
        <v>10.581182199999999</v>
      </c>
      <c r="O462" s="12">
        <v>11.4964143</v>
      </c>
      <c r="P462" s="12">
        <v>0</v>
      </c>
      <c r="Q462" s="12">
        <v>0.08454799999999998</v>
      </c>
      <c r="R462" s="12">
        <v>10.390949199999998</v>
      </c>
      <c r="S462" s="12">
        <v>18.4716243</v>
      </c>
      <c r="T462" s="12">
        <v>17.2583605</v>
      </c>
      <c r="U462" s="12">
        <v>148.89536909999998</v>
      </c>
      <c r="V462" s="12">
        <v>135.41630419999998</v>
      </c>
      <c r="W462" s="12">
        <v>97.07167249999998</v>
      </c>
      <c r="X462" s="12">
        <v>12.259459999999997</v>
      </c>
      <c r="Y462" s="12">
        <v>11.561938999999999</v>
      </c>
    </row>
    <row r="463" spans="1:25" ht="11.25">
      <c r="A463" s="11">
        <f t="shared" si="8"/>
        <v>41894</v>
      </c>
      <c r="B463" s="12">
        <v>2.2257260999999997</v>
      </c>
      <c r="C463" s="12">
        <v>45.569258299999994</v>
      </c>
      <c r="D463" s="12">
        <v>0</v>
      </c>
      <c r="E463" s="12">
        <v>0</v>
      </c>
      <c r="F463" s="12">
        <v>1.7226655</v>
      </c>
      <c r="G463" s="12">
        <v>2.5300988999999996</v>
      </c>
      <c r="H463" s="12">
        <v>8.0214915</v>
      </c>
      <c r="I463" s="12">
        <v>4.9206936</v>
      </c>
      <c r="J463" s="12">
        <v>0.1099124</v>
      </c>
      <c r="K463" s="12">
        <v>0.06552469999999999</v>
      </c>
      <c r="L463" s="12">
        <v>1.4056104999999999</v>
      </c>
      <c r="M463" s="12">
        <v>0.14795899999999998</v>
      </c>
      <c r="N463" s="12">
        <v>0.13104939999999998</v>
      </c>
      <c r="O463" s="12">
        <v>0.0274781</v>
      </c>
      <c r="P463" s="12">
        <v>0</v>
      </c>
      <c r="Q463" s="12">
        <v>0</v>
      </c>
      <c r="R463" s="12">
        <v>0</v>
      </c>
      <c r="S463" s="12">
        <v>1.9382628999999998</v>
      </c>
      <c r="T463" s="12">
        <v>0</v>
      </c>
      <c r="U463" s="12">
        <v>64.0282004</v>
      </c>
      <c r="V463" s="12">
        <v>5.220838999999999</v>
      </c>
      <c r="W463" s="12">
        <v>0.05072879999999999</v>
      </c>
      <c r="X463" s="12">
        <v>2.6315564999999994</v>
      </c>
      <c r="Y463" s="12">
        <v>0</v>
      </c>
    </row>
    <row r="464" spans="1:25" ht="11.25">
      <c r="A464" s="11">
        <f t="shared" si="8"/>
        <v>41895</v>
      </c>
      <c r="B464" s="12">
        <v>0.36567009999999994</v>
      </c>
      <c r="C464" s="12">
        <v>0.3741249</v>
      </c>
      <c r="D464" s="12">
        <v>0.22405219999999995</v>
      </c>
      <c r="E464" s="12">
        <v>146.6125731</v>
      </c>
      <c r="F464" s="12">
        <v>0.10779869999999998</v>
      </c>
      <c r="G464" s="12">
        <v>0.029591799999999998</v>
      </c>
      <c r="H464" s="12">
        <v>2.7351277999999994</v>
      </c>
      <c r="I464" s="12">
        <v>2.5554632999999995</v>
      </c>
      <c r="J464" s="12">
        <v>1.4436570999999998</v>
      </c>
      <c r="K464" s="12">
        <v>150.85054159999996</v>
      </c>
      <c r="L464" s="12">
        <v>5.423754199999999</v>
      </c>
      <c r="M464" s="12">
        <v>5.176451299999999</v>
      </c>
      <c r="N464" s="12">
        <v>2.3694577</v>
      </c>
      <c r="O464" s="12">
        <v>0.32339609999999996</v>
      </c>
      <c r="P464" s="12">
        <v>0</v>
      </c>
      <c r="Q464" s="12">
        <v>0</v>
      </c>
      <c r="R464" s="12">
        <v>0</v>
      </c>
      <c r="S464" s="12">
        <v>0.040160299999999996</v>
      </c>
      <c r="T464" s="12">
        <v>3.0796608999999995</v>
      </c>
      <c r="U464" s="12">
        <v>0.0718658</v>
      </c>
      <c r="V464" s="12">
        <v>2.7752880999999996</v>
      </c>
      <c r="W464" s="12">
        <v>0.06129729999999999</v>
      </c>
      <c r="X464" s="12">
        <v>2.0777670999999995</v>
      </c>
      <c r="Y464" s="12">
        <v>0.5474482999999999</v>
      </c>
    </row>
    <row r="465" spans="1:25" ht="11.25">
      <c r="A465" s="11">
        <f t="shared" si="8"/>
        <v>41896</v>
      </c>
      <c r="B465" s="12">
        <v>0.0338192</v>
      </c>
      <c r="C465" s="12">
        <v>0.12470829999999997</v>
      </c>
      <c r="D465" s="12">
        <v>138.130295</v>
      </c>
      <c r="E465" s="12">
        <v>144.4904183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147.00572129999998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</row>
    <row r="466" spans="1:25" ht="11.25">
      <c r="A466" s="11">
        <f t="shared" si="8"/>
        <v>41897</v>
      </c>
      <c r="B466" s="12">
        <v>0.07609319999999999</v>
      </c>
      <c r="C466" s="12">
        <v>0.07609319999999999</v>
      </c>
      <c r="D466" s="12">
        <v>0.09088909999999999</v>
      </c>
      <c r="E466" s="12">
        <v>0.17543709999999998</v>
      </c>
      <c r="F466" s="12">
        <v>0</v>
      </c>
      <c r="G466" s="12">
        <v>0</v>
      </c>
      <c r="H466" s="12">
        <v>0</v>
      </c>
      <c r="I466" s="12">
        <v>0.5601305</v>
      </c>
      <c r="J466" s="12">
        <v>0.2050289</v>
      </c>
      <c r="K466" s="12">
        <v>0</v>
      </c>
      <c r="L466" s="12">
        <v>0</v>
      </c>
      <c r="M466" s="12">
        <v>2.9401566999999997</v>
      </c>
      <c r="N466" s="12">
        <v>0</v>
      </c>
      <c r="O466" s="12">
        <v>17.125197399999998</v>
      </c>
      <c r="P466" s="12">
        <v>0</v>
      </c>
      <c r="Q466" s="12">
        <v>0</v>
      </c>
      <c r="R466" s="12">
        <v>0</v>
      </c>
      <c r="S466" s="12">
        <v>2.8069935999999998</v>
      </c>
      <c r="T466" s="12">
        <v>3.2107102999999997</v>
      </c>
      <c r="U466" s="12">
        <v>2.4624604999999997</v>
      </c>
      <c r="V466" s="12">
        <v>0.2050289</v>
      </c>
      <c r="W466" s="12">
        <v>0.3762385999999999</v>
      </c>
      <c r="X466" s="12">
        <v>19.7588676</v>
      </c>
      <c r="Y466" s="12">
        <v>13.083802999999998</v>
      </c>
    </row>
    <row r="467" spans="1:25" ht="11.25">
      <c r="A467" s="11">
        <f t="shared" si="8"/>
        <v>41898</v>
      </c>
      <c r="B467" s="12">
        <v>0.20291519999999996</v>
      </c>
      <c r="C467" s="12">
        <v>0.5432208999999999</v>
      </c>
      <c r="D467" s="12">
        <v>0.9342553999999998</v>
      </c>
      <c r="E467" s="12">
        <v>1.2956980999999999</v>
      </c>
      <c r="F467" s="12">
        <v>0.08032059999999999</v>
      </c>
      <c r="G467" s="12">
        <v>0</v>
      </c>
      <c r="H467" s="12">
        <v>0</v>
      </c>
      <c r="I467" s="12">
        <v>0.5009469</v>
      </c>
      <c r="J467" s="12">
        <v>0.4650139999999999</v>
      </c>
      <c r="K467" s="12">
        <v>0.36144269999999995</v>
      </c>
      <c r="L467" s="12">
        <v>0.30860019999999994</v>
      </c>
      <c r="M467" s="12">
        <v>0.30437279999999994</v>
      </c>
      <c r="N467" s="12">
        <v>0.10779869999999998</v>
      </c>
      <c r="O467" s="12">
        <v>0.29591799999999996</v>
      </c>
      <c r="P467" s="12">
        <v>0.47346879999999997</v>
      </c>
      <c r="Q467" s="12">
        <v>1.1540802</v>
      </c>
      <c r="R467" s="12">
        <v>7.695981699999998</v>
      </c>
      <c r="S467" s="12">
        <v>8.8606304</v>
      </c>
      <c r="T467" s="12">
        <v>40.217369899999994</v>
      </c>
      <c r="U467" s="12">
        <v>154.4544001</v>
      </c>
      <c r="V467" s="12">
        <v>62.1385526</v>
      </c>
      <c r="W467" s="12">
        <v>65.1569162</v>
      </c>
      <c r="X467" s="12">
        <v>60.671644799999996</v>
      </c>
      <c r="Y467" s="12">
        <v>58.568513299999985</v>
      </c>
    </row>
    <row r="468" spans="1:25" ht="11.25">
      <c r="A468" s="11">
        <f t="shared" si="8"/>
        <v>41899</v>
      </c>
      <c r="B468" s="12">
        <v>0</v>
      </c>
      <c r="C468" s="12">
        <v>0</v>
      </c>
      <c r="D468" s="12">
        <v>0</v>
      </c>
      <c r="E468" s="12">
        <v>0</v>
      </c>
      <c r="F468" s="12">
        <v>0.5854948999999999</v>
      </c>
      <c r="G468" s="12">
        <v>0.7102031999999998</v>
      </c>
      <c r="H468" s="12">
        <v>0.6742703</v>
      </c>
      <c r="I468" s="12">
        <v>0.5411072</v>
      </c>
      <c r="J468" s="12">
        <v>0.12259459999999998</v>
      </c>
      <c r="K468" s="12">
        <v>0.1437316</v>
      </c>
      <c r="L468" s="12">
        <v>0.18389189999999997</v>
      </c>
      <c r="M468" s="12">
        <v>0.23250699999999996</v>
      </c>
      <c r="N468" s="12">
        <v>0.18389189999999997</v>
      </c>
      <c r="O468" s="12">
        <v>0.38046599999999997</v>
      </c>
      <c r="P468" s="12">
        <v>0.2832358</v>
      </c>
      <c r="Q468" s="12">
        <v>0</v>
      </c>
      <c r="R468" s="12">
        <v>1.0695321999999998</v>
      </c>
      <c r="S468" s="12">
        <v>27.366073899999993</v>
      </c>
      <c r="T468" s="12">
        <v>6.152980699999999</v>
      </c>
      <c r="U468" s="12">
        <v>82.72599059999999</v>
      </c>
      <c r="V468" s="12">
        <v>14.603553299999998</v>
      </c>
      <c r="W468" s="12">
        <v>21.802815499999998</v>
      </c>
      <c r="X468" s="12">
        <v>19.6827744</v>
      </c>
      <c r="Y468" s="12">
        <v>26.913742099999997</v>
      </c>
    </row>
    <row r="469" spans="1:25" ht="11.25">
      <c r="A469" s="11">
        <f t="shared" si="8"/>
        <v>41900</v>
      </c>
      <c r="B469" s="12">
        <v>0</v>
      </c>
      <c r="C469" s="12">
        <v>0</v>
      </c>
      <c r="D469" s="12">
        <v>0</v>
      </c>
      <c r="E469" s="12">
        <v>0</v>
      </c>
      <c r="F469" s="12">
        <v>0</v>
      </c>
      <c r="G469" s="12">
        <v>3.7750681999999993</v>
      </c>
      <c r="H469" s="12">
        <v>2.3166151999999998</v>
      </c>
      <c r="I469" s="12">
        <v>0.1860056</v>
      </c>
      <c r="J469" s="12">
        <v>0.0465014</v>
      </c>
      <c r="K469" s="12">
        <v>0</v>
      </c>
      <c r="L469" s="12">
        <v>0.006341099999999999</v>
      </c>
      <c r="M469" s="12">
        <v>0.2578714</v>
      </c>
      <c r="N469" s="12">
        <v>0.15218639999999997</v>
      </c>
      <c r="O469" s="12">
        <v>0.32339609999999996</v>
      </c>
      <c r="P469" s="12">
        <v>4.1238287</v>
      </c>
      <c r="Q469" s="12">
        <v>6.5609248</v>
      </c>
      <c r="R469" s="12">
        <v>15.043202899999999</v>
      </c>
      <c r="S469" s="12">
        <v>0.025364399999999995</v>
      </c>
      <c r="T469" s="12">
        <v>26.231016999999994</v>
      </c>
      <c r="U469" s="12">
        <v>7.378926699999999</v>
      </c>
      <c r="V469" s="12">
        <v>3.4115118</v>
      </c>
      <c r="W469" s="12">
        <v>0.6298825999999998</v>
      </c>
      <c r="X469" s="12">
        <v>126.40560109999998</v>
      </c>
      <c r="Y469" s="12">
        <v>125.1014482</v>
      </c>
    </row>
    <row r="470" spans="1:25" ht="11.25">
      <c r="A470" s="11">
        <f t="shared" si="8"/>
        <v>41901</v>
      </c>
      <c r="B470" s="12">
        <v>10.716458999999999</v>
      </c>
      <c r="C470" s="12">
        <v>12.899911099999999</v>
      </c>
      <c r="D470" s="12">
        <v>7.867191399999999</v>
      </c>
      <c r="E470" s="12">
        <v>0.18389189999999997</v>
      </c>
      <c r="F470" s="12">
        <v>0.1416179</v>
      </c>
      <c r="G470" s="12">
        <v>0.14795899999999998</v>
      </c>
      <c r="H470" s="12">
        <v>9.7166789</v>
      </c>
      <c r="I470" s="12">
        <v>0.2134837</v>
      </c>
      <c r="J470" s="12">
        <v>0.1712097</v>
      </c>
      <c r="K470" s="12">
        <v>0.07609319999999999</v>
      </c>
      <c r="L470" s="12">
        <v>0.04227399999999999</v>
      </c>
      <c r="M470" s="12">
        <v>0.021136999999999996</v>
      </c>
      <c r="N470" s="12">
        <v>0</v>
      </c>
      <c r="O470" s="12">
        <v>0</v>
      </c>
      <c r="P470" s="12">
        <v>0.22405219999999995</v>
      </c>
      <c r="Q470" s="12">
        <v>0.3889208</v>
      </c>
      <c r="R470" s="12">
        <v>16.5629532</v>
      </c>
      <c r="S470" s="12">
        <v>12.597651999999998</v>
      </c>
      <c r="T470" s="12">
        <v>8.1060395</v>
      </c>
      <c r="U470" s="12">
        <v>5.886654499999999</v>
      </c>
      <c r="V470" s="12">
        <v>10.870759099999999</v>
      </c>
      <c r="W470" s="12">
        <v>9.010703099999999</v>
      </c>
      <c r="X470" s="12">
        <v>12.956980999999997</v>
      </c>
      <c r="Y470" s="12">
        <v>8.522438399999999</v>
      </c>
    </row>
    <row r="471" spans="1:25" ht="11.25">
      <c r="A471" s="11">
        <f t="shared" si="8"/>
        <v>41902</v>
      </c>
      <c r="B471" s="12">
        <v>0.0169096</v>
      </c>
      <c r="C471" s="12">
        <v>0.021136999999999996</v>
      </c>
      <c r="D471" s="12">
        <v>0</v>
      </c>
      <c r="E471" s="12">
        <v>7.676958399999998</v>
      </c>
      <c r="F471" s="12">
        <v>0</v>
      </c>
      <c r="G471" s="12">
        <v>0</v>
      </c>
      <c r="H471" s="12">
        <v>0</v>
      </c>
      <c r="I471" s="12">
        <v>0</v>
      </c>
      <c r="J471" s="12">
        <v>14.772649299999998</v>
      </c>
      <c r="K471" s="12">
        <v>13.760186999999997</v>
      </c>
      <c r="L471" s="12">
        <v>76.7759251</v>
      </c>
      <c r="M471" s="12">
        <v>74.01120549999999</v>
      </c>
      <c r="N471" s="12">
        <v>74.08729869999999</v>
      </c>
      <c r="O471" s="12">
        <v>80.0838656</v>
      </c>
      <c r="P471" s="12">
        <v>0.36567009999999994</v>
      </c>
      <c r="Q471" s="12">
        <v>0.570699</v>
      </c>
      <c r="R471" s="12">
        <v>17.820604699999997</v>
      </c>
      <c r="S471" s="12">
        <v>71.8488904</v>
      </c>
      <c r="T471" s="12">
        <v>64.76165429999999</v>
      </c>
      <c r="U471" s="12">
        <v>66.3511567</v>
      </c>
      <c r="V471" s="12">
        <v>67.54116979999999</v>
      </c>
      <c r="W471" s="12">
        <v>120.7176344</v>
      </c>
      <c r="X471" s="12">
        <v>120.21668749999999</v>
      </c>
      <c r="Y471" s="12">
        <v>120.03490929999998</v>
      </c>
    </row>
    <row r="472" spans="1:25" ht="11.25">
      <c r="A472" s="11">
        <f t="shared" si="8"/>
        <v>41903</v>
      </c>
      <c r="B472" s="12">
        <v>136.3209678</v>
      </c>
      <c r="C472" s="12">
        <v>0</v>
      </c>
      <c r="D472" s="12">
        <v>0.1712097</v>
      </c>
      <c r="E472" s="12">
        <v>0</v>
      </c>
      <c r="F472" s="12">
        <v>3.2191650999999997</v>
      </c>
      <c r="G472" s="12">
        <v>8.2814766</v>
      </c>
      <c r="H472" s="12">
        <v>7.7657338</v>
      </c>
      <c r="I472" s="12">
        <v>6.537674099999999</v>
      </c>
      <c r="J472" s="12">
        <v>9.701882999999999</v>
      </c>
      <c r="K472" s="12">
        <v>0.42908109999999994</v>
      </c>
      <c r="L472" s="12">
        <v>2.430755</v>
      </c>
      <c r="M472" s="12">
        <v>2.9169059999999996</v>
      </c>
      <c r="N472" s="12">
        <v>3.1494129999999996</v>
      </c>
      <c r="O472" s="12">
        <v>6.842046899999999</v>
      </c>
      <c r="P472" s="12">
        <v>15.279937299999999</v>
      </c>
      <c r="Q472" s="12">
        <v>0</v>
      </c>
      <c r="R472" s="12">
        <v>18.735836799999998</v>
      </c>
      <c r="S472" s="12">
        <v>3.9779833999999994</v>
      </c>
      <c r="T472" s="12">
        <v>0.05072879999999999</v>
      </c>
      <c r="U472" s="12">
        <v>0</v>
      </c>
      <c r="V472" s="12">
        <v>0</v>
      </c>
      <c r="W472" s="12">
        <v>16.273376299999995</v>
      </c>
      <c r="X472" s="12">
        <v>23.016079299999998</v>
      </c>
      <c r="Y472" s="12">
        <v>131.176222</v>
      </c>
    </row>
    <row r="473" spans="1:25" ht="11.25">
      <c r="A473" s="11">
        <f t="shared" si="8"/>
        <v>41904</v>
      </c>
      <c r="B473" s="12">
        <v>0.014795899999999999</v>
      </c>
      <c r="C473" s="12">
        <v>0.2198248</v>
      </c>
      <c r="D473" s="12">
        <v>62.03498129999999</v>
      </c>
      <c r="E473" s="12">
        <v>62.05611829999998</v>
      </c>
      <c r="F473" s="12">
        <v>14.6225766</v>
      </c>
      <c r="G473" s="12">
        <v>0.052842499999999994</v>
      </c>
      <c r="H473" s="12">
        <v>0.07609319999999999</v>
      </c>
      <c r="I473" s="12">
        <v>0.0549562</v>
      </c>
      <c r="J473" s="12">
        <v>0.0169096</v>
      </c>
      <c r="K473" s="12">
        <v>0.0338192</v>
      </c>
      <c r="L473" s="12">
        <v>0.025364399999999995</v>
      </c>
      <c r="M473" s="12">
        <v>0.08032059999999999</v>
      </c>
      <c r="N473" s="12">
        <v>61.61435499999999</v>
      </c>
      <c r="O473" s="12">
        <v>0.0570699</v>
      </c>
      <c r="P473" s="12">
        <v>0</v>
      </c>
      <c r="Q473" s="12">
        <v>64.27761699999999</v>
      </c>
      <c r="R473" s="12">
        <v>17.142106999999996</v>
      </c>
      <c r="S473" s="12">
        <v>13.035187899999997</v>
      </c>
      <c r="T473" s="12">
        <v>3.8067737</v>
      </c>
      <c r="U473" s="12">
        <v>0.4333084999999999</v>
      </c>
      <c r="V473" s="12">
        <v>14.005376199999999</v>
      </c>
      <c r="W473" s="12">
        <v>9.826591299999999</v>
      </c>
      <c r="X473" s="12">
        <v>10.7925522</v>
      </c>
      <c r="Y473" s="12">
        <v>10.025279099999999</v>
      </c>
    </row>
    <row r="474" spans="1:25" ht="11.25">
      <c r="A474" s="11">
        <f t="shared" si="8"/>
        <v>41905</v>
      </c>
      <c r="B474" s="12">
        <v>0.19234669999999998</v>
      </c>
      <c r="C474" s="12">
        <v>0.507288</v>
      </c>
      <c r="D474" s="12">
        <v>0.4333084999999999</v>
      </c>
      <c r="E474" s="12">
        <v>64.46785</v>
      </c>
      <c r="F474" s="12">
        <v>63.8210578</v>
      </c>
      <c r="G474" s="12">
        <v>63.237676599999986</v>
      </c>
      <c r="H474" s="12">
        <v>63.1806067</v>
      </c>
      <c r="I474" s="12">
        <v>62.998828499999995</v>
      </c>
      <c r="J474" s="12">
        <v>18.987367099999997</v>
      </c>
      <c r="K474" s="12">
        <v>19.205078199999996</v>
      </c>
      <c r="L474" s="12">
        <v>12.787884999999998</v>
      </c>
      <c r="M474" s="12">
        <v>9.581402099999998</v>
      </c>
      <c r="N474" s="12">
        <v>17.689555299999995</v>
      </c>
      <c r="O474" s="12">
        <v>17.886129399999998</v>
      </c>
      <c r="P474" s="12">
        <v>0.4776961999999999</v>
      </c>
      <c r="Q474" s="12">
        <v>14.413320299999999</v>
      </c>
      <c r="R474" s="12">
        <v>14.176585899999996</v>
      </c>
      <c r="S474" s="12">
        <v>11.223747</v>
      </c>
      <c r="T474" s="12">
        <v>16.5185655</v>
      </c>
      <c r="U474" s="12">
        <v>10.870759099999999</v>
      </c>
      <c r="V474" s="12">
        <v>11.912813199999999</v>
      </c>
      <c r="W474" s="12">
        <v>11.663396599999999</v>
      </c>
      <c r="X474" s="12">
        <v>16.444585999999997</v>
      </c>
      <c r="Y474" s="12">
        <v>15.605447099999996</v>
      </c>
    </row>
    <row r="475" spans="1:25" ht="11.25">
      <c r="A475" s="11">
        <f t="shared" si="8"/>
        <v>41906</v>
      </c>
      <c r="B475" s="12">
        <v>10.3613574</v>
      </c>
      <c r="C475" s="12">
        <v>2.0862218999999995</v>
      </c>
      <c r="D475" s="12">
        <v>10.5219986</v>
      </c>
      <c r="E475" s="12">
        <v>13.709458199999998</v>
      </c>
      <c r="F475" s="12">
        <v>15.459601799999998</v>
      </c>
      <c r="G475" s="12">
        <v>10.097144899999998</v>
      </c>
      <c r="H475" s="12">
        <v>9.8794338</v>
      </c>
      <c r="I475" s="12">
        <v>16.573521699999997</v>
      </c>
      <c r="J475" s="12">
        <v>11.612667799999997</v>
      </c>
      <c r="K475" s="12">
        <v>11.401297799999998</v>
      </c>
      <c r="L475" s="12">
        <v>6.2269602</v>
      </c>
      <c r="M475" s="12">
        <v>6.913912699999999</v>
      </c>
      <c r="N475" s="12">
        <v>7.567045999999999</v>
      </c>
      <c r="O475" s="12">
        <v>8.1652231</v>
      </c>
      <c r="P475" s="12">
        <v>12.956980999999997</v>
      </c>
      <c r="Q475" s="12">
        <v>17.3978647</v>
      </c>
      <c r="R475" s="12">
        <v>14.220973599999999</v>
      </c>
      <c r="S475" s="12">
        <v>13.402971699999998</v>
      </c>
      <c r="T475" s="12">
        <v>17.6092347</v>
      </c>
      <c r="U475" s="12">
        <v>10.714345299999998</v>
      </c>
      <c r="V475" s="12">
        <v>11.654941799999998</v>
      </c>
      <c r="W475" s="12">
        <v>11.6993295</v>
      </c>
      <c r="X475" s="12">
        <v>13.6587294</v>
      </c>
      <c r="Y475" s="12">
        <v>14.191381799999998</v>
      </c>
    </row>
    <row r="476" spans="1:25" ht="11.25">
      <c r="A476" s="11">
        <f t="shared" si="8"/>
        <v>41907</v>
      </c>
      <c r="B476" s="12">
        <v>1.0462814999999999</v>
      </c>
      <c r="C476" s="12">
        <v>53.582294999999995</v>
      </c>
      <c r="D476" s="12">
        <v>59.194168499999996</v>
      </c>
      <c r="E476" s="12">
        <v>0.27266729999999995</v>
      </c>
      <c r="F476" s="12">
        <v>5.876086</v>
      </c>
      <c r="G476" s="12">
        <v>0.16486859999999998</v>
      </c>
      <c r="H476" s="12">
        <v>0.4037167</v>
      </c>
      <c r="I476" s="12">
        <v>58.95532039999999</v>
      </c>
      <c r="J476" s="12">
        <v>58.83695319999999</v>
      </c>
      <c r="K476" s="12">
        <v>58.88134089999999</v>
      </c>
      <c r="L476" s="12">
        <v>58.858090199999985</v>
      </c>
      <c r="M476" s="12">
        <v>58.57274069999999</v>
      </c>
      <c r="N476" s="12">
        <v>59.122302699999985</v>
      </c>
      <c r="O476" s="12">
        <v>62.605680299999996</v>
      </c>
      <c r="P476" s="12">
        <v>0.09511649999999999</v>
      </c>
      <c r="Q476" s="12">
        <v>60.53636799999999</v>
      </c>
      <c r="R476" s="12">
        <v>59.944531999999995</v>
      </c>
      <c r="S476" s="12">
        <v>58.583309199999995</v>
      </c>
      <c r="T476" s="12">
        <v>61.81727019999999</v>
      </c>
      <c r="U476" s="12">
        <v>0.17543709999999998</v>
      </c>
      <c r="V476" s="12">
        <v>0.1669823</v>
      </c>
      <c r="W476" s="12">
        <v>0.1712097</v>
      </c>
      <c r="X476" s="12">
        <v>8.5879631</v>
      </c>
      <c r="Y476" s="12">
        <v>2.3187288999999995</v>
      </c>
    </row>
    <row r="477" spans="1:25" ht="11.25">
      <c r="A477" s="11">
        <f t="shared" si="8"/>
        <v>41908</v>
      </c>
      <c r="B477" s="12">
        <v>0.1437316</v>
      </c>
      <c r="C477" s="12">
        <v>0.6256552</v>
      </c>
      <c r="D477" s="12">
        <v>53.24833039999999</v>
      </c>
      <c r="E477" s="12">
        <v>62.42812949999999</v>
      </c>
      <c r="F477" s="12">
        <v>62.275943099999985</v>
      </c>
      <c r="G477" s="12">
        <v>61.364938399999986</v>
      </c>
      <c r="H477" s="12">
        <v>18.695676499999998</v>
      </c>
      <c r="I477" s="12">
        <v>15.296846899999998</v>
      </c>
      <c r="J477" s="12">
        <v>14.343568199999996</v>
      </c>
      <c r="K477" s="12">
        <v>14.713465699999997</v>
      </c>
      <c r="L477" s="12">
        <v>15.732269099999998</v>
      </c>
      <c r="M477" s="12">
        <v>16.9180548</v>
      </c>
      <c r="N477" s="12">
        <v>18.249685799999998</v>
      </c>
      <c r="O477" s="12">
        <v>12.986572799999998</v>
      </c>
      <c r="P477" s="12">
        <v>17.8036951</v>
      </c>
      <c r="Q477" s="12">
        <v>24.795814699999998</v>
      </c>
      <c r="R477" s="12">
        <v>25.1635985</v>
      </c>
      <c r="S477" s="12">
        <v>19.205078199999996</v>
      </c>
      <c r="T477" s="12">
        <v>136.71200229999997</v>
      </c>
      <c r="U477" s="12">
        <v>127.73511839999999</v>
      </c>
      <c r="V477" s="12">
        <v>129.62899359999997</v>
      </c>
      <c r="W477" s="12">
        <v>128.97374659999997</v>
      </c>
      <c r="X477" s="12">
        <v>13.233875699999999</v>
      </c>
      <c r="Y477" s="12">
        <v>15.093931699999997</v>
      </c>
    </row>
    <row r="478" spans="1:25" ht="11.25">
      <c r="A478" s="11">
        <f t="shared" si="8"/>
        <v>41909</v>
      </c>
      <c r="B478" s="12">
        <v>126.35698599999998</v>
      </c>
      <c r="C478" s="12">
        <v>133.03627799999998</v>
      </c>
      <c r="D478" s="12">
        <v>12.828045299999998</v>
      </c>
      <c r="E478" s="12">
        <v>5.833811999999999</v>
      </c>
      <c r="F478" s="12">
        <v>0</v>
      </c>
      <c r="G478" s="12">
        <v>0</v>
      </c>
      <c r="H478" s="12">
        <v>0</v>
      </c>
      <c r="I478" s="12">
        <v>0</v>
      </c>
      <c r="J478" s="12">
        <v>5.2567718999999995</v>
      </c>
      <c r="K478" s="12">
        <v>5.711217399999999</v>
      </c>
      <c r="L478" s="12">
        <v>4.869964799999999</v>
      </c>
      <c r="M478" s="12">
        <v>0.5622442</v>
      </c>
      <c r="N478" s="12">
        <v>0.16909599999999997</v>
      </c>
      <c r="O478" s="12">
        <v>6.0536368</v>
      </c>
      <c r="P478" s="12">
        <v>0</v>
      </c>
      <c r="Q478" s="12">
        <v>0</v>
      </c>
      <c r="R478" s="12">
        <v>15.9309569</v>
      </c>
      <c r="S478" s="12">
        <v>2.2743412</v>
      </c>
      <c r="T478" s="12">
        <v>0.30860019999999994</v>
      </c>
      <c r="U478" s="12">
        <v>127.38424419999997</v>
      </c>
      <c r="V478" s="12">
        <v>1.2238322999999998</v>
      </c>
      <c r="W478" s="12">
        <v>2.5237577999999994</v>
      </c>
      <c r="X478" s="12">
        <v>127.1284865</v>
      </c>
      <c r="Y478" s="12">
        <v>124.49904369999999</v>
      </c>
    </row>
    <row r="479" spans="1:25" ht="11.25">
      <c r="A479" s="11">
        <f t="shared" si="8"/>
        <v>41910</v>
      </c>
      <c r="B479" s="12">
        <v>130.2715584</v>
      </c>
      <c r="C479" s="12">
        <v>131.29670289999999</v>
      </c>
      <c r="D479" s="12">
        <v>0</v>
      </c>
      <c r="E479" s="12">
        <v>0.012682199999999998</v>
      </c>
      <c r="F479" s="12">
        <v>0</v>
      </c>
      <c r="G479" s="12">
        <v>0</v>
      </c>
      <c r="H479" s="12">
        <v>0</v>
      </c>
      <c r="I479" s="12">
        <v>0.0232507</v>
      </c>
      <c r="J479" s="12">
        <v>0</v>
      </c>
      <c r="K479" s="12">
        <v>0</v>
      </c>
      <c r="L479" s="12">
        <v>0.0232507</v>
      </c>
      <c r="M479" s="12">
        <v>4.6120934</v>
      </c>
      <c r="N479" s="12">
        <v>0.0169096</v>
      </c>
      <c r="O479" s="12">
        <v>0</v>
      </c>
      <c r="P479" s="12">
        <v>0</v>
      </c>
      <c r="Q479" s="12">
        <v>0</v>
      </c>
      <c r="R479" s="12">
        <v>0</v>
      </c>
      <c r="S479" s="12">
        <v>6.290371199999999</v>
      </c>
      <c r="T479" s="12">
        <v>71.51915319999999</v>
      </c>
      <c r="U479" s="12">
        <v>124.4314053</v>
      </c>
      <c r="V479" s="12">
        <v>121.67302679999999</v>
      </c>
      <c r="W479" s="12">
        <v>123.53096909999998</v>
      </c>
      <c r="X479" s="12">
        <v>124.91544259999999</v>
      </c>
      <c r="Y479" s="12">
        <v>121.15094289999996</v>
      </c>
    </row>
    <row r="480" spans="1:25" ht="11.25">
      <c r="A480" s="11">
        <f t="shared" si="8"/>
        <v>41911</v>
      </c>
      <c r="B480" s="12">
        <v>0.1437316</v>
      </c>
      <c r="C480" s="12">
        <v>63.00094219999999</v>
      </c>
      <c r="D480" s="12">
        <v>0</v>
      </c>
      <c r="E480" s="12">
        <v>0.0042274</v>
      </c>
      <c r="F480" s="12">
        <v>9.452466399999999</v>
      </c>
      <c r="G480" s="12">
        <v>9.725133699999999</v>
      </c>
      <c r="H480" s="12">
        <v>65.2583738</v>
      </c>
      <c r="I480" s="12">
        <v>64.9244092</v>
      </c>
      <c r="J480" s="12">
        <v>64.8588845</v>
      </c>
      <c r="K480" s="12">
        <v>64.6348323</v>
      </c>
      <c r="L480" s="12">
        <v>64.3473691</v>
      </c>
      <c r="M480" s="12">
        <v>64.3600513</v>
      </c>
      <c r="N480" s="12">
        <v>65.00261609999998</v>
      </c>
      <c r="O480" s="12">
        <v>0</v>
      </c>
      <c r="P480" s="12">
        <v>0</v>
      </c>
      <c r="Q480" s="12">
        <v>0.0042274</v>
      </c>
      <c r="R480" s="12">
        <v>0</v>
      </c>
      <c r="S480" s="12">
        <v>0</v>
      </c>
      <c r="T480" s="12">
        <v>8.192701199999998</v>
      </c>
      <c r="U480" s="12">
        <v>5.905677799999999</v>
      </c>
      <c r="V480" s="12">
        <v>4.514863199999999</v>
      </c>
      <c r="W480" s="12">
        <v>2.515303</v>
      </c>
      <c r="X480" s="12">
        <v>3.5319927</v>
      </c>
      <c r="Y480" s="12">
        <v>1.8727381999999997</v>
      </c>
    </row>
    <row r="481" spans="1:25" ht="11.25">
      <c r="A481" s="11">
        <f t="shared" si="8"/>
        <v>41912</v>
      </c>
      <c r="B481" s="12">
        <v>0.0549562</v>
      </c>
      <c r="C481" s="12">
        <v>0.0169096</v>
      </c>
      <c r="D481" s="12">
        <v>0.021136999999999996</v>
      </c>
      <c r="E481" s="12">
        <v>0.019023299999999996</v>
      </c>
      <c r="F481" s="12">
        <v>10.526225999999998</v>
      </c>
      <c r="G481" s="12">
        <v>11.202609999999998</v>
      </c>
      <c r="H481" s="12">
        <v>10.076007899999999</v>
      </c>
      <c r="I481" s="12">
        <v>11.464708799999999</v>
      </c>
      <c r="J481" s="12">
        <v>0.7186579999999999</v>
      </c>
      <c r="K481" s="12">
        <v>9.9491859</v>
      </c>
      <c r="L481" s="12">
        <v>11.771195299999999</v>
      </c>
      <c r="M481" s="12">
        <v>11.9994749</v>
      </c>
      <c r="N481" s="12">
        <v>11.462595099999998</v>
      </c>
      <c r="O481" s="12">
        <v>11.654941799999998</v>
      </c>
      <c r="P481" s="12">
        <v>13.113394799999998</v>
      </c>
      <c r="Q481" s="12">
        <v>14.6986698</v>
      </c>
      <c r="R481" s="12">
        <v>11.452026599999998</v>
      </c>
      <c r="S481" s="12">
        <v>2.1115863</v>
      </c>
      <c r="T481" s="12">
        <v>21.054565699999998</v>
      </c>
      <c r="U481" s="12">
        <v>4.045621799999999</v>
      </c>
      <c r="V481" s="12">
        <v>0.32762349999999996</v>
      </c>
      <c r="W481" s="12">
        <v>2.7774018</v>
      </c>
      <c r="X481" s="12">
        <v>13.946192599999998</v>
      </c>
      <c r="Y481" s="12">
        <v>10.388835499999999</v>
      </c>
    </row>
    <row r="482" spans="1:25" ht="11.2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ht="12.75">
      <c r="A483" s="15"/>
    </row>
    <row r="484" spans="1:25" ht="12.75">
      <c r="A484" s="46" t="s">
        <v>68</v>
      </c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8"/>
    </row>
    <row r="485" spans="1:25" ht="1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ht="12.75">
      <c r="A486" s="46" t="s">
        <v>69</v>
      </c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8"/>
    </row>
    <row r="487" spans="1:25" ht="11.25">
      <c r="A487" s="8"/>
      <c r="B487" s="7" t="s">
        <v>23</v>
      </c>
      <c r="C487" s="9" t="s">
        <v>24</v>
      </c>
      <c r="D487" s="10" t="s">
        <v>25</v>
      </c>
      <c r="E487" s="7" t="s">
        <v>26</v>
      </c>
      <c r="F487" s="7" t="s">
        <v>27</v>
      </c>
      <c r="G487" s="9" t="s">
        <v>28</v>
      </c>
      <c r="H487" s="10" t="s">
        <v>29</v>
      </c>
      <c r="I487" s="7" t="s">
        <v>30</v>
      </c>
      <c r="J487" s="7" t="s">
        <v>31</v>
      </c>
      <c r="K487" s="7" t="s">
        <v>32</v>
      </c>
      <c r="L487" s="7" t="s">
        <v>33</v>
      </c>
      <c r="M487" s="7" t="s">
        <v>34</v>
      </c>
      <c r="N487" s="7" t="s">
        <v>35</v>
      </c>
      <c r="O487" s="7" t="s">
        <v>36</v>
      </c>
      <c r="P487" s="7" t="s">
        <v>37</v>
      </c>
      <c r="Q487" s="7" t="s">
        <v>38</v>
      </c>
      <c r="R487" s="7" t="s">
        <v>39</v>
      </c>
      <c r="S487" s="7" t="s">
        <v>40</v>
      </c>
      <c r="T487" s="7" t="s">
        <v>41</v>
      </c>
      <c r="U487" s="7" t="s">
        <v>42</v>
      </c>
      <c r="V487" s="7" t="s">
        <v>43</v>
      </c>
      <c r="W487" s="7" t="s">
        <v>44</v>
      </c>
      <c r="X487" s="7" t="s">
        <v>45</v>
      </c>
      <c r="Y487" s="7" t="s">
        <v>64</v>
      </c>
    </row>
    <row r="488" spans="1:25" ht="11.25">
      <c r="A488" s="11">
        <f aca="true" t="shared" si="9" ref="A488:A518">A452</f>
        <v>41883</v>
      </c>
      <c r="B488" s="12">
        <v>126.69095059999998</v>
      </c>
      <c r="C488" s="12">
        <v>127.66747999999998</v>
      </c>
      <c r="D488" s="12">
        <v>129.0794316</v>
      </c>
      <c r="E488" s="12">
        <v>135.9785484</v>
      </c>
      <c r="F488" s="12">
        <v>141.0767928</v>
      </c>
      <c r="G488" s="12">
        <v>145.14355159999997</v>
      </c>
      <c r="H488" s="12">
        <v>142.04275369999996</v>
      </c>
      <c r="I488" s="12">
        <v>137.91469759999998</v>
      </c>
      <c r="J488" s="12">
        <v>137.3799315</v>
      </c>
      <c r="K488" s="12">
        <v>138.36702939999998</v>
      </c>
      <c r="L488" s="12">
        <v>137.53211789999997</v>
      </c>
      <c r="M488" s="12">
        <v>132.9136834</v>
      </c>
      <c r="N488" s="12">
        <v>132.56280919999998</v>
      </c>
      <c r="O488" s="12">
        <v>133.7803004</v>
      </c>
      <c r="P488" s="12">
        <v>133.79509629999998</v>
      </c>
      <c r="Q488" s="12">
        <v>139.13641619999999</v>
      </c>
      <c r="R488" s="12">
        <v>140.40463619999997</v>
      </c>
      <c r="S488" s="12">
        <v>134.7166695</v>
      </c>
      <c r="T488" s="12">
        <v>127.05662069999998</v>
      </c>
      <c r="U488" s="12">
        <v>123.91777619999999</v>
      </c>
      <c r="V488" s="12">
        <v>123.23505109999998</v>
      </c>
      <c r="W488" s="12">
        <v>122.66857949999998</v>
      </c>
      <c r="X488" s="12">
        <v>122.77849189999999</v>
      </c>
      <c r="Y488" s="12">
        <v>122.70239869999997</v>
      </c>
    </row>
    <row r="489" spans="1:25" ht="11.25">
      <c r="A489" s="11">
        <f t="shared" si="9"/>
        <v>41884</v>
      </c>
      <c r="B489" s="12">
        <v>97.3971823</v>
      </c>
      <c r="C489" s="12">
        <v>120.85925229999997</v>
      </c>
      <c r="D489" s="12">
        <v>123.17798119999999</v>
      </c>
      <c r="E489" s="12">
        <v>132.7107682</v>
      </c>
      <c r="F489" s="12">
        <v>142.86921039999996</v>
      </c>
      <c r="G489" s="12">
        <v>154.14157249999997</v>
      </c>
      <c r="H489" s="12">
        <v>160.88850289999996</v>
      </c>
      <c r="I489" s="12">
        <v>141.04931469999997</v>
      </c>
      <c r="J489" s="12">
        <v>139.67118229999997</v>
      </c>
      <c r="K489" s="12">
        <v>140.5483678</v>
      </c>
      <c r="L489" s="12">
        <v>140.98590369999997</v>
      </c>
      <c r="M489" s="12">
        <v>141.808133</v>
      </c>
      <c r="N489" s="12">
        <v>141.2691395</v>
      </c>
      <c r="O489" s="12">
        <v>145.63392999999996</v>
      </c>
      <c r="P489" s="12">
        <v>147.11140629999997</v>
      </c>
      <c r="Q489" s="12">
        <v>151.3641707</v>
      </c>
      <c r="R489" s="12">
        <v>161.0808496</v>
      </c>
      <c r="S489" s="12">
        <v>163.65110879999997</v>
      </c>
      <c r="T489" s="12">
        <v>132.5966284</v>
      </c>
      <c r="U489" s="12">
        <v>100.6649625</v>
      </c>
      <c r="V489" s="12">
        <v>96.75461749999998</v>
      </c>
      <c r="W489" s="12">
        <v>123.47178549999998</v>
      </c>
      <c r="X489" s="12">
        <v>122.9877482</v>
      </c>
      <c r="Y489" s="12">
        <v>93.29026319999998</v>
      </c>
    </row>
    <row r="490" spans="1:25" ht="11.25">
      <c r="A490" s="11">
        <f t="shared" si="9"/>
        <v>41885</v>
      </c>
      <c r="B490" s="12">
        <v>133.4547906</v>
      </c>
      <c r="C490" s="12">
        <v>141.75529049999997</v>
      </c>
      <c r="D490" s="12">
        <v>143.9366289</v>
      </c>
      <c r="E490" s="12">
        <v>150.42991529999998</v>
      </c>
      <c r="F490" s="12">
        <v>164.0040967</v>
      </c>
      <c r="G490" s="12">
        <v>162.49491489999997</v>
      </c>
      <c r="H490" s="12">
        <v>163.95759529999998</v>
      </c>
      <c r="I490" s="12">
        <v>165.24695229999998</v>
      </c>
      <c r="J490" s="12">
        <v>167.87639509999997</v>
      </c>
      <c r="K490" s="12">
        <v>168.1765405</v>
      </c>
      <c r="L490" s="12">
        <v>167.0922124</v>
      </c>
      <c r="M490" s="12">
        <v>167.54243049999997</v>
      </c>
      <c r="N490" s="12">
        <v>166.00999799999997</v>
      </c>
      <c r="O490" s="12">
        <v>167.47056469999995</v>
      </c>
      <c r="P490" s="12">
        <v>180.5607088</v>
      </c>
      <c r="Q490" s="12">
        <v>185.17914329999996</v>
      </c>
      <c r="R490" s="12">
        <v>177.61209729999996</v>
      </c>
      <c r="S490" s="12">
        <v>200.6641095</v>
      </c>
      <c r="T490" s="12">
        <v>138.3078458</v>
      </c>
      <c r="U490" s="12">
        <v>162.50125599999998</v>
      </c>
      <c r="V490" s="12">
        <v>161.4761115</v>
      </c>
      <c r="W490" s="12">
        <v>161.61561569999998</v>
      </c>
      <c r="X490" s="12">
        <v>145.97212199999998</v>
      </c>
      <c r="Y490" s="12">
        <v>143.90703709999997</v>
      </c>
    </row>
    <row r="491" spans="1:25" ht="11.25">
      <c r="A491" s="11">
        <f t="shared" si="9"/>
        <v>41886</v>
      </c>
      <c r="B491" s="12">
        <v>162.68303419999998</v>
      </c>
      <c r="C491" s="12">
        <v>163.53274159999998</v>
      </c>
      <c r="D491" s="12">
        <v>164.79250679999998</v>
      </c>
      <c r="E491" s="12">
        <v>165.33361399999998</v>
      </c>
      <c r="F491" s="12">
        <v>162.7422178</v>
      </c>
      <c r="G491" s="12">
        <v>173.06552859999996</v>
      </c>
      <c r="H491" s="12">
        <v>194.49633289999994</v>
      </c>
      <c r="I491" s="12">
        <v>162.59848619999997</v>
      </c>
      <c r="J491" s="12">
        <v>163.79484039999997</v>
      </c>
      <c r="K491" s="12">
        <v>161.87137339999998</v>
      </c>
      <c r="L491" s="12">
        <v>162.92610969999998</v>
      </c>
      <c r="M491" s="12">
        <v>161.4507471</v>
      </c>
      <c r="N491" s="12">
        <v>160.04513659999995</v>
      </c>
      <c r="O491" s="12">
        <v>168.7683765</v>
      </c>
      <c r="P491" s="12">
        <v>169.66035789999998</v>
      </c>
      <c r="Q491" s="12">
        <v>194.44349039999997</v>
      </c>
      <c r="R491" s="12">
        <v>194.86411669999995</v>
      </c>
      <c r="S491" s="12">
        <v>169.20802609999998</v>
      </c>
      <c r="T491" s="12">
        <v>138.02672369999996</v>
      </c>
      <c r="U491" s="12">
        <v>130.1088035</v>
      </c>
      <c r="V491" s="12">
        <v>128.68205599999996</v>
      </c>
      <c r="W491" s="12">
        <v>128.25931599999998</v>
      </c>
      <c r="X491" s="12">
        <v>128.3417503</v>
      </c>
      <c r="Y491" s="12">
        <v>129.12170559999998</v>
      </c>
    </row>
    <row r="492" spans="1:25" ht="11.25">
      <c r="A492" s="11">
        <f t="shared" si="9"/>
        <v>41887</v>
      </c>
      <c r="B492" s="12">
        <v>132.0935678</v>
      </c>
      <c r="C492" s="12">
        <v>136.09902929999998</v>
      </c>
      <c r="D492" s="12">
        <v>140.28838269999997</v>
      </c>
      <c r="E492" s="12">
        <v>145.46060659999998</v>
      </c>
      <c r="F492" s="12">
        <v>146.32299619999998</v>
      </c>
      <c r="G492" s="12">
        <v>145.54938199999998</v>
      </c>
      <c r="H492" s="12">
        <v>148.36905779999998</v>
      </c>
      <c r="I492" s="12">
        <v>148.4514921</v>
      </c>
      <c r="J492" s="12">
        <v>147.24668309999998</v>
      </c>
      <c r="K492" s="12">
        <v>146.25535779999998</v>
      </c>
      <c r="L492" s="12">
        <v>149.35404199999996</v>
      </c>
      <c r="M492" s="12">
        <v>148.6861128</v>
      </c>
      <c r="N492" s="12">
        <v>146.12642209999998</v>
      </c>
      <c r="O492" s="12">
        <v>148.53815379999998</v>
      </c>
      <c r="P492" s="12">
        <v>149.6267093</v>
      </c>
      <c r="Q492" s="12">
        <v>155.1963088</v>
      </c>
      <c r="R492" s="12">
        <v>157.77925019999998</v>
      </c>
      <c r="S492" s="12">
        <v>151.55440369999997</v>
      </c>
      <c r="T492" s="12">
        <v>140.9076968</v>
      </c>
      <c r="U492" s="12">
        <v>134.64269</v>
      </c>
      <c r="V492" s="12">
        <v>133.95362379999997</v>
      </c>
      <c r="W492" s="12">
        <v>133.6006359</v>
      </c>
      <c r="X492" s="12">
        <v>133.40828919999998</v>
      </c>
      <c r="Y492" s="12">
        <v>134.4989584</v>
      </c>
    </row>
    <row r="493" spans="1:25" ht="11.25">
      <c r="A493" s="11">
        <f t="shared" si="9"/>
        <v>41888</v>
      </c>
      <c r="B493" s="12">
        <v>134.0233759</v>
      </c>
      <c r="C493" s="12">
        <v>132.47614749999997</v>
      </c>
      <c r="D493" s="12">
        <v>133.87118949999999</v>
      </c>
      <c r="E493" s="12">
        <v>140.71957749999999</v>
      </c>
      <c r="F493" s="12">
        <v>149.3815201</v>
      </c>
      <c r="G493" s="12">
        <v>163.15861669999998</v>
      </c>
      <c r="H493" s="12">
        <v>165.68871559999997</v>
      </c>
      <c r="I493" s="12">
        <v>163.93011719999998</v>
      </c>
      <c r="J493" s="12">
        <v>157.14936759999998</v>
      </c>
      <c r="K493" s="12">
        <v>156.50468909999998</v>
      </c>
      <c r="L493" s="12">
        <v>156.21299849999997</v>
      </c>
      <c r="M493" s="12">
        <v>150.05367669999998</v>
      </c>
      <c r="N493" s="12">
        <v>149.30965429999998</v>
      </c>
      <c r="O493" s="12">
        <v>149.65630109999998</v>
      </c>
      <c r="P493" s="12">
        <v>148.72838679999998</v>
      </c>
      <c r="Q493" s="12">
        <v>156.99506749999998</v>
      </c>
      <c r="R493" s="12">
        <v>168.19133639999998</v>
      </c>
      <c r="S493" s="12">
        <v>177.31406559999996</v>
      </c>
      <c r="T493" s="12">
        <v>146.29763179999998</v>
      </c>
      <c r="U493" s="12">
        <v>133.2074877</v>
      </c>
      <c r="V493" s="12">
        <v>130.37301599999998</v>
      </c>
      <c r="W493" s="12">
        <v>129.4281921</v>
      </c>
      <c r="X493" s="12">
        <v>128.96951919999998</v>
      </c>
      <c r="Y493" s="12">
        <v>128.9758603</v>
      </c>
    </row>
    <row r="494" spans="1:25" ht="11.25">
      <c r="A494" s="11">
        <f t="shared" si="9"/>
        <v>41889</v>
      </c>
      <c r="B494" s="12">
        <v>127.41594969999997</v>
      </c>
      <c r="C494" s="12">
        <v>126.50283129999998</v>
      </c>
      <c r="D494" s="12">
        <v>127.73300469999998</v>
      </c>
      <c r="E494" s="12">
        <v>131.74903469999998</v>
      </c>
      <c r="F494" s="12">
        <v>132.63678869999998</v>
      </c>
      <c r="G494" s="12">
        <v>133.17366849999996</v>
      </c>
      <c r="H494" s="12">
        <v>141.18036409999996</v>
      </c>
      <c r="I494" s="12">
        <v>137.98233599999998</v>
      </c>
      <c r="J494" s="12">
        <v>133.42308509999998</v>
      </c>
      <c r="K494" s="12">
        <v>133.12082599999997</v>
      </c>
      <c r="L494" s="12">
        <v>132.87563679999997</v>
      </c>
      <c r="M494" s="12">
        <v>132.9031149</v>
      </c>
      <c r="N494" s="12">
        <v>132.3620077</v>
      </c>
      <c r="O494" s="12">
        <v>132.77840659999998</v>
      </c>
      <c r="P494" s="12">
        <v>132.62622019999998</v>
      </c>
      <c r="Q494" s="12">
        <v>154.7756825</v>
      </c>
      <c r="R494" s="12">
        <v>163.18186739999996</v>
      </c>
      <c r="S494" s="12">
        <v>144.4248936</v>
      </c>
      <c r="T494" s="12">
        <v>131.7300114</v>
      </c>
      <c r="U494" s="12">
        <v>127.66113889999998</v>
      </c>
      <c r="V494" s="12">
        <v>126.58315189999998</v>
      </c>
      <c r="W494" s="12">
        <v>133.24976169999997</v>
      </c>
      <c r="X494" s="12">
        <v>133.3617878</v>
      </c>
      <c r="Y494" s="12">
        <v>128.8849712</v>
      </c>
    </row>
    <row r="495" spans="1:25" ht="11.25">
      <c r="A495" s="11">
        <f t="shared" si="9"/>
        <v>41890</v>
      </c>
      <c r="B495" s="12">
        <v>129.6163114</v>
      </c>
      <c r="C495" s="12">
        <v>134.04028549999998</v>
      </c>
      <c r="D495" s="12">
        <v>144.619354</v>
      </c>
      <c r="E495" s="12">
        <v>146.27438109999997</v>
      </c>
      <c r="F495" s="12">
        <v>151.7552052</v>
      </c>
      <c r="G495" s="12">
        <v>149.04121439999997</v>
      </c>
      <c r="H495" s="12">
        <v>148.9165061</v>
      </c>
      <c r="I495" s="12">
        <v>147.5806477</v>
      </c>
      <c r="J495" s="12">
        <v>147.07335969999997</v>
      </c>
      <c r="K495" s="12">
        <v>148.68188539999997</v>
      </c>
      <c r="L495" s="12">
        <v>148.48531129999998</v>
      </c>
      <c r="M495" s="12">
        <v>146.69078</v>
      </c>
      <c r="N495" s="12">
        <v>142.4274471</v>
      </c>
      <c r="O495" s="12">
        <v>142.611339</v>
      </c>
      <c r="P495" s="12">
        <v>145.34858049999997</v>
      </c>
      <c r="Q495" s="12">
        <v>148.43880989999997</v>
      </c>
      <c r="R495" s="12">
        <v>161.8206446</v>
      </c>
      <c r="S495" s="12">
        <v>149.36038309999998</v>
      </c>
      <c r="T495" s="12">
        <v>141.6686288</v>
      </c>
      <c r="U495" s="12">
        <v>134.90267509999998</v>
      </c>
      <c r="V495" s="12">
        <v>130.6372285</v>
      </c>
      <c r="W495" s="12">
        <v>129.2696646</v>
      </c>
      <c r="X495" s="12">
        <v>129.3563263</v>
      </c>
      <c r="Y495" s="12">
        <v>129.15129739999998</v>
      </c>
    </row>
    <row r="496" spans="1:25" ht="11.25">
      <c r="A496" s="11">
        <f t="shared" si="9"/>
        <v>41891</v>
      </c>
      <c r="B496" s="12">
        <v>138.996912</v>
      </c>
      <c r="C496" s="12">
        <v>143.18837909999996</v>
      </c>
      <c r="D496" s="12">
        <v>151.83129839999998</v>
      </c>
      <c r="E496" s="12">
        <v>158.77691659999996</v>
      </c>
      <c r="F496" s="12">
        <v>162.12501739999996</v>
      </c>
      <c r="G496" s="12">
        <v>162.25183939999997</v>
      </c>
      <c r="H496" s="12">
        <v>163.13113859999999</v>
      </c>
      <c r="I496" s="12">
        <v>163.88361579999997</v>
      </c>
      <c r="J496" s="12">
        <v>160.1804134</v>
      </c>
      <c r="K496" s="12">
        <v>158.41970129999999</v>
      </c>
      <c r="L496" s="12">
        <v>158.91219339999998</v>
      </c>
      <c r="M496" s="12">
        <v>157.19164159999997</v>
      </c>
      <c r="N496" s="12">
        <v>157.3839883</v>
      </c>
      <c r="O496" s="12">
        <v>159.66889799999998</v>
      </c>
      <c r="P496" s="12">
        <v>163.81174999999996</v>
      </c>
      <c r="Q496" s="12">
        <v>162.57946289999995</v>
      </c>
      <c r="R496" s="12">
        <v>162.26874899999999</v>
      </c>
      <c r="S496" s="12">
        <v>155.9826052</v>
      </c>
      <c r="T496" s="12">
        <v>146.59566349999997</v>
      </c>
      <c r="U496" s="12">
        <v>140.56739109999998</v>
      </c>
      <c r="V496" s="12">
        <v>139.74727549999997</v>
      </c>
      <c r="W496" s="12">
        <v>137.95697159999997</v>
      </c>
      <c r="X496" s="12">
        <v>132.16331989999998</v>
      </c>
      <c r="Y496" s="12">
        <v>135.32964249999998</v>
      </c>
    </row>
    <row r="497" spans="1:25" ht="11.25">
      <c r="A497" s="11">
        <f t="shared" si="9"/>
        <v>41892</v>
      </c>
      <c r="B497" s="12">
        <v>128.70107929999998</v>
      </c>
      <c r="C497" s="12">
        <v>130.2187159</v>
      </c>
      <c r="D497" s="12">
        <v>135.1647739</v>
      </c>
      <c r="E497" s="12">
        <v>137.51520829999998</v>
      </c>
      <c r="F497" s="12">
        <v>140.9182653</v>
      </c>
      <c r="G497" s="12">
        <v>140.14676479999997</v>
      </c>
      <c r="H497" s="12">
        <v>140.69421309999998</v>
      </c>
      <c r="I497" s="12">
        <v>138.8616352</v>
      </c>
      <c r="J497" s="12">
        <v>137.87876469999995</v>
      </c>
      <c r="K497" s="12">
        <v>134.7356928</v>
      </c>
      <c r="L497" s="12">
        <v>138.6460378</v>
      </c>
      <c r="M497" s="12">
        <v>136.6232269</v>
      </c>
      <c r="N497" s="12">
        <v>138.4219856</v>
      </c>
      <c r="O497" s="12">
        <v>139.3625821</v>
      </c>
      <c r="P497" s="12">
        <v>146.6315964</v>
      </c>
      <c r="Q497" s="12">
        <v>162.4526409</v>
      </c>
      <c r="R497" s="12">
        <v>162.33850109999997</v>
      </c>
      <c r="S497" s="12">
        <v>146.96767469999998</v>
      </c>
      <c r="T497" s="12">
        <v>138.5762857</v>
      </c>
      <c r="U497" s="12">
        <v>132.24575419999996</v>
      </c>
      <c r="V497" s="12">
        <v>129.94604859999998</v>
      </c>
      <c r="W497" s="12">
        <v>129.4683524</v>
      </c>
      <c r="X497" s="12">
        <v>129.29291529999998</v>
      </c>
      <c r="Y497" s="12">
        <v>129.0033384</v>
      </c>
    </row>
    <row r="498" spans="1:25" ht="11.25">
      <c r="A498" s="11">
        <f t="shared" si="9"/>
        <v>41893</v>
      </c>
      <c r="B498" s="12">
        <v>134.4989584</v>
      </c>
      <c r="C498" s="12">
        <v>143.27715449999997</v>
      </c>
      <c r="D498" s="12">
        <v>151.61358729999998</v>
      </c>
      <c r="E498" s="12">
        <v>158.24215049999998</v>
      </c>
      <c r="F498" s="12">
        <v>160.46787659999998</v>
      </c>
      <c r="G498" s="12">
        <v>158.20199019999998</v>
      </c>
      <c r="H498" s="12">
        <v>161.5310677</v>
      </c>
      <c r="I498" s="12">
        <v>159.0855168</v>
      </c>
      <c r="J498" s="12">
        <v>161.20555789999997</v>
      </c>
      <c r="K498" s="12">
        <v>158.45352049999997</v>
      </c>
      <c r="L498" s="12">
        <v>158.67968639999998</v>
      </c>
      <c r="M498" s="12">
        <v>157.53194729999996</v>
      </c>
      <c r="N498" s="12">
        <v>155.13078409999997</v>
      </c>
      <c r="O498" s="12">
        <v>157.89761739999997</v>
      </c>
      <c r="P498" s="12">
        <v>163.6405403</v>
      </c>
      <c r="Q498" s="12">
        <v>162.72319449999998</v>
      </c>
      <c r="R498" s="12">
        <v>162.4082532</v>
      </c>
      <c r="S498" s="12">
        <v>159.4744376</v>
      </c>
      <c r="T498" s="12">
        <v>151.77845589999998</v>
      </c>
      <c r="U498" s="12">
        <v>143.52022999999997</v>
      </c>
      <c r="V498" s="12">
        <v>139.4238794</v>
      </c>
      <c r="W498" s="12">
        <v>137.40318219999997</v>
      </c>
      <c r="X498" s="12">
        <v>137.72869199999997</v>
      </c>
      <c r="Y498" s="12">
        <v>138.41775819999998</v>
      </c>
    </row>
    <row r="499" spans="1:25" ht="11.25">
      <c r="A499" s="11">
        <f t="shared" si="9"/>
        <v>41894</v>
      </c>
      <c r="B499" s="12">
        <v>129.81499919999996</v>
      </c>
      <c r="C499" s="12">
        <v>134.6913051</v>
      </c>
      <c r="D499" s="12">
        <v>141.4466903</v>
      </c>
      <c r="E499" s="12">
        <v>144.5517156</v>
      </c>
      <c r="F499" s="12">
        <v>146.64216489999998</v>
      </c>
      <c r="G499" s="12">
        <v>145.24289549999997</v>
      </c>
      <c r="H499" s="12">
        <v>147.90827119999997</v>
      </c>
      <c r="I499" s="12">
        <v>146.74996359999997</v>
      </c>
      <c r="J499" s="12">
        <v>143.3807258</v>
      </c>
      <c r="K499" s="12">
        <v>143.59420949999998</v>
      </c>
      <c r="L499" s="12">
        <v>144.97022819999998</v>
      </c>
      <c r="M499" s="12">
        <v>143.7294863</v>
      </c>
      <c r="N499" s="12">
        <v>142.43378819999998</v>
      </c>
      <c r="O499" s="12">
        <v>143.64705199999997</v>
      </c>
      <c r="P499" s="12">
        <v>145.9171658</v>
      </c>
      <c r="Q499" s="12">
        <v>162.18208729999998</v>
      </c>
      <c r="R499" s="12">
        <v>151.57342699999998</v>
      </c>
      <c r="S499" s="12">
        <v>144.3340045</v>
      </c>
      <c r="T499" s="12">
        <v>139.73247959999998</v>
      </c>
      <c r="U499" s="12">
        <v>134.00857999999997</v>
      </c>
      <c r="V499" s="12">
        <v>133.06586979999997</v>
      </c>
      <c r="W499" s="12">
        <v>132.2098213</v>
      </c>
      <c r="X499" s="12">
        <v>130.5167476</v>
      </c>
      <c r="Y499" s="12">
        <v>130.8697355</v>
      </c>
    </row>
    <row r="500" spans="1:25" ht="11.25">
      <c r="A500" s="11">
        <f t="shared" si="9"/>
        <v>41895</v>
      </c>
      <c r="B500" s="12">
        <v>131.8568334</v>
      </c>
      <c r="C500" s="12">
        <v>132.5163078</v>
      </c>
      <c r="D500" s="12">
        <v>135.3486658</v>
      </c>
      <c r="E500" s="12">
        <v>143.3067463</v>
      </c>
      <c r="F500" s="12">
        <v>147.8448602</v>
      </c>
      <c r="G500" s="12">
        <v>147.4749627</v>
      </c>
      <c r="H500" s="12">
        <v>150.4848715</v>
      </c>
      <c r="I500" s="12">
        <v>149.75353129999996</v>
      </c>
      <c r="J500" s="12">
        <v>147.7201519</v>
      </c>
      <c r="K500" s="12">
        <v>147.59332989999996</v>
      </c>
      <c r="L500" s="12">
        <v>147.8490876</v>
      </c>
      <c r="M500" s="12">
        <v>147.472849</v>
      </c>
      <c r="N500" s="12">
        <v>146.4730689</v>
      </c>
      <c r="O500" s="12">
        <v>146.50054699999998</v>
      </c>
      <c r="P500" s="12">
        <v>148.2168714</v>
      </c>
      <c r="Q500" s="12">
        <v>166.19811729999998</v>
      </c>
      <c r="R500" s="12">
        <v>156.3842082</v>
      </c>
      <c r="S500" s="12">
        <v>147.8998164</v>
      </c>
      <c r="T500" s="12">
        <v>142.93896249999997</v>
      </c>
      <c r="U500" s="12">
        <v>136.2681253</v>
      </c>
      <c r="V500" s="12">
        <v>133.5773852</v>
      </c>
      <c r="W500" s="12">
        <v>133.1102575</v>
      </c>
      <c r="X500" s="12">
        <v>132.93482039999998</v>
      </c>
      <c r="Y500" s="12">
        <v>132.89466009999998</v>
      </c>
    </row>
    <row r="501" spans="1:25" ht="11.25">
      <c r="A501" s="11">
        <f t="shared" si="9"/>
        <v>41896</v>
      </c>
      <c r="B501" s="12">
        <v>131.8356964</v>
      </c>
      <c r="C501" s="12">
        <v>132.3324159</v>
      </c>
      <c r="D501" s="12">
        <v>134.75260239999997</v>
      </c>
      <c r="E501" s="12">
        <v>141.44457659999998</v>
      </c>
      <c r="F501" s="12">
        <v>145.42044629999998</v>
      </c>
      <c r="G501" s="12">
        <v>145.4627203</v>
      </c>
      <c r="H501" s="12">
        <v>148.30776049999997</v>
      </c>
      <c r="I501" s="12">
        <v>146.8366253</v>
      </c>
      <c r="J501" s="12">
        <v>143.9598796</v>
      </c>
      <c r="K501" s="12">
        <v>143.752737</v>
      </c>
      <c r="L501" s="12">
        <v>143.69143969999996</v>
      </c>
      <c r="M501" s="12">
        <v>142.20762229999997</v>
      </c>
      <c r="N501" s="12">
        <v>141.20361479999997</v>
      </c>
      <c r="O501" s="12">
        <v>142.30485249999998</v>
      </c>
      <c r="P501" s="12">
        <v>145.67831769999998</v>
      </c>
      <c r="Q501" s="12">
        <v>166.3672133</v>
      </c>
      <c r="R501" s="12">
        <v>156.65898919999998</v>
      </c>
      <c r="S501" s="12">
        <v>156.48143839999997</v>
      </c>
      <c r="T501" s="12">
        <v>143.9302878</v>
      </c>
      <c r="U501" s="12">
        <v>154.20075609999998</v>
      </c>
      <c r="V501" s="12">
        <v>135.3698028</v>
      </c>
      <c r="W501" s="12">
        <v>132.50996669999998</v>
      </c>
      <c r="X501" s="12">
        <v>132.6050832</v>
      </c>
      <c r="Y501" s="12">
        <v>140.0093743</v>
      </c>
    </row>
    <row r="502" spans="1:25" ht="11.25">
      <c r="A502" s="11">
        <f t="shared" si="9"/>
        <v>41897</v>
      </c>
      <c r="B502" s="12">
        <v>169.12136439999998</v>
      </c>
      <c r="C502" s="12">
        <v>169.94782109999997</v>
      </c>
      <c r="D502" s="12">
        <v>167.54031679999997</v>
      </c>
      <c r="E502" s="12">
        <v>167.23805769999998</v>
      </c>
      <c r="F502" s="12">
        <v>167.130259</v>
      </c>
      <c r="G502" s="12">
        <v>153.3214569</v>
      </c>
      <c r="H502" s="12">
        <v>153.1354513</v>
      </c>
      <c r="I502" s="12">
        <v>166.6187436</v>
      </c>
      <c r="J502" s="12">
        <v>152.8670114</v>
      </c>
      <c r="K502" s="12">
        <v>195.07337299999995</v>
      </c>
      <c r="L502" s="12">
        <v>183.7735328</v>
      </c>
      <c r="M502" s="12">
        <v>169.16152469999997</v>
      </c>
      <c r="N502" s="12">
        <v>168.73878469999997</v>
      </c>
      <c r="O502" s="12">
        <v>183.87287669999995</v>
      </c>
      <c r="P502" s="12">
        <v>191.50544739999998</v>
      </c>
      <c r="Q502" s="12">
        <v>201.69348139999997</v>
      </c>
      <c r="R502" s="12">
        <v>196.6903535</v>
      </c>
      <c r="S502" s="12">
        <v>168.04549109999996</v>
      </c>
      <c r="T502" s="12">
        <v>169.30314259999997</v>
      </c>
      <c r="U502" s="12">
        <v>168.04337739999997</v>
      </c>
      <c r="V502" s="12">
        <v>167.32683309999996</v>
      </c>
      <c r="W502" s="12">
        <v>166.54053669999996</v>
      </c>
      <c r="X502" s="12">
        <v>166.52996819999998</v>
      </c>
      <c r="Y502" s="12">
        <v>159.40891289999996</v>
      </c>
    </row>
    <row r="503" spans="1:25" ht="11.25">
      <c r="A503" s="11">
        <f t="shared" si="9"/>
        <v>41898</v>
      </c>
      <c r="B503" s="12">
        <v>153.04667589999997</v>
      </c>
      <c r="C503" s="12">
        <v>161.63886639999998</v>
      </c>
      <c r="D503" s="12">
        <v>166.18754879999997</v>
      </c>
      <c r="E503" s="12">
        <v>167.06050689999998</v>
      </c>
      <c r="F503" s="12">
        <v>167.13660009999998</v>
      </c>
      <c r="G503" s="12">
        <v>166.50671749999998</v>
      </c>
      <c r="H503" s="12">
        <v>166.77727109999998</v>
      </c>
      <c r="I503" s="12">
        <v>166.27209679999999</v>
      </c>
      <c r="J503" s="12">
        <v>165.68026079999999</v>
      </c>
      <c r="K503" s="12">
        <v>165.82821979999997</v>
      </c>
      <c r="L503" s="12">
        <v>165.75846769999998</v>
      </c>
      <c r="M503" s="12">
        <v>165.72676219999997</v>
      </c>
      <c r="N503" s="12">
        <v>165.61050869999997</v>
      </c>
      <c r="O503" s="12">
        <v>165.85147049999998</v>
      </c>
      <c r="P503" s="12">
        <v>166.1262515</v>
      </c>
      <c r="Q503" s="12">
        <v>166.9019794</v>
      </c>
      <c r="R503" s="12">
        <v>165.8937445</v>
      </c>
      <c r="S503" s="12">
        <v>164.57902309999997</v>
      </c>
      <c r="T503" s="12">
        <v>156.06715319999998</v>
      </c>
      <c r="U503" s="12">
        <v>149.33501869999998</v>
      </c>
      <c r="V503" s="12">
        <v>147.1684762</v>
      </c>
      <c r="W503" s="12">
        <v>148.7875704</v>
      </c>
      <c r="X503" s="12">
        <v>146.7880102</v>
      </c>
      <c r="Y503" s="12">
        <v>146.5111155</v>
      </c>
    </row>
    <row r="504" spans="1:25" ht="11.25">
      <c r="A504" s="11">
        <f t="shared" si="9"/>
        <v>41899</v>
      </c>
      <c r="B504" s="12">
        <v>139.14487099999997</v>
      </c>
      <c r="C504" s="12">
        <v>151.30498709999998</v>
      </c>
      <c r="D504" s="12">
        <v>162.8309932</v>
      </c>
      <c r="E504" s="12">
        <v>165.89797189999996</v>
      </c>
      <c r="F504" s="12">
        <v>166.14316109999996</v>
      </c>
      <c r="G504" s="12">
        <v>165.74789919999998</v>
      </c>
      <c r="H504" s="12">
        <v>165.82399239999998</v>
      </c>
      <c r="I504" s="12">
        <v>165.3399551</v>
      </c>
      <c r="J504" s="12">
        <v>165.0968796</v>
      </c>
      <c r="K504" s="12">
        <v>165.05249189999998</v>
      </c>
      <c r="L504" s="12">
        <v>165.05883299999996</v>
      </c>
      <c r="M504" s="12">
        <v>165.14549469999997</v>
      </c>
      <c r="N504" s="12">
        <v>163.90475279999998</v>
      </c>
      <c r="O504" s="12">
        <v>165.2089057</v>
      </c>
      <c r="P504" s="12">
        <v>165.92756369999998</v>
      </c>
      <c r="Q504" s="12">
        <v>166.98229999999998</v>
      </c>
      <c r="R504" s="12">
        <v>166.26364199999998</v>
      </c>
      <c r="S504" s="12">
        <v>165.2089057</v>
      </c>
      <c r="T504" s="12">
        <v>157.97371059999998</v>
      </c>
      <c r="U504" s="12">
        <v>150.70046889999998</v>
      </c>
      <c r="V504" s="12">
        <v>147.0522227</v>
      </c>
      <c r="W504" s="12">
        <v>146.17292349999997</v>
      </c>
      <c r="X504" s="12">
        <v>142.14843869999999</v>
      </c>
      <c r="Y504" s="12">
        <v>142.19282639999997</v>
      </c>
    </row>
    <row r="505" spans="1:25" ht="11.25">
      <c r="A505" s="11">
        <f t="shared" si="9"/>
        <v>41900</v>
      </c>
      <c r="B505" s="12">
        <v>152.86067029999998</v>
      </c>
      <c r="C505" s="12">
        <v>156.36095749999998</v>
      </c>
      <c r="D505" s="12">
        <v>163.98295969999998</v>
      </c>
      <c r="E505" s="12">
        <v>164.69316289999995</v>
      </c>
      <c r="F505" s="12">
        <v>168.37734199999997</v>
      </c>
      <c r="G505" s="12">
        <v>168.77260389999998</v>
      </c>
      <c r="H505" s="12">
        <v>167.4304044</v>
      </c>
      <c r="I505" s="12">
        <v>164.25351329999998</v>
      </c>
      <c r="J505" s="12">
        <v>163.90475279999998</v>
      </c>
      <c r="K505" s="12">
        <v>163.60883479999995</v>
      </c>
      <c r="L505" s="12">
        <v>163.53062789999998</v>
      </c>
      <c r="M505" s="12">
        <v>163.47567169999996</v>
      </c>
      <c r="N505" s="12">
        <v>163.64899509999998</v>
      </c>
      <c r="O505" s="12">
        <v>163.94068569999996</v>
      </c>
      <c r="P505" s="12">
        <v>169.76392919999998</v>
      </c>
      <c r="Q505" s="12">
        <v>185.16646109999996</v>
      </c>
      <c r="R505" s="12">
        <v>179.84839189999997</v>
      </c>
      <c r="S505" s="12">
        <v>163.95125419999997</v>
      </c>
      <c r="T505" s="12">
        <v>165.55977989999997</v>
      </c>
      <c r="U505" s="12">
        <v>157.87225299999997</v>
      </c>
      <c r="V505" s="12">
        <v>149.8803533</v>
      </c>
      <c r="W505" s="12">
        <v>136.3632418</v>
      </c>
      <c r="X505" s="12">
        <v>147.00360759999998</v>
      </c>
      <c r="Y505" s="12">
        <v>144.24522909999996</v>
      </c>
    </row>
    <row r="506" spans="1:25" ht="11.25">
      <c r="A506" s="11">
        <f t="shared" si="9"/>
        <v>41901</v>
      </c>
      <c r="B506" s="12">
        <v>137.7815345</v>
      </c>
      <c r="C506" s="12">
        <v>147.48341749999997</v>
      </c>
      <c r="D506" s="12">
        <v>159.75133229999997</v>
      </c>
      <c r="E506" s="12">
        <v>165.48157299999997</v>
      </c>
      <c r="F506" s="12">
        <v>165.7013978</v>
      </c>
      <c r="G506" s="12">
        <v>165.6253046</v>
      </c>
      <c r="H506" s="12">
        <v>165.81553759999997</v>
      </c>
      <c r="I506" s="12">
        <v>165.45620859999997</v>
      </c>
      <c r="J506" s="12">
        <v>159.52939379999998</v>
      </c>
      <c r="K506" s="12">
        <v>159.63085139999998</v>
      </c>
      <c r="L506" s="12">
        <v>161.53529509999998</v>
      </c>
      <c r="M506" s="12">
        <v>158.4619753</v>
      </c>
      <c r="N506" s="12">
        <v>158.10475999999997</v>
      </c>
      <c r="O506" s="12">
        <v>162.47589159999995</v>
      </c>
      <c r="P506" s="12">
        <v>165.16029059999997</v>
      </c>
      <c r="Q506" s="12">
        <v>164.6191834</v>
      </c>
      <c r="R506" s="12">
        <v>161.9030789</v>
      </c>
      <c r="S506" s="12">
        <v>149.4026571</v>
      </c>
      <c r="T506" s="12">
        <v>141.7489494</v>
      </c>
      <c r="U506" s="12">
        <v>138.48328289999998</v>
      </c>
      <c r="V506" s="12">
        <v>136.60843099999997</v>
      </c>
      <c r="W506" s="12">
        <v>134.33408979999996</v>
      </c>
      <c r="X506" s="12">
        <v>136.43510759999998</v>
      </c>
      <c r="Y506" s="12">
        <v>135.48394259999998</v>
      </c>
    </row>
    <row r="507" spans="1:25" ht="11.25">
      <c r="A507" s="11">
        <f t="shared" si="9"/>
        <v>41902</v>
      </c>
      <c r="B507" s="12">
        <v>136.16878139999997</v>
      </c>
      <c r="C507" s="12">
        <v>137.88933319999998</v>
      </c>
      <c r="D507" s="12">
        <v>140.03051129999997</v>
      </c>
      <c r="E507" s="12">
        <v>150.21220419999997</v>
      </c>
      <c r="F507" s="12">
        <v>156.3842082</v>
      </c>
      <c r="G507" s="12">
        <v>158.5845699</v>
      </c>
      <c r="H507" s="12">
        <v>160.57144789999998</v>
      </c>
      <c r="I507" s="12">
        <v>158.5570918</v>
      </c>
      <c r="J507" s="12">
        <v>153.59412419999998</v>
      </c>
      <c r="K507" s="12">
        <v>151.52903929999997</v>
      </c>
      <c r="L507" s="12">
        <v>152.017304</v>
      </c>
      <c r="M507" s="12">
        <v>150.49966739999996</v>
      </c>
      <c r="N507" s="12">
        <v>150.95199919999996</v>
      </c>
      <c r="O507" s="12">
        <v>154.1669369</v>
      </c>
      <c r="P507" s="12">
        <v>162.78026439999996</v>
      </c>
      <c r="Q507" s="12">
        <v>163.40169219999999</v>
      </c>
      <c r="R507" s="12">
        <v>162.6407602</v>
      </c>
      <c r="S507" s="12">
        <v>153.46730219999995</v>
      </c>
      <c r="T507" s="12">
        <v>142.76775279999998</v>
      </c>
      <c r="U507" s="12">
        <v>139.85296049999997</v>
      </c>
      <c r="V507" s="12">
        <v>138.73904059999998</v>
      </c>
      <c r="W507" s="12">
        <v>138.56994459999999</v>
      </c>
      <c r="X507" s="12">
        <v>137.749829</v>
      </c>
      <c r="Y507" s="12">
        <v>138.1493183</v>
      </c>
    </row>
    <row r="508" spans="1:25" ht="11.25">
      <c r="A508" s="11">
        <f t="shared" si="9"/>
        <v>41903</v>
      </c>
      <c r="B508" s="12">
        <v>157.97793799999997</v>
      </c>
      <c r="C508" s="12">
        <v>162.29199969999996</v>
      </c>
      <c r="D508" s="12">
        <v>166.37566809999998</v>
      </c>
      <c r="E508" s="12">
        <v>164.07596249999997</v>
      </c>
      <c r="F508" s="12">
        <v>170.53754339999998</v>
      </c>
      <c r="G508" s="12">
        <v>172.48426109999997</v>
      </c>
      <c r="H508" s="12">
        <v>172.22004859999996</v>
      </c>
      <c r="I508" s="12">
        <v>170.58615849999995</v>
      </c>
      <c r="J508" s="12">
        <v>167.1661919</v>
      </c>
      <c r="K508" s="12">
        <v>164.0167789</v>
      </c>
      <c r="L508" s="12">
        <v>165.99308839999998</v>
      </c>
      <c r="M508" s="12">
        <v>166.71597379999997</v>
      </c>
      <c r="N508" s="12">
        <v>167.14928229999998</v>
      </c>
      <c r="O508" s="12">
        <v>171.31749869999996</v>
      </c>
      <c r="P508" s="12">
        <v>180.63046089999997</v>
      </c>
      <c r="Q508" s="12">
        <v>185.413764</v>
      </c>
      <c r="R508" s="12">
        <v>182.7230239</v>
      </c>
      <c r="S508" s="12">
        <v>167.21269329999998</v>
      </c>
      <c r="T508" s="12">
        <v>166.40103249999999</v>
      </c>
      <c r="U508" s="12">
        <v>163.14593449999998</v>
      </c>
      <c r="V508" s="12">
        <v>155.7712352</v>
      </c>
      <c r="W508" s="12">
        <v>160.99630159999998</v>
      </c>
      <c r="X508" s="12">
        <v>159.14258669999998</v>
      </c>
      <c r="Y508" s="12">
        <v>155.47320349999998</v>
      </c>
    </row>
    <row r="509" spans="1:25" ht="11.25">
      <c r="A509" s="11">
        <f t="shared" si="9"/>
        <v>41904</v>
      </c>
      <c r="B509" s="12">
        <v>167.003437</v>
      </c>
      <c r="C509" s="12">
        <v>164.05905289999998</v>
      </c>
      <c r="D509" s="12">
        <v>167.49592909999996</v>
      </c>
      <c r="E509" s="12">
        <v>170.3261734</v>
      </c>
      <c r="F509" s="12">
        <v>193.33168419999998</v>
      </c>
      <c r="G509" s="12">
        <v>177.05619419999996</v>
      </c>
      <c r="H509" s="12">
        <v>181.8986809</v>
      </c>
      <c r="I509" s="12">
        <v>173.70597969999997</v>
      </c>
      <c r="J509" s="12">
        <v>178.32864159999997</v>
      </c>
      <c r="K509" s="12">
        <v>177.24008609999996</v>
      </c>
      <c r="L509" s="12">
        <v>170.17398699999998</v>
      </c>
      <c r="M509" s="12">
        <v>169.34330289999997</v>
      </c>
      <c r="N509" s="12">
        <v>168.92267659999996</v>
      </c>
      <c r="O509" s="12">
        <v>170.04716499999998</v>
      </c>
      <c r="P509" s="12">
        <v>174.89176539999997</v>
      </c>
      <c r="Q509" s="12">
        <v>175.4878288</v>
      </c>
      <c r="R509" s="12">
        <v>170.6474558</v>
      </c>
      <c r="S509" s="12">
        <v>163.0064303</v>
      </c>
      <c r="T509" s="12">
        <v>90.57415869999998</v>
      </c>
      <c r="U509" s="12">
        <v>85.0574017</v>
      </c>
      <c r="V509" s="12">
        <v>84.31549299999999</v>
      </c>
      <c r="W509" s="12">
        <v>84.15062439999998</v>
      </c>
      <c r="X509" s="12">
        <v>84.41695059999999</v>
      </c>
      <c r="Y509" s="12">
        <v>83.27977999999999</v>
      </c>
    </row>
    <row r="510" spans="1:25" ht="11.25">
      <c r="A510" s="11">
        <f t="shared" si="9"/>
        <v>41905</v>
      </c>
      <c r="B510" s="12">
        <v>85.1504045</v>
      </c>
      <c r="C510" s="12">
        <v>89.42007849999999</v>
      </c>
      <c r="D510" s="12">
        <v>92.6286751</v>
      </c>
      <c r="E510" s="12">
        <v>154.38464799999997</v>
      </c>
      <c r="F510" s="12">
        <v>165.19622349999997</v>
      </c>
      <c r="G510" s="12">
        <v>166.74133819999997</v>
      </c>
      <c r="H510" s="12">
        <v>164.71218619999996</v>
      </c>
      <c r="I510" s="12">
        <v>163.85825139999997</v>
      </c>
      <c r="J510" s="12">
        <v>101.77888239999999</v>
      </c>
      <c r="K510" s="12">
        <v>101.78945089999998</v>
      </c>
      <c r="L510" s="12">
        <v>101.7218125</v>
      </c>
      <c r="M510" s="12">
        <v>98.03129229999999</v>
      </c>
      <c r="N510" s="12">
        <v>100.4282281</v>
      </c>
      <c r="O510" s="12">
        <v>100.86365029999997</v>
      </c>
      <c r="P510" s="12">
        <v>165.65489639999998</v>
      </c>
      <c r="Q510" s="12">
        <v>169.66247159999998</v>
      </c>
      <c r="R510" s="12">
        <v>168.0856514</v>
      </c>
      <c r="S510" s="12">
        <v>106.5706403</v>
      </c>
      <c r="T510" s="12">
        <v>93.19303299999999</v>
      </c>
      <c r="U510" s="12">
        <v>91.82758279999999</v>
      </c>
      <c r="V510" s="12">
        <v>90.92503289999999</v>
      </c>
      <c r="W510" s="12">
        <v>89.91468429999999</v>
      </c>
      <c r="X510" s="12">
        <v>90.31417359999999</v>
      </c>
      <c r="Y510" s="12">
        <v>89.79631709999998</v>
      </c>
    </row>
    <row r="511" spans="1:25" ht="11.25">
      <c r="A511" s="11">
        <f t="shared" si="9"/>
        <v>41906</v>
      </c>
      <c r="B511" s="12">
        <v>92.25243649999999</v>
      </c>
      <c r="C511" s="12">
        <v>97.05053549999998</v>
      </c>
      <c r="D511" s="12">
        <v>106.49454709999999</v>
      </c>
      <c r="E511" s="12">
        <v>110.44927979999999</v>
      </c>
      <c r="F511" s="12">
        <v>112.8610115</v>
      </c>
      <c r="G511" s="12">
        <v>106.46495529999999</v>
      </c>
      <c r="H511" s="12">
        <v>105.5666328</v>
      </c>
      <c r="I511" s="12">
        <v>109.6143683</v>
      </c>
      <c r="J511" s="12">
        <v>108.40533189999998</v>
      </c>
      <c r="K511" s="12">
        <v>108.1390057</v>
      </c>
      <c r="L511" s="12">
        <v>101.83172489999998</v>
      </c>
      <c r="M511" s="12">
        <v>102.90125709999998</v>
      </c>
      <c r="N511" s="12">
        <v>103.67064389999999</v>
      </c>
      <c r="O511" s="12">
        <v>103.89892349999998</v>
      </c>
      <c r="P511" s="12">
        <v>109.39454349999997</v>
      </c>
      <c r="Q511" s="12">
        <v>172.32784729999997</v>
      </c>
      <c r="R511" s="12">
        <v>109.1620365</v>
      </c>
      <c r="S511" s="12">
        <v>110.18718099999998</v>
      </c>
      <c r="T511" s="12">
        <v>101.50198769999999</v>
      </c>
      <c r="U511" s="12">
        <v>91.49150449999999</v>
      </c>
      <c r="V511" s="12">
        <v>91.44923049999998</v>
      </c>
      <c r="W511" s="12">
        <v>92.8019985</v>
      </c>
      <c r="X511" s="12">
        <v>93.03027809999999</v>
      </c>
      <c r="Y511" s="12">
        <v>92.91402459999999</v>
      </c>
    </row>
    <row r="512" spans="1:25" ht="11.25">
      <c r="A512" s="11">
        <f t="shared" si="9"/>
        <v>41907</v>
      </c>
      <c r="B512" s="12">
        <v>92.77240669999999</v>
      </c>
      <c r="C512" s="12">
        <v>150.8463142</v>
      </c>
      <c r="D512" s="12">
        <v>160.3854423</v>
      </c>
      <c r="E512" s="12">
        <v>163.86670619999995</v>
      </c>
      <c r="F512" s="12">
        <v>165.13281249999997</v>
      </c>
      <c r="G512" s="12">
        <v>159.4490732</v>
      </c>
      <c r="H512" s="12">
        <v>157.84266119999998</v>
      </c>
      <c r="I512" s="12">
        <v>164.2218078</v>
      </c>
      <c r="J512" s="12">
        <v>163.1438208</v>
      </c>
      <c r="K512" s="12">
        <v>163.12268379999998</v>
      </c>
      <c r="L512" s="12">
        <v>162.9092001</v>
      </c>
      <c r="M512" s="12">
        <v>163.22202769999998</v>
      </c>
      <c r="N512" s="12">
        <v>156.39689039999996</v>
      </c>
      <c r="O512" s="12">
        <v>155.5218186</v>
      </c>
      <c r="P512" s="12">
        <v>160.27341619999999</v>
      </c>
      <c r="Q512" s="12">
        <v>166.37778179999998</v>
      </c>
      <c r="R512" s="12">
        <v>169.4363057</v>
      </c>
      <c r="S512" s="12">
        <v>162.97261109999997</v>
      </c>
      <c r="T512" s="12">
        <v>153.8202901</v>
      </c>
      <c r="U512" s="12">
        <v>93.37903859999997</v>
      </c>
      <c r="V512" s="12">
        <v>91.21249609999998</v>
      </c>
      <c r="W512" s="12">
        <v>91.75994439999998</v>
      </c>
      <c r="X512" s="12">
        <v>92.92882049999999</v>
      </c>
      <c r="Y512" s="12">
        <v>93.10637129999999</v>
      </c>
    </row>
    <row r="513" spans="1:25" ht="11.25">
      <c r="A513" s="11">
        <f t="shared" si="9"/>
        <v>41908</v>
      </c>
      <c r="B513" s="12">
        <v>91.31183999999999</v>
      </c>
      <c r="C513" s="12">
        <v>99.6630687</v>
      </c>
      <c r="D513" s="12">
        <v>160.42348889999997</v>
      </c>
      <c r="E513" s="12">
        <v>172.74635989999996</v>
      </c>
      <c r="F513" s="12">
        <v>175.09256689999998</v>
      </c>
      <c r="G513" s="12">
        <v>169.40671389999997</v>
      </c>
      <c r="H513" s="12">
        <v>176.17689499999997</v>
      </c>
      <c r="I513" s="12">
        <v>171.9896553</v>
      </c>
      <c r="J513" s="12">
        <v>111.98382599999997</v>
      </c>
      <c r="K513" s="12">
        <v>112.279744</v>
      </c>
      <c r="L513" s="12">
        <v>165.00387679999997</v>
      </c>
      <c r="M513" s="12">
        <v>165.9952021</v>
      </c>
      <c r="N513" s="12">
        <v>167.5804771</v>
      </c>
      <c r="O513" s="12">
        <v>168.8275601</v>
      </c>
      <c r="P513" s="12">
        <v>176.2043731</v>
      </c>
      <c r="Q513" s="12">
        <v>186.08803429999998</v>
      </c>
      <c r="R513" s="12">
        <v>184.47528119999996</v>
      </c>
      <c r="S513" s="12">
        <v>169.09811369999997</v>
      </c>
      <c r="T513" s="12">
        <v>172.26443629999997</v>
      </c>
      <c r="U513" s="12">
        <v>160.6707918</v>
      </c>
      <c r="V513" s="12">
        <v>160.4742177</v>
      </c>
      <c r="W513" s="12">
        <v>159.58857739999996</v>
      </c>
      <c r="X513" s="12">
        <v>159.92676939999998</v>
      </c>
      <c r="Y513" s="12">
        <v>158.07728189999997</v>
      </c>
    </row>
    <row r="514" spans="1:25" ht="11.25">
      <c r="A514" s="11">
        <f t="shared" si="9"/>
        <v>41909</v>
      </c>
      <c r="B514" s="12">
        <v>151.4909927</v>
      </c>
      <c r="C514" s="12">
        <v>158.1723984</v>
      </c>
      <c r="D514" s="12">
        <v>157.21066489999998</v>
      </c>
      <c r="E514" s="12">
        <v>163.5665608</v>
      </c>
      <c r="F514" s="12">
        <v>168.21881449999998</v>
      </c>
      <c r="G514" s="12">
        <v>170.98353409999996</v>
      </c>
      <c r="H514" s="12">
        <v>169.0389301</v>
      </c>
      <c r="I514" s="12">
        <v>163.30023459999998</v>
      </c>
      <c r="J514" s="12">
        <v>162.73587669999998</v>
      </c>
      <c r="K514" s="12">
        <v>163.1649578</v>
      </c>
      <c r="L514" s="12">
        <v>162.08908449999998</v>
      </c>
      <c r="M514" s="12">
        <v>157.96525579999997</v>
      </c>
      <c r="N514" s="12">
        <v>157.829979</v>
      </c>
      <c r="O514" s="12">
        <v>164.05271179999997</v>
      </c>
      <c r="P514" s="12">
        <v>174.91924349999996</v>
      </c>
      <c r="Q514" s="12">
        <v>182.40808259999997</v>
      </c>
      <c r="R514" s="12">
        <v>174.83258179999999</v>
      </c>
      <c r="S514" s="12">
        <v>159.00308249999998</v>
      </c>
      <c r="T514" s="12">
        <v>158.4619753</v>
      </c>
      <c r="U514" s="12">
        <v>151.2521446</v>
      </c>
      <c r="V514" s="12">
        <v>150.36650429999997</v>
      </c>
      <c r="W514" s="12">
        <v>151.50156119999997</v>
      </c>
      <c r="X514" s="12">
        <v>151.46985569999998</v>
      </c>
      <c r="Y514" s="12">
        <v>152.12721639999998</v>
      </c>
    </row>
    <row r="515" spans="1:25" ht="11.25">
      <c r="A515" s="11">
        <f t="shared" si="9"/>
        <v>41910</v>
      </c>
      <c r="B515" s="12">
        <v>149.78735049999997</v>
      </c>
      <c r="C515" s="12">
        <v>150.64551269999998</v>
      </c>
      <c r="D515" s="12">
        <v>157.3882157</v>
      </c>
      <c r="E515" s="12">
        <v>156.41379999999998</v>
      </c>
      <c r="F515" s="12">
        <v>157.1261169</v>
      </c>
      <c r="G515" s="12">
        <v>160.5503109</v>
      </c>
      <c r="H515" s="12">
        <v>164.91298769999997</v>
      </c>
      <c r="I515" s="12">
        <v>157.42837599999996</v>
      </c>
      <c r="J515" s="12">
        <v>156.71605909999997</v>
      </c>
      <c r="K515" s="12">
        <v>156.83653999999999</v>
      </c>
      <c r="L515" s="12">
        <v>156.83231259999997</v>
      </c>
      <c r="M515" s="12">
        <v>156.71183169999998</v>
      </c>
      <c r="N515" s="12">
        <v>156.90840579999997</v>
      </c>
      <c r="O515" s="12">
        <v>157.24025669999997</v>
      </c>
      <c r="P515" s="12">
        <v>160.83354669999997</v>
      </c>
      <c r="Q515" s="12">
        <v>170.81655179999996</v>
      </c>
      <c r="R515" s="12">
        <v>163.6194033</v>
      </c>
      <c r="S515" s="12">
        <v>156.28909169999997</v>
      </c>
      <c r="T515" s="12">
        <v>153.9640217</v>
      </c>
      <c r="U515" s="12">
        <v>144.5284649</v>
      </c>
      <c r="V515" s="12">
        <v>141.4213259</v>
      </c>
      <c r="W515" s="12">
        <v>142.78043499999998</v>
      </c>
      <c r="X515" s="12">
        <v>144.68910609999998</v>
      </c>
      <c r="Y515" s="12">
        <v>141.9095906</v>
      </c>
    </row>
    <row r="516" spans="1:25" ht="11.25">
      <c r="A516" s="11">
        <f t="shared" si="9"/>
        <v>41911</v>
      </c>
      <c r="B516" s="12">
        <v>78.32949459999999</v>
      </c>
      <c r="C516" s="12">
        <v>142.7783213</v>
      </c>
      <c r="D516" s="12">
        <v>151.79747919999997</v>
      </c>
      <c r="E516" s="12">
        <v>152.3301316</v>
      </c>
      <c r="F516" s="12">
        <v>152.42947549999997</v>
      </c>
      <c r="G516" s="12">
        <v>152.14623969999997</v>
      </c>
      <c r="H516" s="12">
        <v>152.42947549999997</v>
      </c>
      <c r="I516" s="12">
        <v>152.10185199999998</v>
      </c>
      <c r="J516" s="12">
        <v>150.70892369999999</v>
      </c>
      <c r="K516" s="12">
        <v>150.33902619999998</v>
      </c>
      <c r="L516" s="12">
        <v>150.15936169999998</v>
      </c>
      <c r="M516" s="12">
        <v>150.26716039999997</v>
      </c>
      <c r="N516" s="12">
        <v>149.34770089999998</v>
      </c>
      <c r="O516" s="12">
        <v>150.5630784</v>
      </c>
      <c r="P516" s="12">
        <v>153.08683619999996</v>
      </c>
      <c r="Q516" s="12">
        <v>153.53071319999998</v>
      </c>
      <c r="R516" s="12">
        <v>152.98115119999997</v>
      </c>
      <c r="S516" s="12">
        <v>150.8885882</v>
      </c>
      <c r="T516" s="12">
        <v>145.739615</v>
      </c>
      <c r="U516" s="12">
        <v>143.64705199999997</v>
      </c>
      <c r="V516" s="12">
        <v>143.9091508</v>
      </c>
      <c r="W516" s="12">
        <v>144.34245929999997</v>
      </c>
      <c r="X516" s="12">
        <v>143.97890289999998</v>
      </c>
      <c r="Y516" s="12">
        <v>142.07445919999998</v>
      </c>
    </row>
    <row r="517" spans="1:25" ht="11.25">
      <c r="A517" s="11">
        <f t="shared" si="9"/>
        <v>41912</v>
      </c>
      <c r="B517" s="12">
        <v>132.24786789999996</v>
      </c>
      <c r="C517" s="12">
        <v>135.7185633</v>
      </c>
      <c r="D517" s="12">
        <v>145.6867725</v>
      </c>
      <c r="E517" s="12">
        <v>148.07736719999997</v>
      </c>
      <c r="F517" s="12">
        <v>150.34325359999997</v>
      </c>
      <c r="G517" s="12">
        <v>150.80404019999997</v>
      </c>
      <c r="H517" s="12">
        <v>151.4106721</v>
      </c>
      <c r="I517" s="12">
        <v>149.10251169999998</v>
      </c>
      <c r="J517" s="12">
        <v>139.187145</v>
      </c>
      <c r="K517" s="12">
        <v>147.63560389999998</v>
      </c>
      <c r="L517" s="12">
        <v>147.09449669999998</v>
      </c>
      <c r="M517" s="12">
        <v>147.00572129999998</v>
      </c>
      <c r="N517" s="12">
        <v>146.289177</v>
      </c>
      <c r="O517" s="12">
        <v>148.07102609999998</v>
      </c>
      <c r="P517" s="12">
        <v>152.41679329999997</v>
      </c>
      <c r="Q517" s="12">
        <v>154.23246159999997</v>
      </c>
      <c r="R517" s="12">
        <v>152.3639508</v>
      </c>
      <c r="S517" s="12">
        <v>141.0239503</v>
      </c>
      <c r="T517" s="12">
        <v>139.39851499999997</v>
      </c>
      <c r="U517" s="12">
        <v>137.91681129999998</v>
      </c>
      <c r="V517" s="12">
        <v>138.9778887</v>
      </c>
      <c r="W517" s="12">
        <v>139.89946189999998</v>
      </c>
      <c r="X517" s="12">
        <v>139.65850009999997</v>
      </c>
      <c r="Y517" s="12">
        <v>139.3372177</v>
      </c>
    </row>
    <row r="518" spans="1:25" ht="11.25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20" spans="1:25" ht="12.75">
      <c r="A520" s="46" t="s">
        <v>70</v>
      </c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8"/>
    </row>
    <row r="521" spans="1:25" ht="1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ht="12.75">
      <c r="A522" s="46" t="s">
        <v>46</v>
      </c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8"/>
    </row>
    <row r="523" spans="1:25" ht="11.25">
      <c r="A523" s="8"/>
      <c r="B523" s="7" t="s">
        <v>23</v>
      </c>
      <c r="C523" s="9" t="s">
        <v>24</v>
      </c>
      <c r="D523" s="10" t="s">
        <v>25</v>
      </c>
      <c r="E523" s="7" t="s">
        <v>26</v>
      </c>
      <c r="F523" s="7" t="s">
        <v>27</v>
      </c>
      <c r="G523" s="9" t="s">
        <v>28</v>
      </c>
      <c r="H523" s="10" t="s">
        <v>29</v>
      </c>
      <c r="I523" s="7" t="s">
        <v>30</v>
      </c>
      <c r="J523" s="7" t="s">
        <v>31</v>
      </c>
      <c r="K523" s="7" t="s">
        <v>32</v>
      </c>
      <c r="L523" s="7" t="s">
        <v>33</v>
      </c>
      <c r="M523" s="7" t="s">
        <v>34</v>
      </c>
      <c r="N523" s="7" t="s">
        <v>35</v>
      </c>
      <c r="O523" s="7" t="s">
        <v>36</v>
      </c>
      <c r="P523" s="7" t="s">
        <v>37</v>
      </c>
      <c r="Q523" s="7" t="s">
        <v>38</v>
      </c>
      <c r="R523" s="7" t="s">
        <v>39</v>
      </c>
      <c r="S523" s="7" t="s">
        <v>40</v>
      </c>
      <c r="T523" s="7" t="s">
        <v>41</v>
      </c>
      <c r="U523" s="7" t="s">
        <v>42</v>
      </c>
      <c r="V523" s="7" t="s">
        <v>43</v>
      </c>
      <c r="W523" s="7" t="s">
        <v>44</v>
      </c>
      <c r="X523" s="7" t="s">
        <v>45</v>
      </c>
      <c r="Y523" s="7" t="s">
        <v>64</v>
      </c>
    </row>
    <row r="524" spans="1:25" ht="11.25">
      <c r="A524" s="11">
        <f aca="true" t="shared" si="10" ref="A524:A554">A488</f>
        <v>41883</v>
      </c>
      <c r="B524" s="12">
        <v>0</v>
      </c>
      <c r="C524" s="12">
        <v>0</v>
      </c>
      <c r="D524" s="12">
        <v>4.29088</v>
      </c>
      <c r="E524" s="12">
        <v>0.8447669999999998</v>
      </c>
      <c r="F524" s="12">
        <v>7.922037199999999</v>
      </c>
      <c r="G524" s="12">
        <v>7.051793099999999</v>
      </c>
      <c r="H524" s="12">
        <v>15.756915899999997</v>
      </c>
      <c r="I524" s="12">
        <v>7.829515099999999</v>
      </c>
      <c r="J524" s="12">
        <v>0.1233628</v>
      </c>
      <c r="K524" s="12">
        <v>0.4492014999999999</v>
      </c>
      <c r="L524" s="12">
        <v>0.1501808</v>
      </c>
      <c r="M524" s="12">
        <v>0.2601346</v>
      </c>
      <c r="N524" s="12">
        <v>0.38215649999999995</v>
      </c>
      <c r="O524" s="12">
        <v>0.24270289999999994</v>
      </c>
      <c r="P524" s="12">
        <v>8.2358078</v>
      </c>
      <c r="Q524" s="12">
        <v>8.904916899999998</v>
      </c>
      <c r="R524" s="12">
        <v>1.6265117</v>
      </c>
      <c r="S524" s="12">
        <v>1.2550823999999998</v>
      </c>
      <c r="T524" s="12">
        <v>0.9346072999999999</v>
      </c>
      <c r="U524" s="12">
        <v>1.2698322999999998</v>
      </c>
      <c r="V524" s="12">
        <v>1.6975793999999997</v>
      </c>
      <c r="W524" s="12">
        <v>0</v>
      </c>
      <c r="X524" s="12">
        <v>0</v>
      </c>
      <c r="Y524" s="12">
        <v>0</v>
      </c>
    </row>
    <row r="525" spans="1:25" ht="11.25">
      <c r="A525" s="11">
        <f t="shared" si="10"/>
        <v>41884</v>
      </c>
      <c r="B525" s="12">
        <v>11.920601</v>
      </c>
      <c r="C525" s="12">
        <v>0.05095419999999999</v>
      </c>
      <c r="D525" s="12">
        <v>0.05229509999999999</v>
      </c>
      <c r="E525" s="12">
        <v>5.637143599999999</v>
      </c>
      <c r="F525" s="12">
        <v>12.656755099999998</v>
      </c>
      <c r="G525" s="12">
        <v>4.3351296999999995</v>
      </c>
      <c r="H525" s="12">
        <v>0.7415177</v>
      </c>
      <c r="I525" s="12">
        <v>13.789815599999999</v>
      </c>
      <c r="J525" s="12">
        <v>8.0789225</v>
      </c>
      <c r="K525" s="12">
        <v>5.395781599999999</v>
      </c>
      <c r="L525" s="12">
        <v>2.3385296</v>
      </c>
      <c r="M525" s="12">
        <v>3.4487947999999995</v>
      </c>
      <c r="N525" s="12">
        <v>4.364629499999999</v>
      </c>
      <c r="O525" s="12">
        <v>2.8762304999999997</v>
      </c>
      <c r="P525" s="12">
        <v>12.132463199999998</v>
      </c>
      <c r="Q525" s="12">
        <v>38.53746599999999</v>
      </c>
      <c r="R525" s="12">
        <v>31.271128899999994</v>
      </c>
      <c r="S525" s="12">
        <v>5.4976899999999995</v>
      </c>
      <c r="T525" s="12">
        <v>0.19308959999999997</v>
      </c>
      <c r="U525" s="12">
        <v>16.0814137</v>
      </c>
      <c r="V525" s="12">
        <v>18.060582099999998</v>
      </c>
      <c r="W525" s="12">
        <v>0.7576084999999999</v>
      </c>
      <c r="X525" s="12">
        <v>0</v>
      </c>
      <c r="Y525" s="12">
        <v>1.6747840999999997</v>
      </c>
    </row>
    <row r="526" spans="1:25" ht="11.25">
      <c r="A526" s="11">
        <f t="shared" si="10"/>
        <v>41885</v>
      </c>
      <c r="B526" s="12">
        <v>0.8286761999999999</v>
      </c>
      <c r="C526" s="12">
        <v>0.1823624</v>
      </c>
      <c r="D526" s="12">
        <v>1.0579701</v>
      </c>
      <c r="E526" s="12">
        <v>0.2976798</v>
      </c>
      <c r="F526" s="12">
        <v>0.7723583999999999</v>
      </c>
      <c r="G526" s="12">
        <v>0.43042889999999995</v>
      </c>
      <c r="H526" s="12">
        <v>0</v>
      </c>
      <c r="I526" s="12">
        <v>0.05497689999999999</v>
      </c>
      <c r="J526" s="12">
        <v>0</v>
      </c>
      <c r="K526" s="12">
        <v>0.05095419999999999</v>
      </c>
      <c r="L526" s="12">
        <v>0</v>
      </c>
      <c r="M526" s="12">
        <v>0</v>
      </c>
      <c r="N526" s="12">
        <v>0.14347629999999997</v>
      </c>
      <c r="O526" s="12">
        <v>0</v>
      </c>
      <c r="P526" s="12">
        <v>0</v>
      </c>
      <c r="Q526" s="12">
        <v>28.738168799999993</v>
      </c>
      <c r="R526" s="12">
        <v>0</v>
      </c>
      <c r="S526" s="12">
        <v>0</v>
      </c>
      <c r="T526" s="12">
        <v>0</v>
      </c>
      <c r="U526" s="12">
        <v>0.0616814</v>
      </c>
      <c r="V526" s="12">
        <v>0.31108879999999994</v>
      </c>
      <c r="W526" s="12">
        <v>0.025477099999999996</v>
      </c>
      <c r="X526" s="12">
        <v>2.3130525</v>
      </c>
      <c r="Y526" s="12">
        <v>4.1836079999999995</v>
      </c>
    </row>
    <row r="527" spans="1:25" ht="11.25">
      <c r="A527" s="11">
        <f t="shared" si="10"/>
        <v>41886</v>
      </c>
      <c r="B527" s="12">
        <v>0.5028374999999999</v>
      </c>
      <c r="C527" s="12">
        <v>0.9131528999999998</v>
      </c>
      <c r="D527" s="12">
        <v>0.576587</v>
      </c>
      <c r="E527" s="12">
        <v>2.6818</v>
      </c>
      <c r="F527" s="12">
        <v>18.991166699999997</v>
      </c>
      <c r="G527" s="12">
        <v>0</v>
      </c>
      <c r="H527" s="12">
        <v>24.0477006</v>
      </c>
      <c r="I527" s="12">
        <v>35.2200794</v>
      </c>
      <c r="J527" s="12">
        <v>59.06530409999999</v>
      </c>
      <c r="K527" s="12">
        <v>53.644045399999996</v>
      </c>
      <c r="L527" s="12">
        <v>1.9134642999999998</v>
      </c>
      <c r="M527" s="12">
        <v>1.6332161999999997</v>
      </c>
      <c r="N527" s="12">
        <v>0.5309963999999999</v>
      </c>
      <c r="O527" s="12">
        <v>0.5457463</v>
      </c>
      <c r="P527" s="12">
        <v>1.4830354</v>
      </c>
      <c r="Q527" s="12">
        <v>10.0808862</v>
      </c>
      <c r="R527" s="12">
        <v>0.07106769999999998</v>
      </c>
      <c r="S527" s="12">
        <v>0</v>
      </c>
      <c r="T527" s="12">
        <v>0</v>
      </c>
      <c r="U527" s="12">
        <v>0</v>
      </c>
      <c r="V527" s="12">
        <v>1.6090799999999998</v>
      </c>
      <c r="W527" s="12">
        <v>0</v>
      </c>
      <c r="X527" s="12">
        <v>0.0107272</v>
      </c>
      <c r="Y527" s="12">
        <v>0</v>
      </c>
    </row>
    <row r="528" spans="1:25" ht="11.25">
      <c r="A528" s="11">
        <f t="shared" si="10"/>
        <v>41887</v>
      </c>
      <c r="B528" s="12">
        <v>0.05631779999999999</v>
      </c>
      <c r="C528" s="12">
        <v>0.1810215</v>
      </c>
      <c r="D528" s="12">
        <v>0.10190839999999998</v>
      </c>
      <c r="E528" s="12">
        <v>4.8473535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7.4714947999999985</v>
      </c>
      <c r="N528" s="12">
        <v>2.0314634999999996</v>
      </c>
      <c r="O528" s="12">
        <v>2.8199126999999997</v>
      </c>
      <c r="P528" s="12">
        <v>5.948232399999999</v>
      </c>
      <c r="Q528" s="12">
        <v>39.942729199999995</v>
      </c>
      <c r="R528" s="12">
        <v>2.3505977000000002</v>
      </c>
      <c r="S528" s="12">
        <v>1.1303786999999998</v>
      </c>
      <c r="T528" s="12">
        <v>3.6539524999999995</v>
      </c>
      <c r="U528" s="12">
        <v>4.170199</v>
      </c>
      <c r="V528" s="12">
        <v>1.4924217</v>
      </c>
      <c r="W528" s="12">
        <v>0.28024809999999994</v>
      </c>
      <c r="X528" s="12">
        <v>0.35131579999999996</v>
      </c>
      <c r="Y528" s="12">
        <v>0.013408999999999999</v>
      </c>
    </row>
    <row r="529" spans="1:25" ht="11.25">
      <c r="A529" s="11">
        <f t="shared" si="10"/>
        <v>41888</v>
      </c>
      <c r="B529" s="12">
        <v>1.3958768999999998</v>
      </c>
      <c r="C529" s="12">
        <v>4.888921399999999</v>
      </c>
      <c r="D529" s="12">
        <v>9.533798999999998</v>
      </c>
      <c r="E529" s="12">
        <v>13.590021499999997</v>
      </c>
      <c r="F529" s="12">
        <v>10.961857499999999</v>
      </c>
      <c r="G529" s="12">
        <v>0.8300171</v>
      </c>
      <c r="H529" s="12">
        <v>2.7850492999999994</v>
      </c>
      <c r="I529" s="12">
        <v>5.4145541999999995</v>
      </c>
      <c r="J529" s="12">
        <v>0</v>
      </c>
      <c r="K529" s="12">
        <v>0</v>
      </c>
      <c r="L529" s="12">
        <v>8.495942399999999</v>
      </c>
      <c r="M529" s="12">
        <v>8.2304442</v>
      </c>
      <c r="N529" s="12">
        <v>8.336375299999998</v>
      </c>
      <c r="O529" s="12">
        <v>16.133708799999997</v>
      </c>
      <c r="P529" s="12">
        <v>14.2859486</v>
      </c>
      <c r="Q529" s="12">
        <v>7.340086599999999</v>
      </c>
      <c r="R529" s="12">
        <v>3.1765921</v>
      </c>
      <c r="S529" s="12">
        <v>0.08715849999999999</v>
      </c>
      <c r="T529" s="12">
        <v>6.262003</v>
      </c>
      <c r="U529" s="12">
        <v>2.5182102</v>
      </c>
      <c r="V529" s="12">
        <v>2.8815940999999996</v>
      </c>
      <c r="W529" s="12">
        <v>1.2229007999999997</v>
      </c>
      <c r="X529" s="12">
        <v>1.3703998</v>
      </c>
      <c r="Y529" s="12">
        <v>0</v>
      </c>
    </row>
    <row r="530" spans="1:25" ht="11.25">
      <c r="A530" s="11">
        <f t="shared" si="10"/>
        <v>41889</v>
      </c>
      <c r="B530" s="12">
        <v>0</v>
      </c>
      <c r="C530" s="12">
        <v>0</v>
      </c>
      <c r="D530" s="12">
        <v>0</v>
      </c>
      <c r="E530" s="12">
        <v>0</v>
      </c>
      <c r="F530" s="12">
        <v>7.1429743</v>
      </c>
      <c r="G530" s="12">
        <v>15.943300999999998</v>
      </c>
      <c r="H530" s="12">
        <v>11.132151799999997</v>
      </c>
      <c r="I530" s="12">
        <v>12.487801699999999</v>
      </c>
      <c r="J530" s="12">
        <v>9.293777899999998</v>
      </c>
      <c r="K530" s="12">
        <v>8.2170352</v>
      </c>
      <c r="L530" s="12">
        <v>7.094701899999999</v>
      </c>
      <c r="M530" s="12">
        <v>7.020952399999999</v>
      </c>
      <c r="N530" s="12">
        <v>7.628380099999998</v>
      </c>
      <c r="O530" s="12">
        <v>21.288128399999998</v>
      </c>
      <c r="P530" s="12">
        <v>23.416136699999996</v>
      </c>
      <c r="Q530" s="12">
        <v>5.9898003</v>
      </c>
      <c r="R530" s="12">
        <v>3.8188831999999993</v>
      </c>
      <c r="S530" s="12">
        <v>3.0344566999999993</v>
      </c>
      <c r="T530" s="12">
        <v>3.0411611999999995</v>
      </c>
      <c r="U530" s="12">
        <v>0.22527119999999995</v>
      </c>
      <c r="V530" s="12">
        <v>4.15679</v>
      </c>
      <c r="W530" s="12">
        <v>1.6922157999999996</v>
      </c>
      <c r="X530" s="12">
        <v>1.9228505999999999</v>
      </c>
      <c r="Y530" s="12">
        <v>3.3991814999999996</v>
      </c>
    </row>
    <row r="531" spans="1:25" ht="11.25">
      <c r="A531" s="11">
        <f t="shared" si="10"/>
        <v>41890</v>
      </c>
      <c r="B531" s="12">
        <v>8.3900113</v>
      </c>
      <c r="C531" s="12">
        <v>15.187033399999999</v>
      </c>
      <c r="D531" s="12">
        <v>14.658718799999999</v>
      </c>
      <c r="E531" s="12">
        <v>11.974236999999999</v>
      </c>
      <c r="F531" s="12">
        <v>8.652827699999998</v>
      </c>
      <c r="G531" s="12">
        <v>10.121113199999998</v>
      </c>
      <c r="H531" s="12">
        <v>9.9240009</v>
      </c>
      <c r="I531" s="12">
        <v>10.9779483</v>
      </c>
      <c r="J531" s="12">
        <v>11.759692999999999</v>
      </c>
      <c r="K531" s="12">
        <v>11.508944699999999</v>
      </c>
      <c r="L531" s="12">
        <v>11.649739199999999</v>
      </c>
      <c r="M531" s="12">
        <v>12.785481499999998</v>
      </c>
      <c r="N531" s="12">
        <v>14.314107499999999</v>
      </c>
      <c r="O531" s="12">
        <v>14.645309799999998</v>
      </c>
      <c r="P531" s="12">
        <v>12.733186399999997</v>
      </c>
      <c r="Q531" s="12">
        <v>10.8854262</v>
      </c>
      <c r="R531" s="12">
        <v>1.1853555999999998</v>
      </c>
      <c r="S531" s="12">
        <v>3.5332714999999997</v>
      </c>
      <c r="T531" s="12">
        <v>0.6999497999999998</v>
      </c>
      <c r="U531" s="12">
        <v>0.08045399999999998</v>
      </c>
      <c r="V531" s="12">
        <v>0</v>
      </c>
      <c r="W531" s="12">
        <v>0.6798363</v>
      </c>
      <c r="X531" s="12">
        <v>0.576587</v>
      </c>
      <c r="Y531" s="12">
        <v>0.7160405999999999</v>
      </c>
    </row>
    <row r="532" spans="1:25" ht="11.25">
      <c r="A532" s="11">
        <f t="shared" si="10"/>
        <v>41891</v>
      </c>
      <c r="B532" s="12">
        <v>5.080670099999999</v>
      </c>
      <c r="C532" s="12">
        <v>8.348443399999999</v>
      </c>
      <c r="D532" s="12">
        <v>7.741015699999999</v>
      </c>
      <c r="E532" s="12">
        <v>3.6928385999999995</v>
      </c>
      <c r="F532" s="12">
        <v>0.46663319999999997</v>
      </c>
      <c r="G532" s="12">
        <v>0.22661209999999996</v>
      </c>
      <c r="H532" s="12">
        <v>0.23197569999999998</v>
      </c>
      <c r="I532" s="12">
        <v>0.19443049999999995</v>
      </c>
      <c r="J532" s="12">
        <v>2.3935065</v>
      </c>
      <c r="K532" s="12">
        <v>3.4782946</v>
      </c>
      <c r="L532" s="12">
        <v>3.4085678</v>
      </c>
      <c r="M532" s="12">
        <v>4.581855299999999</v>
      </c>
      <c r="N532" s="12">
        <v>4.555037299999999</v>
      </c>
      <c r="O532" s="12">
        <v>3.2986139999999997</v>
      </c>
      <c r="P532" s="12">
        <v>1.3824679</v>
      </c>
      <c r="Q532" s="12">
        <v>0.6945861999999998</v>
      </c>
      <c r="R532" s="12">
        <v>0.44115609999999994</v>
      </c>
      <c r="S532" s="12">
        <v>3.6392025999999995</v>
      </c>
      <c r="T532" s="12">
        <v>2.6482775</v>
      </c>
      <c r="U532" s="12">
        <v>3.9020189999999992</v>
      </c>
      <c r="V532" s="12">
        <v>0.0335225</v>
      </c>
      <c r="W532" s="12">
        <v>0.5980414</v>
      </c>
      <c r="X532" s="12">
        <v>0.5457463</v>
      </c>
      <c r="Y532" s="12">
        <v>0</v>
      </c>
    </row>
    <row r="533" spans="1:25" ht="11.25">
      <c r="A533" s="11">
        <f t="shared" si="10"/>
        <v>41892</v>
      </c>
      <c r="B533" s="12">
        <v>0.0831358</v>
      </c>
      <c r="C533" s="12">
        <v>0</v>
      </c>
      <c r="D533" s="12">
        <v>4.4759242</v>
      </c>
      <c r="E533" s="12">
        <v>6.109140399999999</v>
      </c>
      <c r="F533" s="12">
        <v>0</v>
      </c>
      <c r="G533" s="12">
        <v>0</v>
      </c>
      <c r="H533" s="12">
        <v>1.2778776999999997</v>
      </c>
      <c r="I533" s="12">
        <v>0</v>
      </c>
      <c r="J533" s="12">
        <v>1.1290377999999999</v>
      </c>
      <c r="K533" s="12">
        <v>2.6670501</v>
      </c>
      <c r="L533" s="12">
        <v>1.3502862999999998</v>
      </c>
      <c r="M533" s="12">
        <v>0</v>
      </c>
      <c r="N533" s="12">
        <v>6.9485437999999995</v>
      </c>
      <c r="O533" s="12">
        <v>2.9191393</v>
      </c>
      <c r="P533" s="12">
        <v>11.875010399999999</v>
      </c>
      <c r="Q533" s="12">
        <v>0.020113499999999996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0"/>
        <v>41893</v>
      </c>
      <c r="B534" s="12">
        <v>0</v>
      </c>
      <c r="C534" s="12">
        <v>0</v>
      </c>
      <c r="D534" s="12">
        <v>8.7091455</v>
      </c>
      <c r="E534" s="12">
        <v>4.064267899999999</v>
      </c>
      <c r="F534" s="12">
        <v>2.9285256</v>
      </c>
      <c r="G534" s="12">
        <v>3.9489505</v>
      </c>
      <c r="H534" s="12">
        <v>1.7619425999999998</v>
      </c>
      <c r="I534" s="12">
        <v>3.907382599999999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0.7951536999999999</v>
      </c>
      <c r="Q534" s="12">
        <v>0.40361089999999994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</row>
    <row r="535" spans="1:25" ht="11.25">
      <c r="A535" s="11">
        <f t="shared" si="10"/>
        <v>41894</v>
      </c>
      <c r="B535" s="12">
        <v>0</v>
      </c>
      <c r="C535" s="12">
        <v>0</v>
      </c>
      <c r="D535" s="12">
        <v>1.6010345999999998</v>
      </c>
      <c r="E535" s="12">
        <v>0.19174869999999997</v>
      </c>
      <c r="F535" s="12">
        <v>0</v>
      </c>
      <c r="G535" s="12">
        <v>0</v>
      </c>
      <c r="H535" s="12">
        <v>0</v>
      </c>
      <c r="I535" s="12">
        <v>0</v>
      </c>
      <c r="J535" s="12">
        <v>0.1622489</v>
      </c>
      <c r="K535" s="12">
        <v>0.9037665999999999</v>
      </c>
      <c r="L535" s="12">
        <v>0</v>
      </c>
      <c r="M535" s="12">
        <v>0.07777219999999999</v>
      </c>
      <c r="N535" s="12">
        <v>0.3875200999999999</v>
      </c>
      <c r="O535" s="12">
        <v>1.7217155999999998</v>
      </c>
      <c r="P535" s="12">
        <v>12.1311223</v>
      </c>
      <c r="Q535" s="12">
        <v>0.17297609999999997</v>
      </c>
      <c r="R535" s="12">
        <v>3.9194506999999996</v>
      </c>
      <c r="S535" s="12">
        <v>0</v>
      </c>
      <c r="T535" s="12">
        <v>1.0780835999999998</v>
      </c>
      <c r="U535" s="12">
        <v>1.7753515999999998</v>
      </c>
      <c r="V535" s="12">
        <v>0.025477099999999996</v>
      </c>
      <c r="W535" s="12">
        <v>0.2601346</v>
      </c>
      <c r="X535" s="12">
        <v>0</v>
      </c>
      <c r="Y535" s="12">
        <v>1.0526064999999998</v>
      </c>
    </row>
    <row r="536" spans="1:25" ht="11.25">
      <c r="A536" s="11">
        <f t="shared" si="10"/>
        <v>41895</v>
      </c>
      <c r="B536" s="12">
        <v>0.0724086</v>
      </c>
      <c r="C536" s="12">
        <v>0.1179992</v>
      </c>
      <c r="D536" s="12">
        <v>0.35131579999999996</v>
      </c>
      <c r="E536" s="12">
        <v>0</v>
      </c>
      <c r="F536" s="12">
        <v>0.22124849999999996</v>
      </c>
      <c r="G536" s="12">
        <v>0.7817447</v>
      </c>
      <c r="H536" s="12">
        <v>0.21990759999999995</v>
      </c>
      <c r="I536" s="12">
        <v>0.20113499999999998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0.09788569999999999</v>
      </c>
      <c r="P536" s="12">
        <v>11.775783799999997</v>
      </c>
      <c r="Q536" s="12">
        <v>0.5028374999999999</v>
      </c>
      <c r="R536" s="12">
        <v>6.524819399999998</v>
      </c>
      <c r="S536" s="12">
        <v>0.7160405999999999</v>
      </c>
      <c r="T536" s="12">
        <v>0</v>
      </c>
      <c r="U536" s="12">
        <v>0.22124849999999996</v>
      </c>
      <c r="V536" s="12">
        <v>0</v>
      </c>
      <c r="W536" s="12">
        <v>0.0147499</v>
      </c>
      <c r="X536" s="12">
        <v>0</v>
      </c>
      <c r="Y536" s="12">
        <v>0</v>
      </c>
    </row>
    <row r="537" spans="1:25" ht="11.25">
      <c r="A537" s="11">
        <f t="shared" si="10"/>
        <v>41896</v>
      </c>
      <c r="B537" s="12">
        <v>0.6194957999999999</v>
      </c>
      <c r="C537" s="12">
        <v>0.1300673</v>
      </c>
      <c r="D537" s="12">
        <v>0</v>
      </c>
      <c r="E537" s="12">
        <v>0</v>
      </c>
      <c r="F537" s="12">
        <v>2.6576638</v>
      </c>
      <c r="G537" s="12">
        <v>3.5936119999999994</v>
      </c>
      <c r="H537" s="12">
        <v>11.710079699999998</v>
      </c>
      <c r="I537" s="12">
        <v>2.8681851</v>
      </c>
      <c r="J537" s="12">
        <v>1.3838087999999997</v>
      </c>
      <c r="K537" s="12">
        <v>0</v>
      </c>
      <c r="L537" s="12">
        <v>3.5641121999999994</v>
      </c>
      <c r="M537" s="12">
        <v>1.5313077999999998</v>
      </c>
      <c r="N537" s="12">
        <v>5.4829400999999995</v>
      </c>
      <c r="O537" s="12">
        <v>15.876256</v>
      </c>
      <c r="P537" s="12">
        <v>52.7040745</v>
      </c>
      <c r="Q537" s="12">
        <v>6.794340299999999</v>
      </c>
      <c r="R537" s="12">
        <v>6.3531842</v>
      </c>
      <c r="S537" s="12">
        <v>20.9622897</v>
      </c>
      <c r="T537" s="12">
        <v>10.3007938</v>
      </c>
      <c r="U537" s="12">
        <v>1.7029429999999999</v>
      </c>
      <c r="V537" s="12">
        <v>13.5149311</v>
      </c>
      <c r="W537" s="12">
        <v>13.186410599999999</v>
      </c>
      <c r="X537" s="12">
        <v>12.191462799999998</v>
      </c>
      <c r="Y537" s="12">
        <v>10.666859499999997</v>
      </c>
    </row>
    <row r="538" spans="1:25" ht="11.25">
      <c r="A538" s="11">
        <f t="shared" si="10"/>
        <v>41897</v>
      </c>
      <c r="B538" s="12">
        <v>2.3519385999999995</v>
      </c>
      <c r="C538" s="12">
        <v>2.1816443</v>
      </c>
      <c r="D538" s="12">
        <v>1.0767426999999998</v>
      </c>
      <c r="E538" s="12">
        <v>0.8139263</v>
      </c>
      <c r="F538" s="12">
        <v>24.091950299999993</v>
      </c>
      <c r="G538" s="12">
        <v>11.276968999999998</v>
      </c>
      <c r="H538" s="12">
        <v>59.8336398</v>
      </c>
      <c r="I538" s="12">
        <v>2.41362</v>
      </c>
      <c r="J538" s="12">
        <v>2.3935065</v>
      </c>
      <c r="K538" s="12">
        <v>44.69621969999999</v>
      </c>
      <c r="L538" s="12">
        <v>15.667075599999997</v>
      </c>
      <c r="M538" s="12">
        <v>1.2027873</v>
      </c>
      <c r="N538" s="12">
        <v>29.006348799999994</v>
      </c>
      <c r="O538" s="12">
        <v>0.0093863</v>
      </c>
      <c r="P538" s="12">
        <v>30.639564999999997</v>
      </c>
      <c r="Q538" s="12">
        <v>30.0468872</v>
      </c>
      <c r="R538" s="12">
        <v>24.567969799999997</v>
      </c>
      <c r="S538" s="12">
        <v>0.017431699999999998</v>
      </c>
      <c r="T538" s="12">
        <v>0.5403827</v>
      </c>
      <c r="U538" s="12">
        <v>0.49881479999999995</v>
      </c>
      <c r="V538" s="12">
        <v>0.9211982999999999</v>
      </c>
      <c r="W538" s="12">
        <v>0.6919043999999999</v>
      </c>
      <c r="X538" s="12">
        <v>0</v>
      </c>
      <c r="Y538" s="12">
        <v>0</v>
      </c>
    </row>
    <row r="539" spans="1:25" ht="11.25">
      <c r="A539" s="11">
        <f t="shared" si="10"/>
        <v>41898</v>
      </c>
      <c r="B539" s="12">
        <v>5.8020743</v>
      </c>
      <c r="C539" s="12">
        <v>2.6603456</v>
      </c>
      <c r="D539" s="12">
        <v>0.6302229999999999</v>
      </c>
      <c r="E539" s="12">
        <v>0.5028374999999999</v>
      </c>
      <c r="F539" s="12">
        <v>1.0177431</v>
      </c>
      <c r="G539" s="12">
        <v>22.171781499999994</v>
      </c>
      <c r="H539" s="12">
        <v>51.769467199999994</v>
      </c>
      <c r="I539" s="12">
        <v>1.3797860999999996</v>
      </c>
      <c r="J539" s="12">
        <v>1.7096475</v>
      </c>
      <c r="K539" s="12">
        <v>1.5876256</v>
      </c>
      <c r="L539" s="12">
        <v>1.5178987999999998</v>
      </c>
      <c r="M539" s="12">
        <v>1.2886048999999997</v>
      </c>
      <c r="N539" s="12">
        <v>1.2108326999999999</v>
      </c>
      <c r="O539" s="12">
        <v>1.2953094</v>
      </c>
      <c r="P539" s="12">
        <v>0.7066542999999998</v>
      </c>
      <c r="Q539" s="12">
        <v>0.1796806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0"/>
        <v>41899</v>
      </c>
      <c r="B540" s="12">
        <v>9.1811423</v>
      </c>
      <c r="C540" s="12">
        <v>7.7276067</v>
      </c>
      <c r="D540" s="12">
        <v>2.494074</v>
      </c>
      <c r="E540" s="12">
        <v>0.5403827</v>
      </c>
      <c r="F540" s="12">
        <v>0.05497689999999999</v>
      </c>
      <c r="G540" s="12">
        <v>0.13409</v>
      </c>
      <c r="H540" s="12">
        <v>0.1300673</v>
      </c>
      <c r="I540" s="12">
        <v>0.21454399999999998</v>
      </c>
      <c r="J540" s="12">
        <v>0.8031990999999999</v>
      </c>
      <c r="K540" s="12">
        <v>0.8152671999999999</v>
      </c>
      <c r="L540" s="12">
        <v>0.7026315999999999</v>
      </c>
      <c r="M540" s="12">
        <v>0.563178</v>
      </c>
      <c r="N540" s="12">
        <v>1.0821063</v>
      </c>
      <c r="O540" s="12">
        <v>0.5028374999999999</v>
      </c>
      <c r="P540" s="12">
        <v>0.6449729</v>
      </c>
      <c r="Q540" s="12">
        <v>45.8748708</v>
      </c>
      <c r="R540" s="12">
        <v>0.11397649999999998</v>
      </c>
      <c r="S540" s="12">
        <v>0</v>
      </c>
      <c r="T540" s="12">
        <v>0.26818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0"/>
        <v>41900</v>
      </c>
      <c r="B541" s="12">
        <v>1.8584873999999998</v>
      </c>
      <c r="C541" s="12">
        <v>5.398463399999999</v>
      </c>
      <c r="D541" s="12">
        <v>0.8943802999999999</v>
      </c>
      <c r="E541" s="12">
        <v>6.7393633999999984</v>
      </c>
      <c r="F541" s="12">
        <v>6.207026099999998</v>
      </c>
      <c r="G541" s="12">
        <v>0</v>
      </c>
      <c r="H541" s="12">
        <v>0.0013409</v>
      </c>
      <c r="I541" s="12">
        <v>0.4492014999999999</v>
      </c>
      <c r="J541" s="12">
        <v>0.45724689999999996</v>
      </c>
      <c r="K541" s="12">
        <v>22.9079356</v>
      </c>
      <c r="L541" s="12">
        <v>0.15554439999999997</v>
      </c>
      <c r="M541" s="12">
        <v>0</v>
      </c>
      <c r="N541" s="12">
        <v>0.11665829999999999</v>
      </c>
      <c r="O541" s="12">
        <v>0.27220269999999996</v>
      </c>
      <c r="P541" s="12">
        <v>0</v>
      </c>
      <c r="Q541" s="12">
        <v>0</v>
      </c>
      <c r="R541" s="12">
        <v>0</v>
      </c>
      <c r="S541" s="12">
        <v>0.0657041</v>
      </c>
      <c r="T541" s="12">
        <v>0</v>
      </c>
      <c r="U541" s="12">
        <v>0</v>
      </c>
      <c r="V541" s="12">
        <v>0</v>
      </c>
      <c r="W541" s="12">
        <v>0.06034049999999999</v>
      </c>
      <c r="X541" s="12">
        <v>0.05765869999999999</v>
      </c>
      <c r="Y541" s="12">
        <v>0</v>
      </c>
    </row>
    <row r="542" spans="1:25" ht="11.25">
      <c r="A542" s="11">
        <f t="shared" si="10"/>
        <v>41901</v>
      </c>
      <c r="B542" s="12">
        <v>0</v>
      </c>
      <c r="C542" s="12">
        <v>0</v>
      </c>
      <c r="D542" s="12">
        <v>0</v>
      </c>
      <c r="E542" s="12">
        <v>0.3258387</v>
      </c>
      <c r="F542" s="12">
        <v>0.23465749999999996</v>
      </c>
      <c r="G542" s="12">
        <v>0.1676125</v>
      </c>
      <c r="H542" s="12">
        <v>0</v>
      </c>
      <c r="I542" s="12">
        <v>0.09788569999999999</v>
      </c>
      <c r="J542" s="12">
        <v>4.2117669</v>
      </c>
      <c r="K542" s="12">
        <v>3.7786561999999995</v>
      </c>
      <c r="L542" s="12">
        <v>0.10459019999999998</v>
      </c>
      <c r="M542" s="12">
        <v>1.6881930999999997</v>
      </c>
      <c r="N542" s="12">
        <v>4.587218899999999</v>
      </c>
      <c r="O542" s="12">
        <v>1.7378064</v>
      </c>
      <c r="P542" s="12">
        <v>0.1796806</v>
      </c>
      <c r="Q542" s="12">
        <v>0.7804037999999999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</row>
    <row r="543" spans="1:25" ht="11.25">
      <c r="A543" s="11">
        <f t="shared" si="10"/>
        <v>41902</v>
      </c>
      <c r="B543" s="12">
        <v>0.2132031</v>
      </c>
      <c r="C543" s="12">
        <v>0.281589</v>
      </c>
      <c r="D543" s="12">
        <v>6.860044399999999</v>
      </c>
      <c r="E543" s="12">
        <v>0</v>
      </c>
      <c r="F543" s="12">
        <v>3.829610399999999</v>
      </c>
      <c r="G543" s="12">
        <v>2.5691643999999996</v>
      </c>
      <c r="H543" s="12">
        <v>1.2497188</v>
      </c>
      <c r="I543" s="12">
        <v>2.3519385999999995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0.12470369999999999</v>
      </c>
      <c r="Q543" s="12">
        <v>0.15688529999999998</v>
      </c>
      <c r="R543" s="12">
        <v>0.1676125</v>
      </c>
      <c r="S543" s="12">
        <v>2.8118672999999994</v>
      </c>
      <c r="T543" s="12">
        <v>0.8072217999999999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0"/>
        <v>41903</v>
      </c>
      <c r="B544" s="12">
        <v>0.724086</v>
      </c>
      <c r="C544" s="12">
        <v>2.1239855999999997</v>
      </c>
      <c r="D544" s="12">
        <v>0.5135647</v>
      </c>
      <c r="E544" s="12">
        <v>3.5627712999999996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16.2999804</v>
      </c>
      <c r="R544" s="12">
        <v>0</v>
      </c>
      <c r="S544" s="12">
        <v>0</v>
      </c>
      <c r="T544" s="12">
        <v>1.9308959999999997</v>
      </c>
      <c r="U544" s="12">
        <v>2.7743220999999996</v>
      </c>
      <c r="V544" s="12">
        <v>3.8081559999999994</v>
      </c>
      <c r="W544" s="12">
        <v>0</v>
      </c>
      <c r="X544" s="12">
        <v>0.14213539999999997</v>
      </c>
      <c r="Y544" s="12">
        <v>0.5309963999999999</v>
      </c>
    </row>
    <row r="545" spans="1:25" ht="11.25">
      <c r="A545" s="11">
        <f t="shared" si="10"/>
        <v>41904</v>
      </c>
      <c r="B545" s="12">
        <v>1.0499247</v>
      </c>
      <c r="C545" s="12">
        <v>0.46126959999999995</v>
      </c>
      <c r="D545" s="12">
        <v>6.4296155</v>
      </c>
      <c r="E545" s="12">
        <v>5.548644199999999</v>
      </c>
      <c r="F545" s="12">
        <v>0.17297609999999997</v>
      </c>
      <c r="G545" s="12">
        <v>2.3921656</v>
      </c>
      <c r="H545" s="12">
        <v>8.8003267</v>
      </c>
      <c r="I545" s="12">
        <v>13.449226999999997</v>
      </c>
      <c r="J545" s="12">
        <v>26.721455199999998</v>
      </c>
      <c r="K545" s="12">
        <v>28.200467899999996</v>
      </c>
      <c r="L545" s="12">
        <v>27.0566802</v>
      </c>
      <c r="M545" s="12">
        <v>14.689559499999998</v>
      </c>
      <c r="N545" s="12">
        <v>14.763308999999998</v>
      </c>
      <c r="O545" s="12">
        <v>13.760315799999999</v>
      </c>
      <c r="P545" s="12">
        <v>12.4448929</v>
      </c>
      <c r="Q545" s="12">
        <v>3.4072269</v>
      </c>
      <c r="R545" s="12">
        <v>10.0138412</v>
      </c>
      <c r="S545" s="12">
        <v>11.704716099999999</v>
      </c>
      <c r="T545" s="12">
        <v>56.42909469999999</v>
      </c>
      <c r="U545" s="12">
        <v>57.0606586</v>
      </c>
      <c r="V545" s="12">
        <v>47.577813799999994</v>
      </c>
      <c r="W545" s="12">
        <v>45.66971309999999</v>
      </c>
      <c r="X545" s="12">
        <v>44.248359099999995</v>
      </c>
      <c r="Y545" s="12">
        <v>44.339540299999996</v>
      </c>
    </row>
    <row r="546" spans="1:25" ht="11.25">
      <c r="A546" s="11">
        <f t="shared" si="10"/>
        <v>41905</v>
      </c>
      <c r="B546" s="12">
        <v>0.1716352</v>
      </c>
      <c r="C546" s="12">
        <v>0.05497689999999999</v>
      </c>
      <c r="D546" s="12">
        <v>40.5260207</v>
      </c>
      <c r="E546" s="12">
        <v>3.2758186999999994</v>
      </c>
      <c r="F546" s="12">
        <v>2.6160959</v>
      </c>
      <c r="G546" s="12">
        <v>5.541939699999999</v>
      </c>
      <c r="H546" s="12">
        <v>27.417382299999996</v>
      </c>
      <c r="I546" s="12">
        <v>28.667101099999993</v>
      </c>
      <c r="J546" s="12">
        <v>53.650749899999994</v>
      </c>
      <c r="K546" s="12">
        <v>52.124805699999996</v>
      </c>
      <c r="L546" s="12">
        <v>51.0172223</v>
      </c>
      <c r="M546" s="12">
        <v>51.55224139999999</v>
      </c>
      <c r="N546" s="12">
        <v>50.7329515</v>
      </c>
      <c r="O546" s="12">
        <v>50.840223499999986</v>
      </c>
      <c r="P546" s="12">
        <v>26.3272306</v>
      </c>
      <c r="Q546" s="12">
        <v>11.090583899999999</v>
      </c>
      <c r="R546" s="12">
        <v>10.338339</v>
      </c>
      <c r="S546" s="12">
        <v>45.7139628</v>
      </c>
      <c r="T546" s="12">
        <v>42.13912339999999</v>
      </c>
      <c r="U546" s="12">
        <v>42.6379382</v>
      </c>
      <c r="V546" s="12">
        <v>41.8883751</v>
      </c>
      <c r="W546" s="12">
        <v>39.76841219999999</v>
      </c>
      <c r="X546" s="12">
        <v>39.16634809999999</v>
      </c>
      <c r="Y546" s="12">
        <v>39.28032459999999</v>
      </c>
    </row>
    <row r="547" spans="1:25" ht="11.25">
      <c r="A547" s="11">
        <f t="shared" si="10"/>
        <v>41906</v>
      </c>
      <c r="B547" s="12">
        <v>40.890745499999994</v>
      </c>
      <c r="C547" s="12">
        <v>46.15243709999999</v>
      </c>
      <c r="D547" s="12">
        <v>46.4340261</v>
      </c>
      <c r="E547" s="12">
        <v>46.739751299999995</v>
      </c>
      <c r="F547" s="12">
        <v>47.1581121</v>
      </c>
      <c r="G547" s="12">
        <v>48.381012899999995</v>
      </c>
      <c r="H547" s="12">
        <v>47.04413559999999</v>
      </c>
      <c r="I547" s="12">
        <v>46.34820849999999</v>
      </c>
      <c r="J547" s="12">
        <v>47.28549759999999</v>
      </c>
      <c r="K547" s="12">
        <v>46.73170589999999</v>
      </c>
      <c r="L547" s="12">
        <v>47.268065899999996</v>
      </c>
      <c r="M547" s="12">
        <v>47.140680399999994</v>
      </c>
      <c r="N547" s="12">
        <v>46.9301591</v>
      </c>
      <c r="O547" s="12">
        <v>47.56976839999999</v>
      </c>
      <c r="P547" s="12">
        <v>47.78565329999999</v>
      </c>
      <c r="Q547" s="12">
        <v>10.196203599999999</v>
      </c>
      <c r="R547" s="12">
        <v>46.556048</v>
      </c>
      <c r="S547" s="12">
        <v>46.153777999999996</v>
      </c>
      <c r="T547" s="12">
        <v>40.595747499999995</v>
      </c>
      <c r="U547" s="12">
        <v>41.331901599999995</v>
      </c>
      <c r="V547" s="12">
        <v>41.1213803</v>
      </c>
      <c r="W547" s="12">
        <v>39.7456169</v>
      </c>
      <c r="X547" s="12">
        <v>40.0231832</v>
      </c>
      <c r="Y547" s="12">
        <v>39.497550399999994</v>
      </c>
    </row>
    <row r="548" spans="1:25" ht="11.25">
      <c r="A548" s="11">
        <f t="shared" si="10"/>
        <v>41907</v>
      </c>
      <c r="B548" s="12">
        <v>0.0898403</v>
      </c>
      <c r="C548" s="12">
        <v>0.5229509999999999</v>
      </c>
      <c r="D548" s="12">
        <v>4.062926999999999</v>
      </c>
      <c r="E548" s="12">
        <v>3.4394084999999994</v>
      </c>
      <c r="F548" s="12">
        <v>3.4608628999999995</v>
      </c>
      <c r="G548" s="12">
        <v>9.583412299999997</v>
      </c>
      <c r="H548" s="12">
        <v>9.095324699999999</v>
      </c>
      <c r="I548" s="12">
        <v>4.1085176</v>
      </c>
      <c r="J548" s="12">
        <v>6.031368199999998</v>
      </c>
      <c r="K548" s="12">
        <v>6.626727799999999</v>
      </c>
      <c r="L548" s="12">
        <v>6.3370934</v>
      </c>
      <c r="M548" s="12">
        <v>4.732036099999999</v>
      </c>
      <c r="N548" s="12">
        <v>6.467160699999999</v>
      </c>
      <c r="O548" s="12">
        <v>2.9258438</v>
      </c>
      <c r="P548" s="12">
        <v>10.339679899999998</v>
      </c>
      <c r="Q548" s="12">
        <v>9.442617799999999</v>
      </c>
      <c r="R548" s="12">
        <v>5.8650966</v>
      </c>
      <c r="S548" s="12">
        <v>7.030338699999999</v>
      </c>
      <c r="T548" s="12">
        <v>5.670666099999999</v>
      </c>
      <c r="U548" s="12">
        <v>1.4374448</v>
      </c>
      <c r="V548" s="12">
        <v>2.6764364</v>
      </c>
      <c r="W548" s="12">
        <v>1.0928335</v>
      </c>
      <c r="X548" s="12">
        <v>0.0992266</v>
      </c>
      <c r="Y548" s="12">
        <v>0</v>
      </c>
    </row>
    <row r="549" spans="1:25" ht="11.25">
      <c r="A549" s="11">
        <f t="shared" si="10"/>
        <v>41908</v>
      </c>
      <c r="B549" s="12">
        <v>0.11665829999999999</v>
      </c>
      <c r="C549" s="12">
        <v>4.5107876</v>
      </c>
      <c r="D549" s="12">
        <v>5.465508399999999</v>
      </c>
      <c r="E549" s="12">
        <v>5.5003718</v>
      </c>
      <c r="F549" s="12">
        <v>6.243230399999999</v>
      </c>
      <c r="G549" s="12">
        <v>5.118215299999999</v>
      </c>
      <c r="H549" s="12">
        <v>7.315950399999999</v>
      </c>
      <c r="I549" s="12">
        <v>8.927712199999998</v>
      </c>
      <c r="J549" s="12">
        <v>41.1683118</v>
      </c>
      <c r="K549" s="12">
        <v>41.23535679999999</v>
      </c>
      <c r="L549" s="12">
        <v>7.881810199999999</v>
      </c>
      <c r="M549" s="12">
        <v>8.1727855</v>
      </c>
      <c r="N549" s="12">
        <v>8.626009699999997</v>
      </c>
      <c r="O549" s="12">
        <v>10.3933159</v>
      </c>
      <c r="P549" s="12">
        <v>11.545148999999999</v>
      </c>
      <c r="Q549" s="12">
        <v>10.459019999999999</v>
      </c>
      <c r="R549" s="12">
        <v>9.775160999999999</v>
      </c>
      <c r="S549" s="12">
        <v>2.3210979</v>
      </c>
      <c r="T549" s="12">
        <v>0.6610636999999999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0"/>
        <v>41909</v>
      </c>
      <c r="B550" s="12">
        <v>3.4796354999999997</v>
      </c>
      <c r="C550" s="12">
        <v>1.9711229999999997</v>
      </c>
      <c r="D550" s="12">
        <v>2.4672559999999994</v>
      </c>
      <c r="E550" s="12">
        <v>1.9416231999999995</v>
      </c>
      <c r="F550" s="12">
        <v>37.6591765</v>
      </c>
      <c r="G550" s="12">
        <v>35.5325091</v>
      </c>
      <c r="H550" s="12">
        <v>37.6216313</v>
      </c>
      <c r="I550" s="12">
        <v>41.232675</v>
      </c>
      <c r="J550" s="12">
        <v>5.5124398999999995</v>
      </c>
      <c r="K550" s="12">
        <v>5.4722129</v>
      </c>
      <c r="L550" s="12">
        <v>4.8312627</v>
      </c>
      <c r="M550" s="12">
        <v>4.8634443</v>
      </c>
      <c r="N550" s="12">
        <v>3.1725694</v>
      </c>
      <c r="O550" s="12">
        <v>2.990207</v>
      </c>
      <c r="P550" s="12">
        <v>39.8569116</v>
      </c>
      <c r="Q550" s="12">
        <v>23.618612599999995</v>
      </c>
      <c r="R550" s="12">
        <v>0.8018582</v>
      </c>
      <c r="S550" s="12">
        <v>1.0660155</v>
      </c>
      <c r="T550" s="12">
        <v>2.1387354999999997</v>
      </c>
      <c r="U550" s="12">
        <v>2.5061421</v>
      </c>
      <c r="V550" s="12">
        <v>0.2132031</v>
      </c>
      <c r="W550" s="12">
        <v>3.2208417999999996</v>
      </c>
      <c r="X550" s="12">
        <v>3.7223384</v>
      </c>
      <c r="Y550" s="12">
        <v>6.196298899999999</v>
      </c>
    </row>
    <row r="551" spans="1:25" ht="11.25">
      <c r="A551" s="11">
        <f t="shared" si="10"/>
        <v>41910</v>
      </c>
      <c r="B551" s="12">
        <v>2.6362094</v>
      </c>
      <c r="C551" s="12">
        <v>2.7863901999999996</v>
      </c>
      <c r="D551" s="12">
        <v>4.8057856</v>
      </c>
      <c r="E551" s="12">
        <v>3.110887999999999</v>
      </c>
      <c r="F551" s="12">
        <v>7.408472499999999</v>
      </c>
      <c r="G551" s="12">
        <v>6.681704699999998</v>
      </c>
      <c r="H551" s="12">
        <v>8.6729412</v>
      </c>
      <c r="I551" s="12">
        <v>3.0934562999999997</v>
      </c>
      <c r="J551" s="12">
        <v>18.2027175</v>
      </c>
      <c r="K551" s="12">
        <v>11.8830558</v>
      </c>
      <c r="L551" s="12">
        <v>2.5168692999999993</v>
      </c>
      <c r="M551" s="12">
        <v>0.6436319999999999</v>
      </c>
      <c r="N551" s="12">
        <v>2.5450281999999995</v>
      </c>
      <c r="O551" s="12">
        <v>3.0384793999999995</v>
      </c>
      <c r="P551" s="12">
        <v>14.342266399999996</v>
      </c>
      <c r="Q551" s="12">
        <v>11.0932657</v>
      </c>
      <c r="R551" s="12">
        <v>5.576803099999999</v>
      </c>
      <c r="S551" s="12">
        <v>0.28292989999999996</v>
      </c>
      <c r="T551" s="12">
        <v>4.766899499999999</v>
      </c>
      <c r="U551" s="12">
        <v>4.1755626</v>
      </c>
      <c r="V551" s="12">
        <v>2.4618923999999995</v>
      </c>
      <c r="W551" s="12">
        <v>3.1310015</v>
      </c>
      <c r="X551" s="12">
        <v>1.6868521999999997</v>
      </c>
      <c r="Y551" s="12">
        <v>0.8675622999999999</v>
      </c>
    </row>
    <row r="552" spans="1:25" ht="11.25">
      <c r="A552" s="11">
        <f t="shared" si="10"/>
        <v>41911</v>
      </c>
      <c r="B552" s="12">
        <v>6.9337938999999995</v>
      </c>
      <c r="C552" s="12">
        <v>5.792688</v>
      </c>
      <c r="D552" s="12">
        <v>1.8316693999999998</v>
      </c>
      <c r="E552" s="12">
        <v>3.7478154999999997</v>
      </c>
      <c r="F552" s="12">
        <v>0.34058859999999996</v>
      </c>
      <c r="G552" s="12">
        <v>0.0093863</v>
      </c>
      <c r="H552" s="12">
        <v>0.23197569999999998</v>
      </c>
      <c r="I552" s="12">
        <v>15.6228259</v>
      </c>
      <c r="J552" s="12">
        <v>0.9131528999999998</v>
      </c>
      <c r="K552" s="12">
        <v>1.1639012</v>
      </c>
      <c r="L552" s="12">
        <v>12.167326599999997</v>
      </c>
      <c r="M552" s="12">
        <v>11.828078899999998</v>
      </c>
      <c r="N552" s="12">
        <v>2.0287816999999997</v>
      </c>
      <c r="O552" s="12">
        <v>10.0688181</v>
      </c>
      <c r="P552" s="12">
        <v>8.847258199999999</v>
      </c>
      <c r="Q552" s="12">
        <v>8.993416299999998</v>
      </c>
      <c r="R552" s="12">
        <v>9.430549699999998</v>
      </c>
      <c r="S552" s="12">
        <v>9.398368099999999</v>
      </c>
      <c r="T552" s="12">
        <v>0.3432704</v>
      </c>
      <c r="U552" s="12">
        <v>0.41701989999999994</v>
      </c>
      <c r="V552" s="12">
        <v>0.05765869999999999</v>
      </c>
      <c r="W552" s="12">
        <v>1.9590548999999995</v>
      </c>
      <c r="X552" s="12">
        <v>1.1116060999999997</v>
      </c>
      <c r="Y552" s="12">
        <v>1.5500803999999997</v>
      </c>
    </row>
    <row r="553" spans="1:25" ht="11.25">
      <c r="A553" s="11">
        <f t="shared" si="10"/>
        <v>41912</v>
      </c>
      <c r="B553" s="12">
        <v>0.17297609999999997</v>
      </c>
      <c r="C553" s="12">
        <v>0.33924769999999993</v>
      </c>
      <c r="D553" s="12">
        <v>1.2255825999999999</v>
      </c>
      <c r="E553" s="12">
        <v>0.9909250999999998</v>
      </c>
      <c r="F553" s="12">
        <v>1.3851496999999997</v>
      </c>
      <c r="G553" s="12">
        <v>1.0070158999999999</v>
      </c>
      <c r="H553" s="12">
        <v>0.6087685999999999</v>
      </c>
      <c r="I553" s="12">
        <v>2.1400764</v>
      </c>
      <c r="J553" s="12">
        <v>2.9499799999999996</v>
      </c>
      <c r="K553" s="12">
        <v>2.4793240999999995</v>
      </c>
      <c r="L553" s="12">
        <v>2.5061421</v>
      </c>
      <c r="M553" s="12">
        <v>2.1749397999999998</v>
      </c>
      <c r="N553" s="12">
        <v>3.7732925999999996</v>
      </c>
      <c r="O553" s="12">
        <v>3.3026366999999994</v>
      </c>
      <c r="P553" s="12">
        <v>1.0686973</v>
      </c>
      <c r="Q553" s="12">
        <v>6.370615899999999</v>
      </c>
      <c r="R553" s="12">
        <v>0.2641573</v>
      </c>
      <c r="S553" s="12">
        <v>0.13811269999999998</v>
      </c>
      <c r="T553" s="12">
        <v>0.07911309999999998</v>
      </c>
      <c r="U553" s="12">
        <v>0.08179489999999999</v>
      </c>
      <c r="V553" s="12">
        <v>0.2480665</v>
      </c>
      <c r="W553" s="12">
        <v>0</v>
      </c>
      <c r="X553" s="12">
        <v>0</v>
      </c>
      <c r="Y553" s="12">
        <v>0</v>
      </c>
    </row>
    <row r="554" spans="1:25" ht="11.25" hidden="1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1.25">
      <c r="A555" s="16"/>
      <c r="B555" s="17"/>
      <c r="C555" s="18"/>
      <c r="D555" s="18"/>
      <c r="E555" s="17"/>
      <c r="F555" s="17"/>
      <c r="G555" s="18"/>
      <c r="H555" s="18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2.75">
      <c r="A556" s="46" t="s">
        <v>76</v>
      </c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8"/>
    </row>
    <row r="557" spans="1:25" ht="1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ht="12.75">
      <c r="A558" s="46" t="s">
        <v>47</v>
      </c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8"/>
    </row>
    <row r="559" spans="1:25" ht="11.25">
      <c r="A559" s="8"/>
      <c r="B559" s="7" t="s">
        <v>23</v>
      </c>
      <c r="C559" s="9" t="s">
        <v>24</v>
      </c>
      <c r="D559" s="10" t="s">
        <v>25</v>
      </c>
      <c r="E559" s="7" t="s">
        <v>26</v>
      </c>
      <c r="F559" s="7" t="s">
        <v>27</v>
      </c>
      <c r="G559" s="9" t="s">
        <v>28</v>
      </c>
      <c r="H559" s="10" t="s">
        <v>29</v>
      </c>
      <c r="I559" s="7" t="s">
        <v>30</v>
      </c>
      <c r="J559" s="7" t="s">
        <v>31</v>
      </c>
      <c r="K559" s="7" t="s">
        <v>32</v>
      </c>
      <c r="L559" s="7" t="s">
        <v>33</v>
      </c>
      <c r="M559" s="7" t="s">
        <v>34</v>
      </c>
      <c r="N559" s="7" t="s">
        <v>35</v>
      </c>
      <c r="O559" s="7" t="s">
        <v>36</v>
      </c>
      <c r="P559" s="7" t="s">
        <v>37</v>
      </c>
      <c r="Q559" s="7" t="s">
        <v>38</v>
      </c>
      <c r="R559" s="7" t="s">
        <v>39</v>
      </c>
      <c r="S559" s="7" t="s">
        <v>40</v>
      </c>
      <c r="T559" s="7" t="s">
        <v>41</v>
      </c>
      <c r="U559" s="7" t="s">
        <v>42</v>
      </c>
      <c r="V559" s="7" t="s">
        <v>43</v>
      </c>
      <c r="W559" s="7" t="s">
        <v>44</v>
      </c>
      <c r="X559" s="7" t="s">
        <v>45</v>
      </c>
      <c r="Y559" s="7" t="s">
        <v>64</v>
      </c>
    </row>
    <row r="560" spans="1:25" ht="11.25">
      <c r="A560" s="11">
        <f aca="true" t="shared" si="11" ref="A560:A590">A524</f>
        <v>41883</v>
      </c>
      <c r="B560" s="12">
        <v>20.3253622</v>
      </c>
      <c r="C560" s="12">
        <v>19.404163899999997</v>
      </c>
      <c r="D560" s="12">
        <v>0</v>
      </c>
      <c r="E560" s="12">
        <v>0.10727199999999999</v>
      </c>
      <c r="F560" s="12">
        <v>0</v>
      </c>
      <c r="G560" s="12">
        <v>0</v>
      </c>
      <c r="H560" s="12">
        <v>0</v>
      </c>
      <c r="I560" s="12">
        <v>0</v>
      </c>
      <c r="J560" s="12">
        <v>45.6402133</v>
      </c>
      <c r="K560" s="12">
        <v>44.9550134</v>
      </c>
      <c r="L560" s="12">
        <v>45.948620299999995</v>
      </c>
      <c r="M560" s="12">
        <v>2.8386853</v>
      </c>
      <c r="N560" s="12">
        <v>1.6774658999999996</v>
      </c>
      <c r="O560" s="12">
        <v>2.3653475999999998</v>
      </c>
      <c r="P560" s="12">
        <v>0</v>
      </c>
      <c r="Q560" s="12">
        <v>0</v>
      </c>
      <c r="R560" s="12">
        <v>0.05631779999999999</v>
      </c>
      <c r="S560" s="12">
        <v>73.10854979999999</v>
      </c>
      <c r="T560" s="12">
        <v>0.21186219999999997</v>
      </c>
      <c r="U560" s="12">
        <v>0.1716352</v>
      </c>
      <c r="V560" s="12">
        <v>0.1086129</v>
      </c>
      <c r="W560" s="12">
        <v>4.6716956000000005</v>
      </c>
      <c r="X560" s="12">
        <v>23.603862699999997</v>
      </c>
      <c r="Y560" s="12">
        <v>20.850994999999998</v>
      </c>
    </row>
    <row r="561" spans="1:25" ht="11.25">
      <c r="A561" s="11">
        <f t="shared" si="11"/>
        <v>41884</v>
      </c>
      <c r="B561" s="12">
        <v>1.4749899999999998</v>
      </c>
      <c r="C561" s="12">
        <v>1.4883989999999998</v>
      </c>
      <c r="D561" s="12">
        <v>0.3633839</v>
      </c>
      <c r="E561" s="12">
        <v>0</v>
      </c>
      <c r="F561" s="12">
        <v>0</v>
      </c>
      <c r="G561" s="12">
        <v>0</v>
      </c>
      <c r="H561" s="12">
        <v>0.06972679999999999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0.0160908</v>
      </c>
      <c r="P561" s="12">
        <v>0</v>
      </c>
      <c r="Q561" s="12">
        <v>0</v>
      </c>
      <c r="R561" s="12">
        <v>0</v>
      </c>
      <c r="S561" s="12">
        <v>0.0375452</v>
      </c>
      <c r="T561" s="12">
        <v>5.540598799999999</v>
      </c>
      <c r="U561" s="12">
        <v>0</v>
      </c>
      <c r="V561" s="12">
        <v>0</v>
      </c>
      <c r="W561" s="12">
        <v>0.04022699999999999</v>
      </c>
      <c r="X561" s="12">
        <v>17.787038499999998</v>
      </c>
      <c r="Y561" s="12">
        <v>0.10459019999999998</v>
      </c>
    </row>
    <row r="562" spans="1:25" ht="11.25">
      <c r="A562" s="11">
        <f t="shared" si="11"/>
        <v>41885</v>
      </c>
      <c r="B562" s="12">
        <v>0.15822619999999996</v>
      </c>
      <c r="C562" s="12">
        <v>0.06302229999999999</v>
      </c>
      <c r="D562" s="12">
        <v>0.0040227</v>
      </c>
      <c r="E562" s="12">
        <v>0.07643129999999998</v>
      </c>
      <c r="F562" s="12">
        <v>0.39154279999999997</v>
      </c>
      <c r="G562" s="12">
        <v>0.2856116999999999</v>
      </c>
      <c r="H562" s="12">
        <v>0.5712233999999998</v>
      </c>
      <c r="I562" s="12">
        <v>0.4505423999999999</v>
      </c>
      <c r="J562" s="12">
        <v>0.7106769999999999</v>
      </c>
      <c r="K562" s="12">
        <v>0.46126959999999995</v>
      </c>
      <c r="L562" s="12">
        <v>0.657041</v>
      </c>
      <c r="M562" s="12">
        <v>2.5664825999999996</v>
      </c>
      <c r="N562" s="12">
        <v>0.17565789999999998</v>
      </c>
      <c r="O562" s="12">
        <v>0.24404379999999998</v>
      </c>
      <c r="P562" s="12">
        <v>9.3970272</v>
      </c>
      <c r="Q562" s="12">
        <v>0</v>
      </c>
      <c r="R562" s="12">
        <v>2.9593662999999997</v>
      </c>
      <c r="S562" s="12">
        <v>22.3635302</v>
      </c>
      <c r="T562" s="12">
        <v>1.3569907999999997</v>
      </c>
      <c r="U562" s="12">
        <v>5.996504799999999</v>
      </c>
      <c r="V562" s="12">
        <v>0.6288821</v>
      </c>
      <c r="W562" s="12">
        <v>6.072936099999999</v>
      </c>
      <c r="X562" s="12">
        <v>0</v>
      </c>
      <c r="Y562" s="12">
        <v>0</v>
      </c>
    </row>
    <row r="563" spans="1:25" ht="11.25">
      <c r="A563" s="11">
        <f t="shared" si="11"/>
        <v>41886</v>
      </c>
      <c r="B563" s="12">
        <v>0</v>
      </c>
      <c r="C563" s="12">
        <v>0.08849939999999999</v>
      </c>
      <c r="D563" s="12">
        <v>0.0496133</v>
      </c>
      <c r="E563" s="12">
        <v>0</v>
      </c>
      <c r="F563" s="12">
        <v>0</v>
      </c>
      <c r="G563" s="12">
        <v>7.9595823999999995</v>
      </c>
      <c r="H563" s="12">
        <v>0</v>
      </c>
      <c r="I563" s="12">
        <v>0</v>
      </c>
      <c r="J563" s="12">
        <v>0</v>
      </c>
      <c r="K563" s="12">
        <v>0</v>
      </c>
      <c r="L563" s="12">
        <v>1.0807654</v>
      </c>
      <c r="M563" s="12">
        <v>1.2148554</v>
      </c>
      <c r="N563" s="12">
        <v>0.335225</v>
      </c>
      <c r="O563" s="12">
        <v>0.26147549999999997</v>
      </c>
      <c r="P563" s="12">
        <v>0.026817999999999998</v>
      </c>
      <c r="Q563" s="12">
        <v>0</v>
      </c>
      <c r="R563" s="12">
        <v>21.0132439</v>
      </c>
      <c r="S563" s="12">
        <v>8.101717799999998</v>
      </c>
      <c r="T563" s="12">
        <v>6.085004199999999</v>
      </c>
      <c r="U563" s="12">
        <v>6.940498399999999</v>
      </c>
      <c r="V563" s="12">
        <v>0.10190839999999998</v>
      </c>
      <c r="W563" s="12">
        <v>0.8152671999999999</v>
      </c>
      <c r="X563" s="12">
        <v>1.0029932</v>
      </c>
      <c r="Y563" s="12">
        <v>1.2550823999999998</v>
      </c>
    </row>
    <row r="564" spans="1:25" ht="11.25">
      <c r="A564" s="11">
        <f t="shared" si="11"/>
        <v>41887</v>
      </c>
      <c r="B564" s="12">
        <v>1.7726697999999999</v>
      </c>
      <c r="C564" s="12">
        <v>0.19174869999999997</v>
      </c>
      <c r="D564" s="12">
        <v>0.4934512</v>
      </c>
      <c r="E564" s="12">
        <v>0</v>
      </c>
      <c r="F564" s="12">
        <v>2.1950532999999997</v>
      </c>
      <c r="G564" s="12">
        <v>2.6777773</v>
      </c>
      <c r="H564" s="12">
        <v>1.6828294999999998</v>
      </c>
      <c r="I564" s="12">
        <v>0.9788569999999999</v>
      </c>
      <c r="J564" s="12">
        <v>3.5775211999999996</v>
      </c>
      <c r="K564" s="12">
        <v>3.1765921</v>
      </c>
      <c r="L564" s="12">
        <v>6.149367399999999</v>
      </c>
      <c r="M564" s="12">
        <v>0</v>
      </c>
      <c r="N564" s="12">
        <v>0.1407945</v>
      </c>
      <c r="O564" s="12">
        <v>0.05095419999999999</v>
      </c>
      <c r="P564" s="12">
        <v>0</v>
      </c>
      <c r="Q564" s="12">
        <v>0</v>
      </c>
      <c r="R564" s="12">
        <v>45.810507599999994</v>
      </c>
      <c r="S564" s="12">
        <v>0.40226999999999996</v>
      </c>
      <c r="T564" s="12">
        <v>0.0067044999999999995</v>
      </c>
      <c r="U564" s="12">
        <v>0</v>
      </c>
      <c r="V564" s="12">
        <v>70.86790589999998</v>
      </c>
      <c r="W564" s="12">
        <v>69.9936391</v>
      </c>
      <c r="X564" s="12">
        <v>70.28729619999999</v>
      </c>
      <c r="Y564" s="12">
        <v>69.79250409999999</v>
      </c>
    </row>
    <row r="565" spans="1:25" ht="11.25">
      <c r="A565" s="11">
        <f t="shared" si="11"/>
        <v>41888</v>
      </c>
      <c r="B565" s="12">
        <v>0.0053636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0.2601346</v>
      </c>
      <c r="I565" s="12">
        <v>0.2708618</v>
      </c>
      <c r="J565" s="12">
        <v>84.56922209999999</v>
      </c>
      <c r="K565" s="12">
        <v>83.3516849</v>
      </c>
      <c r="L565" s="12">
        <v>82.0550346</v>
      </c>
      <c r="M565" s="12">
        <v>79.31155319999999</v>
      </c>
      <c r="N565" s="12">
        <v>79.02996419999998</v>
      </c>
      <c r="O565" s="12">
        <v>0</v>
      </c>
      <c r="P565" s="12">
        <v>0</v>
      </c>
      <c r="Q565" s="12">
        <v>0</v>
      </c>
      <c r="R565" s="12">
        <v>0.15822619999999996</v>
      </c>
      <c r="S565" s="12">
        <v>0.3660657</v>
      </c>
      <c r="T565" s="12">
        <v>76.377664</v>
      </c>
      <c r="U565" s="12">
        <v>70.66677089999999</v>
      </c>
      <c r="V565" s="12">
        <v>68.7693974</v>
      </c>
      <c r="W565" s="12">
        <v>68.7854882</v>
      </c>
      <c r="X565" s="12">
        <v>68.1431971</v>
      </c>
      <c r="Y565" s="12">
        <v>68.59105769999998</v>
      </c>
    </row>
    <row r="566" spans="1:25" ht="11.25">
      <c r="A566" s="11">
        <f t="shared" si="11"/>
        <v>41889</v>
      </c>
      <c r="B566" s="12">
        <v>72.23428299999999</v>
      </c>
      <c r="C566" s="12">
        <v>25.664825999999998</v>
      </c>
      <c r="D566" s="12">
        <v>41.734171599999996</v>
      </c>
      <c r="E566" s="12">
        <v>19.414891099999995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0.0616814</v>
      </c>
      <c r="S566" s="12">
        <v>39.5190048</v>
      </c>
      <c r="T566" s="12">
        <v>0.0187726</v>
      </c>
      <c r="U566" s="12">
        <v>0.013408999999999999</v>
      </c>
      <c r="V566" s="12">
        <v>0</v>
      </c>
      <c r="W566" s="12">
        <v>69.7254591</v>
      </c>
      <c r="X566" s="12">
        <v>68.85789679999998</v>
      </c>
      <c r="Y566" s="12">
        <v>0.017431699999999998</v>
      </c>
    </row>
    <row r="567" spans="1:25" ht="11.25">
      <c r="A567" s="11">
        <f t="shared" si="11"/>
        <v>41890</v>
      </c>
      <c r="B567" s="12">
        <v>0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0.25343009999999994</v>
      </c>
      <c r="S567" s="12">
        <v>0</v>
      </c>
      <c r="T567" s="12">
        <v>1.5675120999999999</v>
      </c>
      <c r="U567" s="12">
        <v>40.922927099999995</v>
      </c>
      <c r="V567" s="12">
        <v>40.44824849999999</v>
      </c>
      <c r="W567" s="12">
        <v>1.6399206999999998</v>
      </c>
      <c r="X567" s="12">
        <v>2.9459572999999994</v>
      </c>
      <c r="Y567" s="12">
        <v>1.2175371999999998</v>
      </c>
    </row>
    <row r="568" spans="1:25" ht="11.25">
      <c r="A568" s="11">
        <f t="shared" si="11"/>
        <v>41891</v>
      </c>
      <c r="B568" s="12">
        <v>0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0.0040227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76.88184239999998</v>
      </c>
      <c r="W568" s="12">
        <v>75.82923589999999</v>
      </c>
      <c r="X568" s="12">
        <v>72.80952909999999</v>
      </c>
      <c r="Y568" s="12">
        <v>74.5057676</v>
      </c>
    </row>
    <row r="569" spans="1:25" ht="11.25">
      <c r="A569" s="11">
        <f t="shared" si="11"/>
        <v>41892</v>
      </c>
      <c r="B569" s="12">
        <v>0.5162464999999999</v>
      </c>
      <c r="C569" s="12">
        <v>71.35465259999998</v>
      </c>
      <c r="D569" s="12">
        <v>0</v>
      </c>
      <c r="E569" s="12">
        <v>0</v>
      </c>
      <c r="F569" s="12">
        <v>4.8607625</v>
      </c>
      <c r="G569" s="12">
        <v>4.262721099999999</v>
      </c>
      <c r="H569" s="12">
        <v>0</v>
      </c>
      <c r="I569" s="12">
        <v>90.74272569999998</v>
      </c>
      <c r="J569" s="12">
        <v>0</v>
      </c>
      <c r="K569" s="12">
        <v>0</v>
      </c>
      <c r="L569" s="12">
        <v>0</v>
      </c>
      <c r="M569" s="12">
        <v>89.089396</v>
      </c>
      <c r="N569" s="12">
        <v>0</v>
      </c>
      <c r="O569" s="12">
        <v>0</v>
      </c>
      <c r="P569" s="12">
        <v>0</v>
      </c>
      <c r="Q569" s="12">
        <v>0.034863399999999996</v>
      </c>
      <c r="R569" s="12">
        <v>5.452099399999999</v>
      </c>
      <c r="S569" s="12">
        <v>50.471475999999996</v>
      </c>
      <c r="T569" s="12">
        <v>91.0806325</v>
      </c>
      <c r="U569" s="12">
        <v>86.93725149999999</v>
      </c>
      <c r="V569" s="12">
        <v>85.50248849999998</v>
      </c>
      <c r="W569" s="12">
        <v>85.28660359999999</v>
      </c>
      <c r="X569" s="12">
        <v>26.872976899999998</v>
      </c>
      <c r="Y569" s="12">
        <v>25.656780599999998</v>
      </c>
    </row>
    <row r="570" spans="1:25" ht="11.25">
      <c r="A570" s="11">
        <f t="shared" si="11"/>
        <v>41893</v>
      </c>
      <c r="B570" s="12">
        <v>29.888660999999995</v>
      </c>
      <c r="C570" s="12">
        <v>3.607020999999999</v>
      </c>
      <c r="D570" s="12">
        <v>0</v>
      </c>
      <c r="E570" s="12">
        <v>0.13274909999999998</v>
      </c>
      <c r="F570" s="12">
        <v>0</v>
      </c>
      <c r="G570" s="12">
        <v>0</v>
      </c>
      <c r="H570" s="12">
        <v>0.0227953</v>
      </c>
      <c r="I570" s="12">
        <v>0</v>
      </c>
      <c r="J570" s="12">
        <v>4.2788119</v>
      </c>
      <c r="K570" s="12">
        <v>6.3089344999999994</v>
      </c>
      <c r="L570" s="12">
        <v>9.5405035</v>
      </c>
      <c r="M570" s="12">
        <v>10.1439085</v>
      </c>
      <c r="N570" s="12">
        <v>6.712545399999999</v>
      </c>
      <c r="O570" s="12">
        <v>7.293155099999999</v>
      </c>
      <c r="P570" s="12">
        <v>0</v>
      </c>
      <c r="Q570" s="12">
        <v>0.053635999999999996</v>
      </c>
      <c r="R570" s="12">
        <v>6.591864399999999</v>
      </c>
      <c r="S570" s="12">
        <v>11.718125099999998</v>
      </c>
      <c r="T570" s="12">
        <v>10.9484485</v>
      </c>
      <c r="U570" s="12">
        <v>94.45701869999999</v>
      </c>
      <c r="V570" s="12">
        <v>85.90609939999999</v>
      </c>
      <c r="W570" s="12">
        <v>61.58083249999999</v>
      </c>
      <c r="X570" s="12">
        <v>7.777219999999998</v>
      </c>
      <c r="Y570" s="12">
        <v>7.334722999999999</v>
      </c>
    </row>
    <row r="571" spans="1:25" ht="11.25">
      <c r="A571" s="11">
        <f t="shared" si="11"/>
        <v>41894</v>
      </c>
      <c r="B571" s="12">
        <v>1.4119676999999997</v>
      </c>
      <c r="C571" s="12">
        <v>28.9084631</v>
      </c>
      <c r="D571" s="12">
        <v>0</v>
      </c>
      <c r="E571" s="12">
        <v>0</v>
      </c>
      <c r="F571" s="12">
        <v>1.0928335</v>
      </c>
      <c r="G571" s="12">
        <v>1.6050573</v>
      </c>
      <c r="H571" s="12">
        <v>5.088715499999999</v>
      </c>
      <c r="I571" s="12">
        <v>3.1216151999999995</v>
      </c>
      <c r="J571" s="12">
        <v>0.06972679999999999</v>
      </c>
      <c r="K571" s="12">
        <v>0.0415679</v>
      </c>
      <c r="L571" s="12">
        <v>0.8916985</v>
      </c>
      <c r="M571" s="12">
        <v>0.09386299999999999</v>
      </c>
      <c r="N571" s="12">
        <v>0.0831358</v>
      </c>
      <c r="O571" s="12">
        <v>0.017431699999999998</v>
      </c>
      <c r="P571" s="12">
        <v>0</v>
      </c>
      <c r="Q571" s="12">
        <v>0</v>
      </c>
      <c r="R571" s="12">
        <v>0</v>
      </c>
      <c r="S571" s="12">
        <v>1.2296052999999998</v>
      </c>
      <c r="T571" s="12">
        <v>0</v>
      </c>
      <c r="U571" s="12">
        <v>40.6185428</v>
      </c>
      <c r="V571" s="12">
        <v>3.3120229999999995</v>
      </c>
      <c r="W571" s="12">
        <v>0.0321816</v>
      </c>
      <c r="X571" s="12">
        <v>1.6694204999999995</v>
      </c>
      <c r="Y571" s="12">
        <v>0</v>
      </c>
    </row>
    <row r="572" spans="1:25" ht="11.25">
      <c r="A572" s="11">
        <f t="shared" si="11"/>
        <v>41895</v>
      </c>
      <c r="B572" s="12">
        <v>0.23197569999999998</v>
      </c>
      <c r="C572" s="12">
        <v>0.23733929999999998</v>
      </c>
      <c r="D572" s="12">
        <v>0.14213539999999997</v>
      </c>
      <c r="E572" s="12">
        <v>93.00884669999999</v>
      </c>
      <c r="F572" s="12">
        <v>0.06838589999999999</v>
      </c>
      <c r="G572" s="12">
        <v>0.0187726</v>
      </c>
      <c r="H572" s="12">
        <v>1.7351245999999998</v>
      </c>
      <c r="I572" s="12">
        <v>1.6211480999999999</v>
      </c>
      <c r="J572" s="12">
        <v>0.9158346999999999</v>
      </c>
      <c r="K572" s="12">
        <v>95.69735119999999</v>
      </c>
      <c r="L572" s="12">
        <v>3.4407493999999996</v>
      </c>
      <c r="M572" s="12">
        <v>3.2838640999999993</v>
      </c>
      <c r="N572" s="12">
        <v>1.5031489</v>
      </c>
      <c r="O572" s="12">
        <v>0.20515769999999997</v>
      </c>
      <c r="P572" s="12">
        <v>0</v>
      </c>
      <c r="Q572" s="12">
        <v>0</v>
      </c>
      <c r="R572" s="12">
        <v>0</v>
      </c>
      <c r="S572" s="12">
        <v>0.025477099999999996</v>
      </c>
      <c r="T572" s="12">
        <v>1.9536912999999996</v>
      </c>
      <c r="U572" s="12">
        <v>0.0455906</v>
      </c>
      <c r="V572" s="12">
        <v>1.7606016999999998</v>
      </c>
      <c r="W572" s="12">
        <v>0.03888609999999999</v>
      </c>
      <c r="X572" s="12">
        <v>1.3181047</v>
      </c>
      <c r="Y572" s="12">
        <v>0.3472930999999999</v>
      </c>
    </row>
    <row r="573" spans="1:25" ht="11.25">
      <c r="A573" s="11">
        <f t="shared" si="11"/>
        <v>41896</v>
      </c>
      <c r="B573" s="12">
        <v>0.0214544</v>
      </c>
      <c r="C573" s="12">
        <v>0.07911309999999998</v>
      </c>
      <c r="D573" s="12">
        <v>87.627815</v>
      </c>
      <c r="E573" s="12">
        <v>91.6625831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93.25825409999999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</row>
    <row r="574" spans="1:25" ht="11.25">
      <c r="A574" s="11">
        <f t="shared" si="11"/>
        <v>41897</v>
      </c>
      <c r="B574" s="12">
        <v>0.04827239999999999</v>
      </c>
      <c r="C574" s="12">
        <v>0.04827239999999999</v>
      </c>
      <c r="D574" s="12">
        <v>0.05765869999999999</v>
      </c>
      <c r="E574" s="12">
        <v>0.11129469999999998</v>
      </c>
      <c r="F574" s="12">
        <v>0</v>
      </c>
      <c r="G574" s="12">
        <v>0</v>
      </c>
      <c r="H574" s="12">
        <v>0</v>
      </c>
      <c r="I574" s="12">
        <v>0.35533849999999995</v>
      </c>
      <c r="J574" s="12">
        <v>0.1300673</v>
      </c>
      <c r="K574" s="12">
        <v>0</v>
      </c>
      <c r="L574" s="12">
        <v>0</v>
      </c>
      <c r="M574" s="12">
        <v>1.8651919</v>
      </c>
      <c r="N574" s="12">
        <v>0</v>
      </c>
      <c r="O574" s="12">
        <v>10.863971799999998</v>
      </c>
      <c r="P574" s="12">
        <v>0</v>
      </c>
      <c r="Q574" s="12">
        <v>0</v>
      </c>
      <c r="R574" s="12">
        <v>0</v>
      </c>
      <c r="S574" s="12">
        <v>1.7807151999999997</v>
      </c>
      <c r="T574" s="12">
        <v>2.0368270999999996</v>
      </c>
      <c r="U574" s="12">
        <v>1.5621485</v>
      </c>
      <c r="V574" s="12">
        <v>0.1300673</v>
      </c>
      <c r="W574" s="12">
        <v>0.23868019999999995</v>
      </c>
      <c r="X574" s="12">
        <v>12.5347332</v>
      </c>
      <c r="Y574" s="12">
        <v>8.300170999999999</v>
      </c>
    </row>
    <row r="575" spans="1:25" ht="11.25">
      <c r="A575" s="11">
        <f t="shared" si="11"/>
        <v>41898</v>
      </c>
      <c r="B575" s="12">
        <v>0.1287264</v>
      </c>
      <c r="C575" s="12">
        <v>0.34461129999999995</v>
      </c>
      <c r="D575" s="12">
        <v>0.5926777999999999</v>
      </c>
      <c r="E575" s="12">
        <v>0.8219716999999999</v>
      </c>
      <c r="F575" s="12">
        <v>0.05095419999999999</v>
      </c>
      <c r="G575" s="12">
        <v>0</v>
      </c>
      <c r="H575" s="12">
        <v>0</v>
      </c>
      <c r="I575" s="12">
        <v>0.31779329999999995</v>
      </c>
      <c r="J575" s="12">
        <v>0.294998</v>
      </c>
      <c r="K575" s="12">
        <v>0.22929389999999997</v>
      </c>
      <c r="L575" s="12">
        <v>0.19577139999999998</v>
      </c>
      <c r="M575" s="12">
        <v>0.19308959999999997</v>
      </c>
      <c r="N575" s="12">
        <v>0.06838589999999999</v>
      </c>
      <c r="O575" s="12">
        <v>0.18772599999999998</v>
      </c>
      <c r="P575" s="12">
        <v>0.3003616</v>
      </c>
      <c r="Q575" s="12">
        <v>0.7321314</v>
      </c>
      <c r="R575" s="12">
        <v>4.882216899999999</v>
      </c>
      <c r="S575" s="12">
        <v>5.621052799999999</v>
      </c>
      <c r="T575" s="12">
        <v>25.513304299999998</v>
      </c>
      <c r="U575" s="12">
        <v>97.98358569999999</v>
      </c>
      <c r="V575" s="12">
        <v>39.419778199999996</v>
      </c>
      <c r="W575" s="12">
        <v>41.33458339999999</v>
      </c>
      <c r="X575" s="12">
        <v>38.4891936</v>
      </c>
      <c r="Y575" s="12">
        <v>37.15499809999999</v>
      </c>
    </row>
    <row r="576" spans="1:25" ht="11.25">
      <c r="A576" s="11">
        <f t="shared" si="11"/>
        <v>41899</v>
      </c>
      <c r="B576" s="12">
        <v>0</v>
      </c>
      <c r="C576" s="12">
        <v>0</v>
      </c>
      <c r="D576" s="12">
        <v>0</v>
      </c>
      <c r="E576" s="12">
        <v>0</v>
      </c>
      <c r="F576" s="12">
        <v>0.37142929999999996</v>
      </c>
      <c r="G576" s="12">
        <v>0.4505423999999999</v>
      </c>
      <c r="H576" s="12">
        <v>0.4277471</v>
      </c>
      <c r="I576" s="12">
        <v>0.3432704</v>
      </c>
      <c r="J576" s="12">
        <v>0.07777219999999999</v>
      </c>
      <c r="K576" s="12">
        <v>0.0911812</v>
      </c>
      <c r="L576" s="12">
        <v>0.11665829999999999</v>
      </c>
      <c r="M576" s="12">
        <v>0.147499</v>
      </c>
      <c r="N576" s="12">
        <v>0.11665829999999999</v>
      </c>
      <c r="O576" s="12">
        <v>0.24136199999999997</v>
      </c>
      <c r="P576" s="12">
        <v>0.1796806</v>
      </c>
      <c r="Q576" s="12">
        <v>0</v>
      </c>
      <c r="R576" s="12">
        <v>0.6784953999999999</v>
      </c>
      <c r="S576" s="12">
        <v>17.360632299999995</v>
      </c>
      <c r="T576" s="12">
        <v>3.903359899999999</v>
      </c>
      <c r="U576" s="12">
        <v>52.48014419999999</v>
      </c>
      <c r="V576" s="12">
        <v>9.264278099999999</v>
      </c>
      <c r="W576" s="12">
        <v>13.8313835</v>
      </c>
      <c r="X576" s="12">
        <v>12.486460799999998</v>
      </c>
      <c r="Y576" s="12">
        <v>17.0736797</v>
      </c>
    </row>
    <row r="577" spans="1:25" ht="11.25">
      <c r="A577" s="11">
        <f t="shared" si="11"/>
        <v>41900</v>
      </c>
      <c r="B577" s="12">
        <v>0</v>
      </c>
      <c r="C577" s="12">
        <v>0</v>
      </c>
      <c r="D577" s="12">
        <v>0</v>
      </c>
      <c r="E577" s="12">
        <v>0</v>
      </c>
      <c r="F577" s="12">
        <v>0</v>
      </c>
      <c r="G577" s="12">
        <v>2.3948473999999997</v>
      </c>
      <c r="H577" s="12">
        <v>1.4696263999999999</v>
      </c>
      <c r="I577" s="12">
        <v>0.1179992</v>
      </c>
      <c r="J577" s="12">
        <v>0.0294998</v>
      </c>
      <c r="K577" s="12">
        <v>0</v>
      </c>
      <c r="L577" s="12">
        <v>0.0040227</v>
      </c>
      <c r="M577" s="12">
        <v>0.16358979999999998</v>
      </c>
      <c r="N577" s="12">
        <v>0.09654479999999999</v>
      </c>
      <c r="O577" s="12">
        <v>0.20515769999999997</v>
      </c>
      <c r="P577" s="12">
        <v>2.6160959</v>
      </c>
      <c r="Q577" s="12">
        <v>4.1621536</v>
      </c>
      <c r="R577" s="12">
        <v>9.5431853</v>
      </c>
      <c r="S577" s="12">
        <v>0.0160908</v>
      </c>
      <c r="T577" s="12">
        <v>16.640568999999996</v>
      </c>
      <c r="U577" s="12">
        <v>4.6810819</v>
      </c>
      <c r="V577" s="12">
        <v>2.1642126</v>
      </c>
      <c r="W577" s="12">
        <v>0.39958819999999995</v>
      </c>
      <c r="X577" s="12">
        <v>80.18984269999999</v>
      </c>
      <c r="Y577" s="12">
        <v>79.3625074</v>
      </c>
    </row>
    <row r="578" spans="1:25" ht="11.25">
      <c r="A578" s="11">
        <f t="shared" si="11"/>
        <v>41901</v>
      </c>
      <c r="B578" s="12">
        <v>6.798362999999999</v>
      </c>
      <c r="C578" s="12">
        <v>8.1835127</v>
      </c>
      <c r="D578" s="12">
        <v>4.990829799999999</v>
      </c>
      <c r="E578" s="12">
        <v>0.11665829999999999</v>
      </c>
      <c r="F578" s="12">
        <v>0.0898403</v>
      </c>
      <c r="G578" s="12">
        <v>0.09386299999999999</v>
      </c>
      <c r="H578" s="12">
        <v>6.164117299999999</v>
      </c>
      <c r="I578" s="12">
        <v>0.1354309</v>
      </c>
      <c r="J578" s="12">
        <v>0.1086129</v>
      </c>
      <c r="K578" s="12">
        <v>0.04827239999999999</v>
      </c>
      <c r="L578" s="12">
        <v>0.026817999999999998</v>
      </c>
      <c r="M578" s="12">
        <v>0.013408999999999999</v>
      </c>
      <c r="N578" s="12">
        <v>0</v>
      </c>
      <c r="O578" s="12">
        <v>0</v>
      </c>
      <c r="P578" s="12">
        <v>0.14213539999999997</v>
      </c>
      <c r="Q578" s="12">
        <v>0.2467256</v>
      </c>
      <c r="R578" s="12">
        <v>10.507292399999999</v>
      </c>
      <c r="S578" s="12">
        <v>7.991763999999999</v>
      </c>
      <c r="T578" s="12">
        <v>5.142351499999999</v>
      </c>
      <c r="U578" s="12">
        <v>3.7344064999999995</v>
      </c>
      <c r="V578" s="12">
        <v>6.896248699999999</v>
      </c>
      <c r="W578" s="12">
        <v>5.7162567</v>
      </c>
      <c r="X578" s="12">
        <v>8.219717</v>
      </c>
      <c r="Y578" s="12">
        <v>5.406508799999999</v>
      </c>
    </row>
    <row r="579" spans="1:25" ht="11.25">
      <c r="A579" s="11">
        <f t="shared" si="11"/>
        <v>41902</v>
      </c>
      <c r="B579" s="12">
        <v>0.0107272</v>
      </c>
      <c r="C579" s="12">
        <v>0.013408999999999999</v>
      </c>
      <c r="D579" s="12">
        <v>0</v>
      </c>
      <c r="E579" s="12">
        <v>4.870148799999999</v>
      </c>
      <c r="F579" s="12">
        <v>0</v>
      </c>
      <c r="G579" s="12">
        <v>0</v>
      </c>
      <c r="H579" s="12">
        <v>0</v>
      </c>
      <c r="I579" s="12">
        <v>0</v>
      </c>
      <c r="J579" s="12">
        <v>9.371550099999999</v>
      </c>
      <c r="K579" s="12">
        <v>8.729258999999997</v>
      </c>
      <c r="L579" s="12">
        <v>48.7055107</v>
      </c>
      <c r="M579" s="12">
        <v>46.95161349999999</v>
      </c>
      <c r="N579" s="12">
        <v>46.99988589999999</v>
      </c>
      <c r="O579" s="12">
        <v>50.8040192</v>
      </c>
      <c r="P579" s="12">
        <v>0.23197569999999998</v>
      </c>
      <c r="Q579" s="12">
        <v>0.362043</v>
      </c>
      <c r="R579" s="12">
        <v>11.305127899999999</v>
      </c>
      <c r="S579" s="12">
        <v>45.5798728</v>
      </c>
      <c r="T579" s="12">
        <v>41.083835099999995</v>
      </c>
      <c r="U579" s="12">
        <v>42.0921919</v>
      </c>
      <c r="V579" s="12">
        <v>42.8471186</v>
      </c>
      <c r="W579" s="12">
        <v>76.5814808</v>
      </c>
      <c r="X579" s="12">
        <v>76.2636875</v>
      </c>
      <c r="Y579" s="12">
        <v>76.1483701</v>
      </c>
    </row>
    <row r="580" spans="1:25" ht="11.25">
      <c r="A580" s="11">
        <f t="shared" si="11"/>
        <v>41903</v>
      </c>
      <c r="B580" s="12">
        <v>86.4800046</v>
      </c>
      <c r="C580" s="12">
        <v>0</v>
      </c>
      <c r="D580" s="12">
        <v>0.1086129</v>
      </c>
      <c r="E580" s="12">
        <v>0</v>
      </c>
      <c r="F580" s="12">
        <v>2.0421907</v>
      </c>
      <c r="G580" s="12">
        <v>5.2536461999999995</v>
      </c>
      <c r="H580" s="12">
        <v>4.9264665999999995</v>
      </c>
      <c r="I580" s="12">
        <v>4.1474037</v>
      </c>
      <c r="J580" s="12">
        <v>6.154730999999999</v>
      </c>
      <c r="K580" s="12">
        <v>0.27220269999999996</v>
      </c>
      <c r="L580" s="12">
        <v>1.5420349999999998</v>
      </c>
      <c r="M580" s="12">
        <v>1.850442</v>
      </c>
      <c r="N580" s="12">
        <v>1.9979409999999997</v>
      </c>
      <c r="O580" s="12">
        <v>4.340493299999999</v>
      </c>
      <c r="P580" s="12">
        <v>9.693366099999999</v>
      </c>
      <c r="Q580" s="12">
        <v>0</v>
      </c>
      <c r="R580" s="12">
        <v>11.885737599999999</v>
      </c>
      <c r="S580" s="12">
        <v>2.5235737999999994</v>
      </c>
      <c r="T580" s="12">
        <v>0.0321816</v>
      </c>
      <c r="U580" s="12">
        <v>0</v>
      </c>
      <c r="V580" s="12">
        <v>0</v>
      </c>
      <c r="W580" s="12">
        <v>10.323589099999998</v>
      </c>
      <c r="X580" s="12">
        <v>14.601060099999998</v>
      </c>
      <c r="Y580" s="12">
        <v>83.21625399999999</v>
      </c>
    </row>
    <row r="581" spans="1:25" ht="11.25">
      <c r="A581" s="11">
        <f t="shared" si="11"/>
        <v>41904</v>
      </c>
      <c r="B581" s="12">
        <v>0.0093863</v>
      </c>
      <c r="C581" s="12">
        <v>0.13945359999999998</v>
      </c>
      <c r="D581" s="12">
        <v>39.35407409999999</v>
      </c>
      <c r="E581" s="12">
        <v>39.36748309999999</v>
      </c>
      <c r="F581" s="12">
        <v>9.2763462</v>
      </c>
      <c r="G581" s="12">
        <v>0.0335225</v>
      </c>
      <c r="H581" s="12">
        <v>0.04827239999999999</v>
      </c>
      <c r="I581" s="12">
        <v>0.034863399999999996</v>
      </c>
      <c r="J581" s="12">
        <v>0.0107272</v>
      </c>
      <c r="K581" s="12">
        <v>0.0214544</v>
      </c>
      <c r="L581" s="12">
        <v>0.0160908</v>
      </c>
      <c r="M581" s="12">
        <v>0.05095419999999999</v>
      </c>
      <c r="N581" s="12">
        <v>39.08723499999999</v>
      </c>
      <c r="O581" s="12">
        <v>0.0362043</v>
      </c>
      <c r="P581" s="12">
        <v>0</v>
      </c>
      <c r="Q581" s="12">
        <v>40.776768999999994</v>
      </c>
      <c r="R581" s="12">
        <v>10.874698999999998</v>
      </c>
      <c r="S581" s="12">
        <v>8.269330299999998</v>
      </c>
      <c r="T581" s="12">
        <v>2.4149609</v>
      </c>
      <c r="U581" s="12">
        <v>0.2748844999999999</v>
      </c>
      <c r="V581" s="12">
        <v>8.8848034</v>
      </c>
      <c r="W581" s="12">
        <v>6.233844099999999</v>
      </c>
      <c r="X581" s="12">
        <v>6.8466354</v>
      </c>
      <c r="Y581" s="12">
        <v>6.359888699999999</v>
      </c>
    </row>
    <row r="582" spans="1:25" ht="11.25">
      <c r="A582" s="11">
        <f t="shared" si="11"/>
        <v>41905</v>
      </c>
      <c r="B582" s="12">
        <v>0.12202189999999999</v>
      </c>
      <c r="C582" s="12">
        <v>0.32181599999999994</v>
      </c>
      <c r="D582" s="12">
        <v>0.2748844999999999</v>
      </c>
      <c r="E582" s="12">
        <v>40.89745</v>
      </c>
      <c r="F582" s="12">
        <v>40.4871346</v>
      </c>
      <c r="G582" s="12">
        <v>40.1170462</v>
      </c>
      <c r="H582" s="12">
        <v>40.0808419</v>
      </c>
      <c r="I582" s="12">
        <v>39.9655245</v>
      </c>
      <c r="J582" s="12">
        <v>12.045304699999999</v>
      </c>
      <c r="K582" s="12">
        <v>12.183417399999998</v>
      </c>
      <c r="L582" s="12">
        <v>8.112444999999997</v>
      </c>
      <c r="M582" s="12">
        <v>6.078299699999999</v>
      </c>
      <c r="N582" s="12">
        <v>11.221992099999998</v>
      </c>
      <c r="O582" s="12">
        <v>11.346695799999999</v>
      </c>
      <c r="P582" s="12">
        <v>0.30304339999999996</v>
      </c>
      <c r="Q582" s="12">
        <v>9.1435971</v>
      </c>
      <c r="R582" s="12">
        <v>8.993416299999998</v>
      </c>
      <c r="S582" s="12">
        <v>7.120178999999999</v>
      </c>
      <c r="T582" s="12">
        <v>10.4791335</v>
      </c>
      <c r="U582" s="12">
        <v>6.896248699999999</v>
      </c>
      <c r="V582" s="12">
        <v>7.557312399999999</v>
      </c>
      <c r="W582" s="12">
        <v>7.399086199999999</v>
      </c>
      <c r="X582" s="12">
        <v>10.432201999999998</v>
      </c>
      <c r="Y582" s="12">
        <v>9.899864699999998</v>
      </c>
    </row>
    <row r="583" spans="1:25" ht="11.25">
      <c r="A583" s="11">
        <f t="shared" si="11"/>
        <v>41906</v>
      </c>
      <c r="B583" s="12">
        <v>6.573091799999999</v>
      </c>
      <c r="C583" s="12">
        <v>1.3234682999999998</v>
      </c>
      <c r="D583" s="12">
        <v>6.6750001999999995</v>
      </c>
      <c r="E583" s="12">
        <v>8.6970774</v>
      </c>
      <c r="F583" s="12">
        <v>9.807342599999998</v>
      </c>
      <c r="G583" s="12">
        <v>6.4054793</v>
      </c>
      <c r="H583" s="12">
        <v>6.2673666</v>
      </c>
      <c r="I583" s="12">
        <v>10.513996899999999</v>
      </c>
      <c r="J583" s="12">
        <v>7.366904599999999</v>
      </c>
      <c r="K583" s="12">
        <v>7.232814599999998</v>
      </c>
      <c r="L583" s="12">
        <v>3.9502914</v>
      </c>
      <c r="M583" s="12">
        <v>4.386083899999999</v>
      </c>
      <c r="N583" s="12">
        <v>4.800421999999999</v>
      </c>
      <c r="O583" s="12">
        <v>5.1798967</v>
      </c>
      <c r="P583" s="12">
        <v>8.219717</v>
      </c>
      <c r="Q583" s="12">
        <v>11.0369479</v>
      </c>
      <c r="R583" s="12">
        <v>9.0215752</v>
      </c>
      <c r="S583" s="12">
        <v>8.502646899999998</v>
      </c>
      <c r="T583" s="12">
        <v>11.1710379</v>
      </c>
      <c r="U583" s="12">
        <v>6.7970220999999995</v>
      </c>
      <c r="V583" s="12">
        <v>7.393722599999999</v>
      </c>
      <c r="W583" s="12">
        <v>7.4218815</v>
      </c>
      <c r="X583" s="12">
        <v>8.6648958</v>
      </c>
      <c r="Y583" s="12">
        <v>9.002802599999999</v>
      </c>
    </row>
    <row r="584" spans="1:25" ht="11.25">
      <c r="A584" s="11">
        <f t="shared" si="11"/>
        <v>41907</v>
      </c>
      <c r="B584" s="12">
        <v>0.6637455</v>
      </c>
      <c r="C584" s="12">
        <v>33.991814999999995</v>
      </c>
      <c r="D584" s="12">
        <v>37.5519045</v>
      </c>
      <c r="E584" s="12">
        <v>0.17297609999999997</v>
      </c>
      <c r="F584" s="12">
        <v>3.727702</v>
      </c>
      <c r="G584" s="12">
        <v>0.10459019999999998</v>
      </c>
      <c r="H584" s="12">
        <v>0.2561119</v>
      </c>
      <c r="I584" s="12">
        <v>37.400382799999996</v>
      </c>
      <c r="J584" s="12">
        <v>37.325292399999995</v>
      </c>
      <c r="K584" s="12">
        <v>37.353451299999996</v>
      </c>
      <c r="L584" s="12">
        <v>37.33870139999999</v>
      </c>
      <c r="M584" s="12">
        <v>37.1576799</v>
      </c>
      <c r="N584" s="12">
        <v>37.50631389999999</v>
      </c>
      <c r="O584" s="12">
        <v>39.7161171</v>
      </c>
      <c r="P584" s="12">
        <v>0.06034049999999999</v>
      </c>
      <c r="Q584" s="12">
        <v>38.403375999999994</v>
      </c>
      <c r="R584" s="12">
        <v>38.027924</v>
      </c>
      <c r="S584" s="12">
        <v>37.164384399999996</v>
      </c>
      <c r="T584" s="12">
        <v>39.21596139999999</v>
      </c>
      <c r="U584" s="12">
        <v>0.11129469999999998</v>
      </c>
      <c r="V584" s="12">
        <v>0.10593109999999999</v>
      </c>
      <c r="W584" s="12">
        <v>0.1086129</v>
      </c>
      <c r="X584" s="12">
        <v>5.4480767</v>
      </c>
      <c r="Y584" s="12">
        <v>1.4709672999999999</v>
      </c>
    </row>
    <row r="585" spans="1:25" ht="11.25">
      <c r="A585" s="11">
        <f t="shared" si="11"/>
        <v>41908</v>
      </c>
      <c r="B585" s="12">
        <v>0.0911812</v>
      </c>
      <c r="C585" s="12">
        <v>0.3969064</v>
      </c>
      <c r="D585" s="12">
        <v>33.7799528</v>
      </c>
      <c r="E585" s="12">
        <v>39.603481499999994</v>
      </c>
      <c r="F585" s="12">
        <v>39.50693669999999</v>
      </c>
      <c r="G585" s="12">
        <v>38.92900879999999</v>
      </c>
      <c r="H585" s="12">
        <v>11.860260499999999</v>
      </c>
      <c r="I585" s="12">
        <v>9.704093299999998</v>
      </c>
      <c r="J585" s="12">
        <v>9.099347399999997</v>
      </c>
      <c r="K585" s="12">
        <v>9.334004899999998</v>
      </c>
      <c r="L585" s="12">
        <v>9.9803187</v>
      </c>
      <c r="M585" s="12">
        <v>10.7325636</v>
      </c>
      <c r="N585" s="12">
        <v>11.5773306</v>
      </c>
      <c r="O585" s="12">
        <v>8.2384896</v>
      </c>
      <c r="P585" s="12">
        <v>11.294400699999999</v>
      </c>
      <c r="Q585" s="12">
        <v>15.730097899999999</v>
      </c>
      <c r="R585" s="12">
        <v>15.963414499999999</v>
      </c>
      <c r="S585" s="12">
        <v>12.183417399999998</v>
      </c>
      <c r="T585" s="12">
        <v>86.72807109999998</v>
      </c>
      <c r="U585" s="12">
        <v>81.03326879999999</v>
      </c>
      <c r="V585" s="12">
        <v>82.23471519999998</v>
      </c>
      <c r="W585" s="12">
        <v>81.81903619999999</v>
      </c>
      <c r="X585" s="12">
        <v>8.395374899999998</v>
      </c>
      <c r="Y585" s="12">
        <v>9.575366899999997</v>
      </c>
    </row>
    <row r="586" spans="1:25" ht="11.25">
      <c r="A586" s="11">
        <f t="shared" si="11"/>
        <v>41909</v>
      </c>
      <c r="B586" s="12">
        <v>80.15900199999999</v>
      </c>
      <c r="C586" s="12">
        <v>84.39624599999999</v>
      </c>
      <c r="D586" s="12">
        <v>8.137922099999999</v>
      </c>
      <c r="E586" s="12">
        <v>3.700884</v>
      </c>
      <c r="F586" s="12">
        <v>0</v>
      </c>
      <c r="G586" s="12">
        <v>0</v>
      </c>
      <c r="H586" s="12">
        <v>0</v>
      </c>
      <c r="I586" s="12">
        <v>0</v>
      </c>
      <c r="J586" s="12">
        <v>3.3348183</v>
      </c>
      <c r="K586" s="12">
        <v>3.6231117999999993</v>
      </c>
      <c r="L586" s="12">
        <v>3.0894335999999996</v>
      </c>
      <c r="M586" s="12">
        <v>0.3566794</v>
      </c>
      <c r="N586" s="12">
        <v>0.10727199999999999</v>
      </c>
      <c r="O586" s="12">
        <v>3.8403376</v>
      </c>
      <c r="P586" s="12">
        <v>0</v>
      </c>
      <c r="Q586" s="12">
        <v>0</v>
      </c>
      <c r="R586" s="12">
        <v>10.1063633</v>
      </c>
      <c r="S586" s="12">
        <v>1.4428083999999999</v>
      </c>
      <c r="T586" s="12">
        <v>0.19577139999999998</v>
      </c>
      <c r="U586" s="12">
        <v>80.81067939999998</v>
      </c>
      <c r="V586" s="12">
        <v>0.7763810999999998</v>
      </c>
      <c r="W586" s="12">
        <v>1.6010345999999998</v>
      </c>
      <c r="X586" s="12">
        <v>80.6484305</v>
      </c>
      <c r="Y586" s="12">
        <v>78.98035089999999</v>
      </c>
    </row>
    <row r="587" spans="1:25" ht="11.25">
      <c r="A587" s="11">
        <f t="shared" si="11"/>
        <v>41910</v>
      </c>
      <c r="B587" s="12">
        <v>82.6423488</v>
      </c>
      <c r="C587" s="12">
        <v>83.29268529999999</v>
      </c>
      <c r="D587" s="12">
        <v>0</v>
      </c>
      <c r="E587" s="12">
        <v>0.0080454</v>
      </c>
      <c r="F587" s="12">
        <v>0</v>
      </c>
      <c r="G587" s="12">
        <v>0</v>
      </c>
      <c r="H587" s="12">
        <v>0</v>
      </c>
      <c r="I587" s="12">
        <v>0.0147499</v>
      </c>
      <c r="J587" s="12">
        <v>0</v>
      </c>
      <c r="K587" s="12">
        <v>0</v>
      </c>
      <c r="L587" s="12">
        <v>0.0147499</v>
      </c>
      <c r="M587" s="12">
        <v>2.9258438</v>
      </c>
      <c r="N587" s="12">
        <v>0.0107272</v>
      </c>
      <c r="O587" s="12">
        <v>0</v>
      </c>
      <c r="P587" s="12">
        <v>0</v>
      </c>
      <c r="Q587" s="12">
        <v>0</v>
      </c>
      <c r="R587" s="12">
        <v>0</v>
      </c>
      <c r="S587" s="12">
        <v>3.9905183999999996</v>
      </c>
      <c r="T587" s="12">
        <v>45.370692399999996</v>
      </c>
      <c r="U587" s="12">
        <v>78.9374421</v>
      </c>
      <c r="V587" s="12">
        <v>77.1875676</v>
      </c>
      <c r="W587" s="12">
        <v>78.36621869999999</v>
      </c>
      <c r="X587" s="12">
        <v>79.24450819999998</v>
      </c>
      <c r="Y587" s="12">
        <v>76.85636529999998</v>
      </c>
    </row>
    <row r="588" spans="1:25" ht="11.25">
      <c r="A588" s="11">
        <f t="shared" si="11"/>
        <v>41911</v>
      </c>
      <c r="B588" s="12">
        <v>0.0911812</v>
      </c>
      <c r="C588" s="12">
        <v>39.96686539999999</v>
      </c>
      <c r="D588" s="12">
        <v>0</v>
      </c>
      <c r="E588" s="12">
        <v>0.0026818</v>
      </c>
      <c r="F588" s="12">
        <v>5.996504799999999</v>
      </c>
      <c r="G588" s="12">
        <v>6.169480899999999</v>
      </c>
      <c r="H588" s="12">
        <v>41.398946599999995</v>
      </c>
      <c r="I588" s="12">
        <v>41.187084399999996</v>
      </c>
      <c r="J588" s="12">
        <v>41.1455165</v>
      </c>
      <c r="K588" s="12">
        <v>41.0033811</v>
      </c>
      <c r="L588" s="12">
        <v>40.821018699999996</v>
      </c>
      <c r="M588" s="12">
        <v>40.8290641</v>
      </c>
      <c r="N588" s="12">
        <v>41.236697699999986</v>
      </c>
      <c r="O588" s="12">
        <v>0</v>
      </c>
      <c r="P588" s="12">
        <v>0</v>
      </c>
      <c r="Q588" s="12">
        <v>0.0026818</v>
      </c>
      <c r="R588" s="12">
        <v>0</v>
      </c>
      <c r="S588" s="12">
        <v>0</v>
      </c>
      <c r="T588" s="12">
        <v>5.197328399999999</v>
      </c>
      <c r="U588" s="12">
        <v>3.7464746</v>
      </c>
      <c r="V588" s="12">
        <v>2.8641623999999997</v>
      </c>
      <c r="W588" s="12">
        <v>1.5956709999999998</v>
      </c>
      <c r="X588" s="12">
        <v>2.2406439</v>
      </c>
      <c r="Y588" s="12">
        <v>1.1880373999999998</v>
      </c>
    </row>
    <row r="589" spans="1:25" ht="11.25">
      <c r="A589" s="11">
        <f t="shared" si="11"/>
        <v>41912</v>
      </c>
      <c r="B589" s="12">
        <v>0.034863399999999996</v>
      </c>
      <c r="C589" s="12">
        <v>0.0107272</v>
      </c>
      <c r="D589" s="12">
        <v>0.013408999999999999</v>
      </c>
      <c r="E589" s="12">
        <v>0.012068099999999998</v>
      </c>
      <c r="F589" s="12">
        <v>6.677681999999998</v>
      </c>
      <c r="G589" s="12">
        <v>7.106769999999999</v>
      </c>
      <c r="H589" s="12">
        <v>6.392070299999999</v>
      </c>
      <c r="I589" s="12">
        <v>7.273041599999999</v>
      </c>
      <c r="J589" s="12">
        <v>0.4559059999999999</v>
      </c>
      <c r="K589" s="12">
        <v>6.3116163</v>
      </c>
      <c r="L589" s="12">
        <v>7.467472099999999</v>
      </c>
      <c r="M589" s="12">
        <v>7.6122893</v>
      </c>
      <c r="N589" s="12">
        <v>7.2717006999999985</v>
      </c>
      <c r="O589" s="12">
        <v>7.393722599999999</v>
      </c>
      <c r="P589" s="12">
        <v>8.318943599999999</v>
      </c>
      <c r="Q589" s="12">
        <v>9.3246186</v>
      </c>
      <c r="R589" s="12">
        <v>7.264996199999999</v>
      </c>
      <c r="S589" s="12">
        <v>1.3395591</v>
      </c>
      <c r="T589" s="12">
        <v>13.356704899999999</v>
      </c>
      <c r="U589" s="12">
        <v>2.5664825999999996</v>
      </c>
      <c r="V589" s="12">
        <v>0.20783949999999998</v>
      </c>
      <c r="W589" s="12">
        <v>1.7619425999999998</v>
      </c>
      <c r="X589" s="12">
        <v>8.847258199999999</v>
      </c>
      <c r="Y589" s="12">
        <v>6.590523499999999</v>
      </c>
    </row>
    <row r="590" spans="1:25" ht="11.25" hidden="1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2.75">
      <c r="A592" s="46" t="s">
        <v>71</v>
      </c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8"/>
    </row>
    <row r="593" spans="1:25" ht="1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ht="12.75">
      <c r="A594" s="46" t="s">
        <v>72</v>
      </c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8"/>
    </row>
    <row r="595" spans="1:25" ht="11.25">
      <c r="A595" s="8"/>
      <c r="B595" s="7" t="s">
        <v>23</v>
      </c>
      <c r="C595" s="9" t="s">
        <v>24</v>
      </c>
      <c r="D595" s="10" t="s">
        <v>25</v>
      </c>
      <c r="E595" s="7" t="s">
        <v>26</v>
      </c>
      <c r="F595" s="7" t="s">
        <v>27</v>
      </c>
      <c r="G595" s="9" t="s">
        <v>28</v>
      </c>
      <c r="H595" s="10" t="s">
        <v>29</v>
      </c>
      <c r="I595" s="7" t="s">
        <v>30</v>
      </c>
      <c r="J595" s="7" t="s">
        <v>31</v>
      </c>
      <c r="K595" s="7" t="s">
        <v>32</v>
      </c>
      <c r="L595" s="7" t="s">
        <v>33</v>
      </c>
      <c r="M595" s="7" t="s">
        <v>34</v>
      </c>
      <c r="N595" s="7" t="s">
        <v>35</v>
      </c>
      <c r="O595" s="7" t="s">
        <v>36</v>
      </c>
      <c r="P595" s="7" t="s">
        <v>37</v>
      </c>
      <c r="Q595" s="7" t="s">
        <v>38</v>
      </c>
      <c r="R595" s="7" t="s">
        <v>39</v>
      </c>
      <c r="S595" s="7" t="s">
        <v>40</v>
      </c>
      <c r="T595" s="7" t="s">
        <v>41</v>
      </c>
      <c r="U595" s="7" t="s">
        <v>42</v>
      </c>
      <c r="V595" s="7" t="s">
        <v>43</v>
      </c>
      <c r="W595" s="7" t="s">
        <v>44</v>
      </c>
      <c r="X595" s="7" t="s">
        <v>45</v>
      </c>
      <c r="Y595" s="7" t="s">
        <v>64</v>
      </c>
    </row>
    <row r="596" spans="1:25" ht="11.25">
      <c r="A596" s="11">
        <f aca="true" t="shared" si="12" ref="A596:A626">A560</f>
        <v>41883</v>
      </c>
      <c r="B596" s="12">
        <v>80.37086419999999</v>
      </c>
      <c r="C596" s="12">
        <v>80.99035999999998</v>
      </c>
      <c r="D596" s="12">
        <v>81.88608119999999</v>
      </c>
      <c r="E596" s="12">
        <v>86.26277879999999</v>
      </c>
      <c r="F596" s="12">
        <v>89.4970296</v>
      </c>
      <c r="G596" s="12">
        <v>92.07692119999999</v>
      </c>
      <c r="H596" s="12">
        <v>90.10982089999999</v>
      </c>
      <c r="I596" s="12">
        <v>87.4910432</v>
      </c>
      <c r="J596" s="12">
        <v>87.15179549999999</v>
      </c>
      <c r="K596" s="12">
        <v>87.7779958</v>
      </c>
      <c r="L596" s="12">
        <v>87.24834029999998</v>
      </c>
      <c r="M596" s="12">
        <v>84.3184738</v>
      </c>
      <c r="N596" s="12">
        <v>84.09588439999999</v>
      </c>
      <c r="O596" s="12">
        <v>84.86824279999999</v>
      </c>
      <c r="P596" s="12">
        <v>84.8776291</v>
      </c>
      <c r="Q596" s="12">
        <v>88.26608339999999</v>
      </c>
      <c r="R596" s="12">
        <v>89.07062339999999</v>
      </c>
      <c r="S596" s="12">
        <v>85.4622615</v>
      </c>
      <c r="T596" s="12">
        <v>80.60283989999999</v>
      </c>
      <c r="U596" s="12">
        <v>78.61160339999999</v>
      </c>
      <c r="V596" s="12">
        <v>78.17849269999999</v>
      </c>
      <c r="W596" s="12">
        <v>77.81913149999998</v>
      </c>
      <c r="X596" s="12">
        <v>77.8888583</v>
      </c>
      <c r="Y596" s="12">
        <v>77.84058589999998</v>
      </c>
    </row>
    <row r="597" spans="1:25" ht="11.25">
      <c r="A597" s="11">
        <f t="shared" si="12"/>
        <v>41884</v>
      </c>
      <c r="B597" s="12">
        <v>61.787331099999996</v>
      </c>
      <c r="C597" s="12">
        <v>76.67132109999999</v>
      </c>
      <c r="D597" s="12">
        <v>78.1422884</v>
      </c>
      <c r="E597" s="12">
        <v>84.1897474</v>
      </c>
      <c r="F597" s="12">
        <v>90.63411279999998</v>
      </c>
      <c r="G597" s="12">
        <v>97.78513249999999</v>
      </c>
      <c r="H597" s="12">
        <v>102.06528529999999</v>
      </c>
      <c r="I597" s="12">
        <v>89.47959789999997</v>
      </c>
      <c r="J597" s="12">
        <v>88.60533109999999</v>
      </c>
      <c r="K597" s="12">
        <v>89.1618046</v>
      </c>
      <c r="L597" s="12">
        <v>89.43937089999999</v>
      </c>
      <c r="M597" s="12">
        <v>89.96098099999999</v>
      </c>
      <c r="N597" s="12">
        <v>89.6190515</v>
      </c>
      <c r="O597" s="12">
        <v>92.38800999999998</v>
      </c>
      <c r="P597" s="12">
        <v>93.32529909999998</v>
      </c>
      <c r="Q597" s="12">
        <v>96.02318989999999</v>
      </c>
      <c r="R597" s="12">
        <v>102.18730719999999</v>
      </c>
      <c r="S597" s="12">
        <v>103.8178416</v>
      </c>
      <c r="T597" s="12">
        <v>84.1173388</v>
      </c>
      <c r="U597" s="12">
        <v>63.8603625</v>
      </c>
      <c r="V597" s="12">
        <v>61.379697499999985</v>
      </c>
      <c r="W597" s="12">
        <v>78.3286735</v>
      </c>
      <c r="X597" s="12">
        <v>78.0216074</v>
      </c>
      <c r="Y597" s="12">
        <v>59.181962399999996</v>
      </c>
    </row>
    <row r="598" spans="1:25" ht="11.25">
      <c r="A598" s="11">
        <f t="shared" si="12"/>
        <v>41885</v>
      </c>
      <c r="B598" s="12">
        <v>84.6617442</v>
      </c>
      <c r="C598" s="12">
        <v>89.92745849999999</v>
      </c>
      <c r="D598" s="12">
        <v>91.3112673</v>
      </c>
      <c r="E598" s="12">
        <v>95.43051209999999</v>
      </c>
      <c r="F598" s="12">
        <v>104.04177189999999</v>
      </c>
      <c r="G598" s="12">
        <v>103.08436929999999</v>
      </c>
      <c r="H598" s="12">
        <v>104.01227209999999</v>
      </c>
      <c r="I598" s="12">
        <v>104.83022109999997</v>
      </c>
      <c r="J598" s="12">
        <v>106.49830069999999</v>
      </c>
      <c r="K598" s="12">
        <v>106.68870849999999</v>
      </c>
      <c r="L598" s="12">
        <v>106.00082679999998</v>
      </c>
      <c r="M598" s="12">
        <v>106.28643849999999</v>
      </c>
      <c r="N598" s="12">
        <v>105.31428599999998</v>
      </c>
      <c r="O598" s="12">
        <v>106.24084789999998</v>
      </c>
      <c r="P598" s="12">
        <v>114.54504159999999</v>
      </c>
      <c r="Q598" s="12">
        <v>117.47490809999998</v>
      </c>
      <c r="R598" s="12">
        <v>112.67448609999998</v>
      </c>
      <c r="S598" s="12">
        <v>127.2983415</v>
      </c>
      <c r="T598" s="12">
        <v>87.74045059999999</v>
      </c>
      <c r="U598" s="12">
        <v>103.08839199999998</v>
      </c>
      <c r="V598" s="12">
        <v>102.4380555</v>
      </c>
      <c r="W598" s="12">
        <v>102.52655489999998</v>
      </c>
      <c r="X598" s="12">
        <v>92.60255399999998</v>
      </c>
      <c r="Y598" s="12">
        <v>91.29249469999999</v>
      </c>
    </row>
    <row r="599" spans="1:25" ht="11.25">
      <c r="A599" s="11">
        <f t="shared" si="12"/>
        <v>41886</v>
      </c>
      <c r="B599" s="12">
        <v>103.2037094</v>
      </c>
      <c r="C599" s="12">
        <v>103.74275119999997</v>
      </c>
      <c r="D599" s="12">
        <v>104.54192759999998</v>
      </c>
      <c r="E599" s="12">
        <v>104.88519799999999</v>
      </c>
      <c r="F599" s="12">
        <v>103.2412546</v>
      </c>
      <c r="G599" s="12">
        <v>109.79021019999998</v>
      </c>
      <c r="H599" s="12">
        <v>123.38559529999998</v>
      </c>
      <c r="I599" s="12">
        <v>103.15007339999998</v>
      </c>
      <c r="J599" s="12">
        <v>103.90902279999999</v>
      </c>
      <c r="K599" s="12">
        <v>102.68880379999999</v>
      </c>
      <c r="L599" s="12">
        <v>103.35791289999999</v>
      </c>
      <c r="M599" s="12">
        <v>102.42196469999999</v>
      </c>
      <c r="N599" s="12">
        <v>101.53026619999997</v>
      </c>
      <c r="O599" s="12">
        <v>107.06416049999999</v>
      </c>
      <c r="P599" s="12">
        <v>107.63002029999998</v>
      </c>
      <c r="Q599" s="12">
        <v>123.35207279999999</v>
      </c>
      <c r="R599" s="12">
        <v>123.61891189999997</v>
      </c>
      <c r="S599" s="12">
        <v>107.34306769999999</v>
      </c>
      <c r="T599" s="12">
        <v>87.56211089999998</v>
      </c>
      <c r="U599" s="12">
        <v>82.53909949999999</v>
      </c>
      <c r="V599" s="12">
        <v>81.63399199999998</v>
      </c>
      <c r="W599" s="12">
        <v>81.36581199999999</v>
      </c>
      <c r="X599" s="12">
        <v>81.4181071</v>
      </c>
      <c r="Y599" s="12">
        <v>81.91289919999998</v>
      </c>
    </row>
    <row r="600" spans="1:25" ht="11.25">
      <c r="A600" s="11">
        <f t="shared" si="12"/>
        <v>41887</v>
      </c>
      <c r="B600" s="12">
        <v>83.7982046</v>
      </c>
      <c r="C600" s="12">
        <v>86.33921009999999</v>
      </c>
      <c r="D600" s="12">
        <v>88.9968739</v>
      </c>
      <c r="E600" s="12">
        <v>92.2780562</v>
      </c>
      <c r="F600" s="12">
        <v>92.82514339999999</v>
      </c>
      <c r="G600" s="12">
        <v>92.334374</v>
      </c>
      <c r="H600" s="12">
        <v>94.1231346</v>
      </c>
      <c r="I600" s="12">
        <v>94.1754297</v>
      </c>
      <c r="J600" s="12">
        <v>93.41111669999998</v>
      </c>
      <c r="K600" s="12">
        <v>92.7822346</v>
      </c>
      <c r="L600" s="12">
        <v>94.74799399999999</v>
      </c>
      <c r="M600" s="12">
        <v>94.3242696</v>
      </c>
      <c r="N600" s="12">
        <v>92.70043969999999</v>
      </c>
      <c r="O600" s="12">
        <v>94.2304066</v>
      </c>
      <c r="P600" s="12">
        <v>94.92097009999999</v>
      </c>
      <c r="Q600" s="12">
        <v>98.45424159999999</v>
      </c>
      <c r="R600" s="12">
        <v>100.09282139999999</v>
      </c>
      <c r="S600" s="12">
        <v>96.14387089999998</v>
      </c>
      <c r="T600" s="12">
        <v>89.3897576</v>
      </c>
      <c r="U600" s="12">
        <v>85.41533</v>
      </c>
      <c r="V600" s="12">
        <v>84.97819659999999</v>
      </c>
      <c r="W600" s="12">
        <v>84.7542663</v>
      </c>
      <c r="X600" s="12">
        <v>84.63224439999999</v>
      </c>
      <c r="Y600" s="12">
        <v>85.3241488</v>
      </c>
    </row>
    <row r="601" spans="1:25" ht="11.25">
      <c r="A601" s="11">
        <f t="shared" si="12"/>
        <v>41888</v>
      </c>
      <c r="B601" s="12">
        <v>85.0224463</v>
      </c>
      <c r="C601" s="12">
        <v>84.04090749999999</v>
      </c>
      <c r="D601" s="12">
        <v>84.9259015</v>
      </c>
      <c r="E601" s="12">
        <v>89.2704175</v>
      </c>
      <c r="F601" s="12">
        <v>94.76542569999998</v>
      </c>
      <c r="G601" s="12">
        <v>103.50541189999998</v>
      </c>
      <c r="H601" s="12">
        <v>105.11046919999998</v>
      </c>
      <c r="I601" s="12">
        <v>103.99484039999999</v>
      </c>
      <c r="J601" s="12">
        <v>99.6932332</v>
      </c>
      <c r="K601" s="12">
        <v>99.28425869999998</v>
      </c>
      <c r="L601" s="12">
        <v>99.09921449999999</v>
      </c>
      <c r="M601" s="12">
        <v>95.1918319</v>
      </c>
      <c r="N601" s="12">
        <v>94.71983509999998</v>
      </c>
      <c r="O601" s="12">
        <v>94.93974269999998</v>
      </c>
      <c r="P601" s="12">
        <v>94.35108759999999</v>
      </c>
      <c r="Q601" s="12">
        <v>99.59534749999999</v>
      </c>
      <c r="R601" s="12">
        <v>106.69809479999999</v>
      </c>
      <c r="S601" s="12">
        <v>112.48541919999998</v>
      </c>
      <c r="T601" s="12">
        <v>92.80905259999999</v>
      </c>
      <c r="U601" s="12">
        <v>84.50485889999999</v>
      </c>
      <c r="V601" s="12">
        <v>82.706712</v>
      </c>
      <c r="W601" s="12">
        <v>82.1073297</v>
      </c>
      <c r="X601" s="12">
        <v>81.81635439999998</v>
      </c>
      <c r="Y601" s="12">
        <v>81.8203771</v>
      </c>
    </row>
    <row r="602" spans="1:25" ht="11.25">
      <c r="A602" s="11">
        <f t="shared" si="12"/>
        <v>41889</v>
      </c>
      <c r="B602" s="12">
        <v>80.83079289999998</v>
      </c>
      <c r="C602" s="12">
        <v>80.25152409999998</v>
      </c>
      <c r="D602" s="12">
        <v>81.03192789999999</v>
      </c>
      <c r="E602" s="12">
        <v>83.57963789999998</v>
      </c>
      <c r="F602" s="12">
        <v>84.14281589999999</v>
      </c>
      <c r="G602" s="12">
        <v>84.48340449999998</v>
      </c>
      <c r="H602" s="12">
        <v>89.56273369999998</v>
      </c>
      <c r="I602" s="12">
        <v>87.53395199999999</v>
      </c>
      <c r="J602" s="12">
        <v>84.6416307</v>
      </c>
      <c r="K602" s="12">
        <v>84.44988199999999</v>
      </c>
      <c r="L602" s="12">
        <v>84.29433759999999</v>
      </c>
      <c r="M602" s="12">
        <v>84.31176929999998</v>
      </c>
      <c r="N602" s="12">
        <v>83.96849889999999</v>
      </c>
      <c r="O602" s="12">
        <v>84.2326562</v>
      </c>
      <c r="P602" s="12">
        <v>84.13611139999999</v>
      </c>
      <c r="Q602" s="12">
        <v>98.18740249999999</v>
      </c>
      <c r="R602" s="12">
        <v>103.52016179999998</v>
      </c>
      <c r="S602" s="12">
        <v>91.62101519999999</v>
      </c>
      <c r="T602" s="12">
        <v>83.56756979999999</v>
      </c>
      <c r="U602" s="12">
        <v>80.98633729999999</v>
      </c>
      <c r="V602" s="12">
        <v>80.30247829999999</v>
      </c>
      <c r="W602" s="12">
        <v>84.53167689999998</v>
      </c>
      <c r="X602" s="12">
        <v>84.6027446</v>
      </c>
      <c r="Y602" s="12">
        <v>81.76271839999998</v>
      </c>
    </row>
    <row r="603" spans="1:25" ht="11.25">
      <c r="A603" s="11">
        <f t="shared" si="12"/>
        <v>41890</v>
      </c>
      <c r="B603" s="12">
        <v>82.2266698</v>
      </c>
      <c r="C603" s="12">
        <v>85.03317349999999</v>
      </c>
      <c r="D603" s="12">
        <v>91.744378</v>
      </c>
      <c r="E603" s="12">
        <v>92.79430269999999</v>
      </c>
      <c r="F603" s="12">
        <v>96.2712564</v>
      </c>
      <c r="G603" s="12">
        <v>94.54954079999999</v>
      </c>
      <c r="H603" s="12">
        <v>94.47042769999999</v>
      </c>
      <c r="I603" s="12">
        <v>93.62297889999999</v>
      </c>
      <c r="J603" s="12">
        <v>93.30116289999998</v>
      </c>
      <c r="K603" s="12">
        <v>94.32158779999999</v>
      </c>
      <c r="L603" s="12">
        <v>94.19688409999999</v>
      </c>
      <c r="M603" s="12">
        <v>93.05845999999998</v>
      </c>
      <c r="N603" s="12">
        <v>90.35386469999999</v>
      </c>
      <c r="O603" s="12">
        <v>90.470523</v>
      </c>
      <c r="P603" s="12">
        <v>92.20698849999998</v>
      </c>
      <c r="Q603" s="12">
        <v>94.16738429999998</v>
      </c>
      <c r="R603" s="12">
        <v>102.6566222</v>
      </c>
      <c r="S603" s="12">
        <v>94.75201669999998</v>
      </c>
      <c r="T603" s="12">
        <v>89.87248159999999</v>
      </c>
      <c r="U603" s="12">
        <v>85.58026069999998</v>
      </c>
      <c r="V603" s="12">
        <v>82.87432449999999</v>
      </c>
      <c r="W603" s="12">
        <v>82.0067622</v>
      </c>
      <c r="X603" s="12">
        <v>82.0617391</v>
      </c>
      <c r="Y603" s="12">
        <v>81.93167179999999</v>
      </c>
    </row>
    <row r="604" spans="1:25" ht="11.25">
      <c r="A604" s="11">
        <f t="shared" si="12"/>
        <v>41891</v>
      </c>
      <c r="B604" s="12">
        <v>88.177584</v>
      </c>
      <c r="C604" s="12">
        <v>90.83658869999998</v>
      </c>
      <c r="D604" s="12">
        <v>96.3195288</v>
      </c>
      <c r="E604" s="12">
        <v>100.72572619999998</v>
      </c>
      <c r="F604" s="12">
        <v>102.84971179999998</v>
      </c>
      <c r="G604" s="12">
        <v>102.93016579999998</v>
      </c>
      <c r="H604" s="12">
        <v>103.48798019999998</v>
      </c>
      <c r="I604" s="12">
        <v>103.96534059999999</v>
      </c>
      <c r="J604" s="12">
        <v>101.61608379999998</v>
      </c>
      <c r="K604" s="12">
        <v>100.4991141</v>
      </c>
      <c r="L604" s="12">
        <v>100.8115438</v>
      </c>
      <c r="M604" s="12">
        <v>99.72005119999999</v>
      </c>
      <c r="N604" s="12">
        <v>99.8420731</v>
      </c>
      <c r="O604" s="12">
        <v>101.29158599999998</v>
      </c>
      <c r="P604" s="12">
        <v>103.91974999999998</v>
      </c>
      <c r="Q604" s="12">
        <v>103.13800529999997</v>
      </c>
      <c r="R604" s="12">
        <v>102.940893</v>
      </c>
      <c r="S604" s="12">
        <v>98.9530564</v>
      </c>
      <c r="T604" s="12">
        <v>92.99811949999999</v>
      </c>
      <c r="U604" s="12">
        <v>89.17387269999998</v>
      </c>
      <c r="V604" s="12">
        <v>88.65360349999999</v>
      </c>
      <c r="W604" s="12">
        <v>87.51786119999998</v>
      </c>
      <c r="X604" s="12">
        <v>83.84245429999999</v>
      </c>
      <c r="Y604" s="12">
        <v>85.85112249999999</v>
      </c>
    </row>
    <row r="605" spans="1:25" ht="11.25">
      <c r="A605" s="11">
        <f t="shared" si="12"/>
        <v>41892</v>
      </c>
      <c r="B605" s="12">
        <v>81.64606009999999</v>
      </c>
      <c r="C605" s="12">
        <v>82.6088263</v>
      </c>
      <c r="D605" s="12">
        <v>85.7465323</v>
      </c>
      <c r="E605" s="12">
        <v>87.23761309999999</v>
      </c>
      <c r="F605" s="12">
        <v>89.3964621</v>
      </c>
      <c r="G605" s="12">
        <v>88.90703359999998</v>
      </c>
      <c r="H605" s="12">
        <v>89.2543267</v>
      </c>
      <c r="I605" s="12">
        <v>88.0917664</v>
      </c>
      <c r="J605" s="12">
        <v>87.46824789999998</v>
      </c>
      <c r="K605" s="12">
        <v>85.4743296</v>
      </c>
      <c r="L605" s="12">
        <v>87.95499459999999</v>
      </c>
      <c r="M605" s="12">
        <v>86.67175329999999</v>
      </c>
      <c r="N605" s="12">
        <v>87.81285919999999</v>
      </c>
      <c r="O605" s="12">
        <v>88.4095597</v>
      </c>
      <c r="P605" s="12">
        <v>93.0209148</v>
      </c>
      <c r="Q605" s="12">
        <v>103.0575513</v>
      </c>
      <c r="R605" s="12">
        <v>102.98514269999998</v>
      </c>
      <c r="S605" s="12">
        <v>93.23411789999999</v>
      </c>
      <c r="T605" s="12">
        <v>87.9107449</v>
      </c>
      <c r="U605" s="12">
        <v>83.89474939999998</v>
      </c>
      <c r="V605" s="12">
        <v>82.43585019999999</v>
      </c>
      <c r="W605" s="12">
        <v>82.13280679999998</v>
      </c>
      <c r="X605" s="12">
        <v>82.0215121</v>
      </c>
      <c r="Y605" s="12">
        <v>81.8378088</v>
      </c>
    </row>
    <row r="606" spans="1:25" ht="11.25">
      <c r="A606" s="11">
        <f t="shared" si="12"/>
        <v>41893</v>
      </c>
      <c r="B606" s="12">
        <v>85.3241488</v>
      </c>
      <c r="C606" s="12">
        <v>90.89290649999998</v>
      </c>
      <c r="D606" s="12">
        <v>96.18141609999999</v>
      </c>
      <c r="E606" s="12">
        <v>100.38647849999998</v>
      </c>
      <c r="F606" s="12">
        <v>101.79844619999999</v>
      </c>
      <c r="G606" s="12">
        <v>100.36100139999999</v>
      </c>
      <c r="H606" s="12">
        <v>102.4729189</v>
      </c>
      <c r="I606" s="12">
        <v>100.9214976</v>
      </c>
      <c r="J606" s="12">
        <v>102.2664203</v>
      </c>
      <c r="K606" s="12">
        <v>100.52056849999998</v>
      </c>
      <c r="L606" s="12">
        <v>100.6640448</v>
      </c>
      <c r="M606" s="12">
        <v>99.93593609999998</v>
      </c>
      <c r="N606" s="12">
        <v>98.41267369999998</v>
      </c>
      <c r="O606" s="12">
        <v>100.16791179999998</v>
      </c>
      <c r="P606" s="12">
        <v>103.8111371</v>
      </c>
      <c r="Q606" s="12">
        <v>103.2291865</v>
      </c>
      <c r="R606" s="12">
        <v>103.02939239999999</v>
      </c>
      <c r="S606" s="12">
        <v>101.16822319999999</v>
      </c>
      <c r="T606" s="12">
        <v>96.2860063</v>
      </c>
      <c r="U606" s="12">
        <v>91.04710999999999</v>
      </c>
      <c r="V606" s="12">
        <v>88.4484458</v>
      </c>
      <c r="W606" s="12">
        <v>87.16654539999998</v>
      </c>
      <c r="X606" s="12">
        <v>87.373044</v>
      </c>
      <c r="Y606" s="12">
        <v>87.81017739999999</v>
      </c>
    </row>
    <row r="607" spans="1:25" ht="11.25">
      <c r="A607" s="11">
        <f t="shared" si="12"/>
        <v>41894</v>
      </c>
      <c r="B607" s="12">
        <v>82.35271439999998</v>
      </c>
      <c r="C607" s="12">
        <v>85.4461707</v>
      </c>
      <c r="D607" s="12">
        <v>89.73168709999999</v>
      </c>
      <c r="E607" s="12">
        <v>91.70146919999999</v>
      </c>
      <c r="F607" s="12">
        <v>93.02761929999998</v>
      </c>
      <c r="G607" s="12">
        <v>92.13994349999999</v>
      </c>
      <c r="H607" s="12">
        <v>93.83081839999998</v>
      </c>
      <c r="I607" s="12">
        <v>93.09600519999998</v>
      </c>
      <c r="J607" s="12">
        <v>90.9586106</v>
      </c>
      <c r="K607" s="12">
        <v>91.09404149999999</v>
      </c>
      <c r="L607" s="12">
        <v>91.96696739999999</v>
      </c>
      <c r="M607" s="12">
        <v>91.17985909999999</v>
      </c>
      <c r="N607" s="12">
        <v>90.3578874</v>
      </c>
      <c r="O607" s="12">
        <v>91.12756399999999</v>
      </c>
      <c r="P607" s="12">
        <v>92.56769059999999</v>
      </c>
      <c r="Q607" s="12">
        <v>102.88591609999999</v>
      </c>
      <c r="R607" s="12">
        <v>96.15593899999999</v>
      </c>
      <c r="S607" s="12">
        <v>91.56335649999998</v>
      </c>
      <c r="T607" s="12">
        <v>88.64421719999999</v>
      </c>
      <c r="U607" s="12">
        <v>85.01305999999998</v>
      </c>
      <c r="V607" s="12">
        <v>84.41501859999998</v>
      </c>
      <c r="W607" s="12">
        <v>83.8719541</v>
      </c>
      <c r="X607" s="12">
        <v>82.79789319999999</v>
      </c>
      <c r="Y607" s="12">
        <v>83.02182349999998</v>
      </c>
    </row>
    <row r="608" spans="1:25" ht="11.25">
      <c r="A608" s="11">
        <f t="shared" si="12"/>
        <v>41895</v>
      </c>
      <c r="B608" s="12">
        <v>83.6480238</v>
      </c>
      <c r="C608" s="12">
        <v>84.06638459999999</v>
      </c>
      <c r="D608" s="12">
        <v>85.8631906</v>
      </c>
      <c r="E608" s="12">
        <v>90.9116791</v>
      </c>
      <c r="F608" s="12">
        <v>93.7905914</v>
      </c>
      <c r="G608" s="12">
        <v>93.5559339</v>
      </c>
      <c r="H608" s="12">
        <v>95.4653755</v>
      </c>
      <c r="I608" s="12">
        <v>95.00142409999998</v>
      </c>
      <c r="J608" s="12">
        <v>93.71147829999998</v>
      </c>
      <c r="K608" s="12">
        <v>93.63102429999998</v>
      </c>
      <c r="L608" s="12">
        <v>93.79327319999999</v>
      </c>
      <c r="M608" s="12">
        <v>93.554593</v>
      </c>
      <c r="N608" s="12">
        <v>92.92034729999999</v>
      </c>
      <c r="O608" s="12">
        <v>92.93777899999999</v>
      </c>
      <c r="P608" s="12">
        <v>94.0265898</v>
      </c>
      <c r="Q608" s="12">
        <v>105.43362609999998</v>
      </c>
      <c r="R608" s="12">
        <v>99.20782739999999</v>
      </c>
      <c r="S608" s="12">
        <v>93.8254548</v>
      </c>
      <c r="T608" s="12">
        <v>90.67836249999998</v>
      </c>
      <c r="U608" s="12">
        <v>86.4464821</v>
      </c>
      <c r="V608" s="12">
        <v>84.7395164</v>
      </c>
      <c r="W608" s="12">
        <v>84.44317749999999</v>
      </c>
      <c r="X608" s="12">
        <v>84.33188279999999</v>
      </c>
      <c r="Y608" s="12">
        <v>84.3064057</v>
      </c>
    </row>
    <row r="609" spans="1:25" ht="11.25">
      <c r="A609" s="11">
        <f t="shared" si="12"/>
        <v>41896</v>
      </c>
      <c r="B609" s="12">
        <v>83.6346148</v>
      </c>
      <c r="C609" s="12">
        <v>83.9497263</v>
      </c>
      <c r="D609" s="12">
        <v>85.48505679999998</v>
      </c>
      <c r="E609" s="12">
        <v>89.73034619999999</v>
      </c>
      <c r="F609" s="12">
        <v>92.25257909999999</v>
      </c>
      <c r="G609" s="12">
        <v>92.2793971</v>
      </c>
      <c r="H609" s="12">
        <v>94.08424849999999</v>
      </c>
      <c r="I609" s="12">
        <v>93.1509821</v>
      </c>
      <c r="J609" s="12">
        <v>91.3260172</v>
      </c>
      <c r="K609" s="12">
        <v>91.194609</v>
      </c>
      <c r="L609" s="12">
        <v>91.15572289999997</v>
      </c>
      <c r="M609" s="12">
        <v>90.21441109999998</v>
      </c>
      <c r="N609" s="12">
        <v>89.57748359999998</v>
      </c>
      <c r="O609" s="12">
        <v>90.27609249999999</v>
      </c>
      <c r="P609" s="12">
        <v>92.4161689</v>
      </c>
      <c r="Q609" s="12">
        <v>105.54089809999999</v>
      </c>
      <c r="R609" s="12">
        <v>99.38214439999999</v>
      </c>
      <c r="S609" s="12">
        <v>99.26950879999998</v>
      </c>
      <c r="T609" s="12">
        <v>91.3072446</v>
      </c>
      <c r="U609" s="12">
        <v>97.82267769999999</v>
      </c>
      <c r="V609" s="12">
        <v>85.87659959999999</v>
      </c>
      <c r="W609" s="12">
        <v>84.06236189999998</v>
      </c>
      <c r="X609" s="12">
        <v>84.1227024</v>
      </c>
      <c r="Y609" s="12">
        <v>88.81987509999999</v>
      </c>
    </row>
    <row r="610" spans="1:25" ht="11.25">
      <c r="A610" s="11">
        <f t="shared" si="12"/>
        <v>41897</v>
      </c>
      <c r="B610" s="12">
        <v>107.28809079999999</v>
      </c>
      <c r="C610" s="12">
        <v>107.81238269999999</v>
      </c>
      <c r="D610" s="12">
        <v>106.28509759999999</v>
      </c>
      <c r="E610" s="12">
        <v>106.0933489</v>
      </c>
      <c r="F610" s="12">
        <v>106.02496299999999</v>
      </c>
      <c r="G610" s="12">
        <v>97.26486329999999</v>
      </c>
      <c r="H610" s="12">
        <v>97.1468641</v>
      </c>
      <c r="I610" s="12">
        <v>105.70046519999998</v>
      </c>
      <c r="J610" s="12">
        <v>96.9765698</v>
      </c>
      <c r="K610" s="12">
        <v>123.75166099999997</v>
      </c>
      <c r="L610" s="12">
        <v>116.58320959999999</v>
      </c>
      <c r="M610" s="12">
        <v>107.31356789999998</v>
      </c>
      <c r="N610" s="12">
        <v>107.04538789999998</v>
      </c>
      <c r="O610" s="12">
        <v>116.64623189999998</v>
      </c>
      <c r="P610" s="12">
        <v>121.48822179999999</v>
      </c>
      <c r="Q610" s="12">
        <v>127.95135979999998</v>
      </c>
      <c r="R610" s="12">
        <v>124.77744949999999</v>
      </c>
      <c r="S610" s="12">
        <v>106.60557269999998</v>
      </c>
      <c r="T610" s="12">
        <v>107.40340819999999</v>
      </c>
      <c r="U610" s="12">
        <v>106.60423179999998</v>
      </c>
      <c r="V610" s="12">
        <v>106.14966669999998</v>
      </c>
      <c r="W610" s="12">
        <v>105.65085189999998</v>
      </c>
      <c r="X610" s="12">
        <v>105.6441474</v>
      </c>
      <c r="Y610" s="12">
        <v>101.12665529999998</v>
      </c>
    </row>
    <row r="611" spans="1:25" ht="11.25">
      <c r="A611" s="11">
        <f t="shared" si="12"/>
        <v>41898</v>
      </c>
      <c r="B611" s="12">
        <v>97.09054629999999</v>
      </c>
      <c r="C611" s="12">
        <v>102.54130479999999</v>
      </c>
      <c r="D611" s="12">
        <v>105.42692159999999</v>
      </c>
      <c r="E611" s="12">
        <v>105.98071329999999</v>
      </c>
      <c r="F611" s="12">
        <v>106.02898569999999</v>
      </c>
      <c r="G611" s="12">
        <v>105.62939749999998</v>
      </c>
      <c r="H611" s="12">
        <v>105.80103269999998</v>
      </c>
      <c r="I611" s="12">
        <v>105.4805576</v>
      </c>
      <c r="J611" s="12">
        <v>105.10510559999999</v>
      </c>
      <c r="K611" s="12">
        <v>105.19896859999999</v>
      </c>
      <c r="L611" s="12">
        <v>105.15471889999999</v>
      </c>
      <c r="M611" s="12">
        <v>105.13460539999998</v>
      </c>
      <c r="N611" s="12">
        <v>105.06085589999999</v>
      </c>
      <c r="O611" s="12">
        <v>105.21371849999998</v>
      </c>
      <c r="P611" s="12">
        <v>105.38803549999999</v>
      </c>
      <c r="Q611" s="12">
        <v>105.8801458</v>
      </c>
      <c r="R611" s="12">
        <v>105.24053649999999</v>
      </c>
      <c r="S611" s="12">
        <v>104.40649669999999</v>
      </c>
      <c r="T611" s="12">
        <v>99.00669239999999</v>
      </c>
      <c r="U611" s="12">
        <v>94.7359259</v>
      </c>
      <c r="V611" s="12">
        <v>93.36150339999999</v>
      </c>
      <c r="W611" s="12">
        <v>94.38863279999998</v>
      </c>
      <c r="X611" s="12">
        <v>93.1201414</v>
      </c>
      <c r="Y611" s="12">
        <v>92.94448349999999</v>
      </c>
    </row>
    <row r="612" spans="1:25" ht="11.25">
      <c r="A612" s="11">
        <f t="shared" si="12"/>
        <v>41899</v>
      </c>
      <c r="B612" s="12">
        <v>88.27144699999998</v>
      </c>
      <c r="C612" s="12">
        <v>95.9856447</v>
      </c>
      <c r="D612" s="12">
        <v>103.29757239999999</v>
      </c>
      <c r="E612" s="12">
        <v>105.24321829999998</v>
      </c>
      <c r="F612" s="12">
        <v>105.39876269999998</v>
      </c>
      <c r="G612" s="12">
        <v>105.14801439999998</v>
      </c>
      <c r="H612" s="12">
        <v>105.19628679999998</v>
      </c>
      <c r="I612" s="12">
        <v>104.8892207</v>
      </c>
      <c r="J612" s="12">
        <v>104.73501719999999</v>
      </c>
      <c r="K612" s="12">
        <v>104.7068583</v>
      </c>
      <c r="L612" s="12">
        <v>104.71088099999997</v>
      </c>
      <c r="M612" s="12">
        <v>104.76585789999997</v>
      </c>
      <c r="N612" s="12">
        <v>103.97874959999999</v>
      </c>
      <c r="O612" s="12">
        <v>104.80608489999999</v>
      </c>
      <c r="P612" s="12">
        <v>105.26199089999999</v>
      </c>
      <c r="Q612" s="12">
        <v>105.93109999999999</v>
      </c>
      <c r="R612" s="12">
        <v>105.47519399999999</v>
      </c>
      <c r="S612" s="12">
        <v>104.80608489999999</v>
      </c>
      <c r="T612" s="12">
        <v>100.21618419999999</v>
      </c>
      <c r="U612" s="12">
        <v>95.60214729999998</v>
      </c>
      <c r="V612" s="12">
        <v>93.2877539</v>
      </c>
      <c r="W612" s="12">
        <v>92.72993949999999</v>
      </c>
      <c r="X612" s="12">
        <v>90.1768659</v>
      </c>
      <c r="Y612" s="12">
        <v>90.20502479999999</v>
      </c>
    </row>
    <row r="613" spans="1:25" ht="11.25">
      <c r="A613" s="11">
        <f t="shared" si="12"/>
        <v>41900</v>
      </c>
      <c r="B613" s="12">
        <v>96.9725471</v>
      </c>
      <c r="C613" s="12">
        <v>99.19307749999999</v>
      </c>
      <c r="D613" s="12">
        <v>104.02836289999999</v>
      </c>
      <c r="E613" s="12">
        <v>104.47890529999998</v>
      </c>
      <c r="F613" s="12">
        <v>106.81609399999999</v>
      </c>
      <c r="G613" s="12">
        <v>107.06684229999999</v>
      </c>
      <c r="H613" s="12">
        <v>106.21537079999999</v>
      </c>
      <c r="I613" s="12">
        <v>104.1999981</v>
      </c>
      <c r="J613" s="12">
        <v>103.97874959999999</v>
      </c>
      <c r="K613" s="12">
        <v>103.79102359999997</v>
      </c>
      <c r="L613" s="12">
        <v>103.74141029999998</v>
      </c>
      <c r="M613" s="12">
        <v>103.70654689999999</v>
      </c>
      <c r="N613" s="12">
        <v>103.81650069999999</v>
      </c>
      <c r="O613" s="12">
        <v>104.00154489999998</v>
      </c>
      <c r="P613" s="12">
        <v>107.69572439999999</v>
      </c>
      <c r="Q613" s="12">
        <v>117.46686269999998</v>
      </c>
      <c r="R613" s="12">
        <v>114.09315829999998</v>
      </c>
      <c r="S613" s="12">
        <v>104.00824939999998</v>
      </c>
      <c r="T613" s="12">
        <v>105.02867429999998</v>
      </c>
      <c r="U613" s="12">
        <v>100.15182099999998</v>
      </c>
      <c r="V613" s="12">
        <v>95.0818781</v>
      </c>
      <c r="W613" s="12">
        <v>86.50682259999999</v>
      </c>
      <c r="X613" s="12">
        <v>93.25691319999999</v>
      </c>
      <c r="Y613" s="12">
        <v>91.50703869999998</v>
      </c>
    </row>
    <row r="614" spans="1:25" ht="11.25">
      <c r="A614" s="11">
        <f t="shared" si="12"/>
        <v>41901</v>
      </c>
      <c r="B614" s="12">
        <v>87.40656649999998</v>
      </c>
      <c r="C614" s="12">
        <v>93.56129749999998</v>
      </c>
      <c r="D614" s="12">
        <v>101.34388109999999</v>
      </c>
      <c r="E614" s="12">
        <v>104.97906099999999</v>
      </c>
      <c r="F614" s="12">
        <v>105.11851459999998</v>
      </c>
      <c r="G614" s="12">
        <v>105.0702422</v>
      </c>
      <c r="H614" s="12">
        <v>105.19092319999999</v>
      </c>
      <c r="I614" s="12">
        <v>104.96297019999999</v>
      </c>
      <c r="J614" s="12">
        <v>101.20308659999999</v>
      </c>
      <c r="K614" s="12">
        <v>101.2674498</v>
      </c>
      <c r="L614" s="12">
        <v>102.47560069999999</v>
      </c>
      <c r="M614" s="12">
        <v>100.52593209999999</v>
      </c>
      <c r="N614" s="12">
        <v>100.29932</v>
      </c>
      <c r="O614" s="12">
        <v>103.07230119999998</v>
      </c>
      <c r="P614" s="12">
        <v>104.77524419999997</v>
      </c>
      <c r="Q614" s="12">
        <v>104.4319738</v>
      </c>
      <c r="R614" s="12">
        <v>102.7089173</v>
      </c>
      <c r="S614" s="12">
        <v>94.7788347</v>
      </c>
      <c r="T614" s="12">
        <v>89.9234358</v>
      </c>
      <c r="U614" s="12">
        <v>87.85174529999999</v>
      </c>
      <c r="V614" s="12">
        <v>86.66236699999999</v>
      </c>
      <c r="W614" s="12">
        <v>85.21955859999998</v>
      </c>
      <c r="X614" s="12">
        <v>86.55241319999999</v>
      </c>
      <c r="Y614" s="12">
        <v>85.9490082</v>
      </c>
    </row>
    <row r="615" spans="1:25" ht="11.25">
      <c r="A615" s="11">
        <f t="shared" si="12"/>
        <v>41902</v>
      </c>
      <c r="B615" s="12">
        <v>86.3834598</v>
      </c>
      <c r="C615" s="12">
        <v>87.47495239999999</v>
      </c>
      <c r="D615" s="12">
        <v>88.83328409999999</v>
      </c>
      <c r="E615" s="12">
        <v>95.29239939999998</v>
      </c>
      <c r="F615" s="12">
        <v>99.20782739999999</v>
      </c>
      <c r="G615" s="12">
        <v>100.60370429999999</v>
      </c>
      <c r="H615" s="12">
        <v>101.86415029999998</v>
      </c>
      <c r="I615" s="12">
        <v>100.58627259999999</v>
      </c>
      <c r="J615" s="12">
        <v>97.43783939999999</v>
      </c>
      <c r="K615" s="12">
        <v>96.12778009999998</v>
      </c>
      <c r="L615" s="12">
        <v>96.437528</v>
      </c>
      <c r="M615" s="12">
        <v>95.47476179999998</v>
      </c>
      <c r="N615" s="12">
        <v>95.76171439999999</v>
      </c>
      <c r="O615" s="12">
        <v>97.80122329999999</v>
      </c>
      <c r="P615" s="12">
        <v>103.26539079999999</v>
      </c>
      <c r="Q615" s="12">
        <v>103.65961539999998</v>
      </c>
      <c r="R615" s="12">
        <v>103.1768914</v>
      </c>
      <c r="S615" s="12">
        <v>97.35738539999997</v>
      </c>
      <c r="T615" s="12">
        <v>90.5697496</v>
      </c>
      <c r="U615" s="12">
        <v>88.72064849999998</v>
      </c>
      <c r="V615" s="12">
        <v>88.0139942</v>
      </c>
      <c r="W615" s="12">
        <v>87.9067222</v>
      </c>
      <c r="X615" s="12">
        <v>87.386453</v>
      </c>
      <c r="Y615" s="12">
        <v>87.6398831</v>
      </c>
    </row>
    <row r="616" spans="1:25" ht="11.25">
      <c r="A616" s="11">
        <f t="shared" si="12"/>
        <v>41903</v>
      </c>
      <c r="B616" s="12">
        <v>100.21886599999998</v>
      </c>
      <c r="C616" s="12">
        <v>102.95564289999999</v>
      </c>
      <c r="D616" s="12">
        <v>105.54626169999999</v>
      </c>
      <c r="E616" s="12">
        <v>104.08736249999998</v>
      </c>
      <c r="F616" s="12">
        <v>108.1864938</v>
      </c>
      <c r="G616" s="12">
        <v>109.42146269999998</v>
      </c>
      <c r="H616" s="12">
        <v>109.25385019999997</v>
      </c>
      <c r="I616" s="12">
        <v>108.21733449999998</v>
      </c>
      <c r="J616" s="12">
        <v>106.0477583</v>
      </c>
      <c r="K616" s="12">
        <v>104.0498173</v>
      </c>
      <c r="L616" s="12">
        <v>105.30355879999999</v>
      </c>
      <c r="M616" s="12">
        <v>105.7621466</v>
      </c>
      <c r="N616" s="12">
        <v>106.03703109999998</v>
      </c>
      <c r="O616" s="12">
        <v>108.68128589999998</v>
      </c>
      <c r="P616" s="12">
        <v>114.5892913</v>
      </c>
      <c r="Q616" s="12">
        <v>117.62374799999999</v>
      </c>
      <c r="R616" s="12">
        <v>115.9167823</v>
      </c>
      <c r="S616" s="12">
        <v>106.07725809999998</v>
      </c>
      <c r="T616" s="12">
        <v>105.56235249999999</v>
      </c>
      <c r="U616" s="12">
        <v>103.49736649999998</v>
      </c>
      <c r="V616" s="12">
        <v>98.8189664</v>
      </c>
      <c r="W616" s="12">
        <v>102.13367119999998</v>
      </c>
      <c r="X616" s="12">
        <v>100.95770189999998</v>
      </c>
      <c r="Y616" s="12">
        <v>98.6298995</v>
      </c>
    </row>
    <row r="617" spans="1:25" ht="11.25">
      <c r="A617" s="11">
        <f t="shared" si="12"/>
        <v>41904</v>
      </c>
      <c r="B617" s="12">
        <v>105.944509</v>
      </c>
      <c r="C617" s="12">
        <v>104.07663529999998</v>
      </c>
      <c r="D617" s="12">
        <v>106.25693869999998</v>
      </c>
      <c r="E617" s="12">
        <v>108.0524038</v>
      </c>
      <c r="F617" s="12">
        <v>122.64675939999998</v>
      </c>
      <c r="G617" s="12">
        <v>112.32182939999998</v>
      </c>
      <c r="H617" s="12">
        <v>115.39383129999999</v>
      </c>
      <c r="I617" s="12">
        <v>110.19650289999998</v>
      </c>
      <c r="J617" s="12">
        <v>113.12905119999998</v>
      </c>
      <c r="K617" s="12">
        <v>112.43848769999998</v>
      </c>
      <c r="L617" s="12">
        <v>107.955859</v>
      </c>
      <c r="M617" s="12">
        <v>107.42888529999999</v>
      </c>
      <c r="N617" s="12">
        <v>107.16204619999998</v>
      </c>
      <c r="O617" s="12">
        <v>107.87540499999999</v>
      </c>
      <c r="P617" s="12">
        <v>110.94874779999998</v>
      </c>
      <c r="Q617" s="12">
        <v>111.3268816</v>
      </c>
      <c r="R617" s="12">
        <v>108.25622059999999</v>
      </c>
      <c r="S617" s="12">
        <v>103.4088671</v>
      </c>
      <c r="T617" s="12">
        <v>57.45890589999999</v>
      </c>
      <c r="U617" s="12">
        <v>53.959156899999996</v>
      </c>
      <c r="V617" s="12">
        <v>53.48850099999999</v>
      </c>
      <c r="W617" s="12">
        <v>53.383910799999995</v>
      </c>
      <c r="X617" s="12">
        <v>53.552864199999995</v>
      </c>
      <c r="Y617" s="12">
        <v>52.83145999999999</v>
      </c>
    </row>
    <row r="618" spans="1:25" ht="11.25">
      <c r="A618" s="11">
        <f t="shared" si="12"/>
        <v>41905</v>
      </c>
      <c r="B618" s="12">
        <v>54.018156499999996</v>
      </c>
      <c r="C618" s="12">
        <v>56.7267745</v>
      </c>
      <c r="D618" s="12">
        <v>58.7622607</v>
      </c>
      <c r="E618" s="12">
        <v>97.93933599999998</v>
      </c>
      <c r="F618" s="12">
        <v>104.79803949999999</v>
      </c>
      <c r="G618" s="12">
        <v>105.7782374</v>
      </c>
      <c r="H618" s="12">
        <v>104.49097339999999</v>
      </c>
      <c r="I618" s="12">
        <v>103.94924979999999</v>
      </c>
      <c r="J618" s="12">
        <v>64.56701679999999</v>
      </c>
      <c r="K618" s="12">
        <v>64.57372129999999</v>
      </c>
      <c r="L618" s="12">
        <v>64.5308125</v>
      </c>
      <c r="M618" s="12">
        <v>62.18960109999999</v>
      </c>
      <c r="N618" s="12">
        <v>63.7101817</v>
      </c>
      <c r="O618" s="12">
        <v>63.98640709999999</v>
      </c>
      <c r="P618" s="12">
        <v>105.08901479999999</v>
      </c>
      <c r="Q618" s="12">
        <v>107.63136119999999</v>
      </c>
      <c r="R618" s="12">
        <v>106.63104979999999</v>
      </c>
      <c r="S618" s="12">
        <v>67.60683709999999</v>
      </c>
      <c r="T618" s="12">
        <v>59.120280999999984</v>
      </c>
      <c r="U618" s="12">
        <v>58.25405959999999</v>
      </c>
      <c r="V618" s="12">
        <v>57.681495299999995</v>
      </c>
      <c r="W618" s="12">
        <v>57.040545099999996</v>
      </c>
      <c r="X618" s="12">
        <v>57.29397519999999</v>
      </c>
      <c r="Y618" s="12">
        <v>56.965454699999995</v>
      </c>
    </row>
    <row r="619" spans="1:25" ht="11.25">
      <c r="A619" s="11">
        <f t="shared" si="12"/>
        <v>41906</v>
      </c>
      <c r="B619" s="12">
        <v>58.523580499999994</v>
      </c>
      <c r="C619" s="12">
        <v>61.56742349999999</v>
      </c>
      <c r="D619" s="12">
        <v>67.55856469999999</v>
      </c>
      <c r="E619" s="12">
        <v>70.06738859999999</v>
      </c>
      <c r="F619" s="12">
        <v>71.5973555</v>
      </c>
      <c r="G619" s="12">
        <v>67.53979209999999</v>
      </c>
      <c r="H619" s="12">
        <v>66.9699096</v>
      </c>
      <c r="I619" s="12">
        <v>69.5377331</v>
      </c>
      <c r="J619" s="12">
        <v>68.77073829999999</v>
      </c>
      <c r="K619" s="12">
        <v>68.6017849</v>
      </c>
      <c r="L619" s="12">
        <v>64.6005393</v>
      </c>
      <c r="M619" s="12">
        <v>65.27903469999998</v>
      </c>
      <c r="N619" s="12">
        <v>65.7671223</v>
      </c>
      <c r="O619" s="12">
        <v>65.91193949999999</v>
      </c>
      <c r="P619" s="12">
        <v>69.39827949999999</v>
      </c>
      <c r="Q619" s="12">
        <v>109.32223609999998</v>
      </c>
      <c r="R619" s="12">
        <v>69.2507805</v>
      </c>
      <c r="S619" s="12">
        <v>69.90111699999999</v>
      </c>
      <c r="T619" s="12">
        <v>64.3913589</v>
      </c>
      <c r="U619" s="12">
        <v>58.0408565</v>
      </c>
      <c r="V619" s="12">
        <v>58.01403849999999</v>
      </c>
      <c r="W619" s="12">
        <v>58.87221449999999</v>
      </c>
      <c r="X619" s="12">
        <v>59.01703169999999</v>
      </c>
      <c r="Y619" s="12">
        <v>58.94328219999999</v>
      </c>
    </row>
    <row r="620" spans="1:25" ht="11.25">
      <c r="A620" s="11">
        <f t="shared" si="12"/>
        <v>41907</v>
      </c>
      <c r="B620" s="12">
        <v>58.85344189999999</v>
      </c>
      <c r="C620" s="12">
        <v>95.6946694</v>
      </c>
      <c r="D620" s="12">
        <v>101.74615109999999</v>
      </c>
      <c r="E620" s="12">
        <v>103.95461339999999</v>
      </c>
      <c r="F620" s="12">
        <v>104.75781249999999</v>
      </c>
      <c r="G620" s="12">
        <v>101.15213239999999</v>
      </c>
      <c r="H620" s="12">
        <v>100.13304839999998</v>
      </c>
      <c r="I620" s="12">
        <v>104.1798846</v>
      </c>
      <c r="J620" s="12">
        <v>103.4960256</v>
      </c>
      <c r="K620" s="12">
        <v>103.4826166</v>
      </c>
      <c r="L620" s="12">
        <v>103.34718569999998</v>
      </c>
      <c r="M620" s="12">
        <v>103.54563889999999</v>
      </c>
      <c r="N620" s="12">
        <v>99.21587279999999</v>
      </c>
      <c r="O620" s="12">
        <v>98.66074019999999</v>
      </c>
      <c r="P620" s="12">
        <v>101.67508339999999</v>
      </c>
      <c r="Q620" s="12">
        <v>105.54760259999999</v>
      </c>
      <c r="R620" s="12">
        <v>107.4878849</v>
      </c>
      <c r="S620" s="12">
        <v>103.38741269999998</v>
      </c>
      <c r="T620" s="12">
        <v>97.58131569999999</v>
      </c>
      <c r="U620" s="12">
        <v>59.238280199999984</v>
      </c>
      <c r="V620" s="12">
        <v>57.86385769999999</v>
      </c>
      <c r="W620" s="12">
        <v>58.21115079999999</v>
      </c>
      <c r="X620" s="12">
        <v>58.95266849999999</v>
      </c>
      <c r="Y620" s="12">
        <v>59.06530409999999</v>
      </c>
    </row>
    <row r="621" spans="1:25" ht="11.25">
      <c r="A621" s="11">
        <f t="shared" si="12"/>
        <v>41908</v>
      </c>
      <c r="B621" s="12">
        <v>57.92687999999999</v>
      </c>
      <c r="C621" s="12">
        <v>63.2247759</v>
      </c>
      <c r="D621" s="12">
        <v>101.77028729999999</v>
      </c>
      <c r="E621" s="12">
        <v>109.58773429999998</v>
      </c>
      <c r="F621" s="12">
        <v>111.0761333</v>
      </c>
      <c r="G621" s="12">
        <v>107.46911229999999</v>
      </c>
      <c r="H621" s="12">
        <v>111.76401499999999</v>
      </c>
      <c r="I621" s="12">
        <v>109.1076921</v>
      </c>
      <c r="J621" s="12">
        <v>71.04088199999998</v>
      </c>
      <c r="K621" s="12">
        <v>71.228608</v>
      </c>
      <c r="L621" s="12">
        <v>104.67601759999998</v>
      </c>
      <c r="M621" s="12">
        <v>105.30489969999999</v>
      </c>
      <c r="N621" s="12">
        <v>106.3105747</v>
      </c>
      <c r="O621" s="12">
        <v>107.1017057</v>
      </c>
      <c r="P621" s="12">
        <v>111.78144669999999</v>
      </c>
      <c r="Q621" s="12">
        <v>118.05149509999998</v>
      </c>
      <c r="R621" s="12">
        <v>117.02838839999998</v>
      </c>
      <c r="S621" s="12">
        <v>107.2733409</v>
      </c>
      <c r="T621" s="12">
        <v>109.28200909999998</v>
      </c>
      <c r="U621" s="12">
        <v>101.92717259999999</v>
      </c>
      <c r="V621" s="12">
        <v>101.8024689</v>
      </c>
      <c r="W621" s="12">
        <v>101.24063179999999</v>
      </c>
      <c r="X621" s="12">
        <v>101.45517579999999</v>
      </c>
      <c r="Y621" s="12">
        <v>100.28188829999999</v>
      </c>
    </row>
    <row r="622" spans="1:25" ht="11.25">
      <c r="A622" s="11">
        <f t="shared" si="12"/>
        <v>41909</v>
      </c>
      <c r="B622" s="12">
        <v>96.1036439</v>
      </c>
      <c r="C622" s="12">
        <v>100.3422288</v>
      </c>
      <c r="D622" s="12">
        <v>99.73211929999998</v>
      </c>
      <c r="E622" s="12">
        <v>103.76420559999998</v>
      </c>
      <c r="F622" s="12">
        <v>106.7155265</v>
      </c>
      <c r="G622" s="12">
        <v>108.46942369999998</v>
      </c>
      <c r="H622" s="12">
        <v>107.2357957</v>
      </c>
      <c r="I622" s="12">
        <v>103.59525219999999</v>
      </c>
      <c r="J622" s="12">
        <v>103.23723189999998</v>
      </c>
      <c r="K622" s="12">
        <v>103.50943459999999</v>
      </c>
      <c r="L622" s="12">
        <v>102.8269165</v>
      </c>
      <c r="M622" s="12">
        <v>100.21082059999999</v>
      </c>
      <c r="N622" s="12">
        <v>100.125003</v>
      </c>
      <c r="O622" s="12">
        <v>104.07261259999999</v>
      </c>
      <c r="P622" s="12">
        <v>110.96617949999998</v>
      </c>
      <c r="Q622" s="12">
        <v>115.71698819999999</v>
      </c>
      <c r="R622" s="12">
        <v>110.91120259999998</v>
      </c>
      <c r="S622" s="12">
        <v>100.8692025</v>
      </c>
      <c r="T622" s="12">
        <v>100.52593209999999</v>
      </c>
      <c r="U622" s="12">
        <v>95.9521222</v>
      </c>
      <c r="V622" s="12">
        <v>95.39028509999999</v>
      </c>
      <c r="W622" s="12">
        <v>96.11034839999998</v>
      </c>
      <c r="X622" s="12">
        <v>96.0902349</v>
      </c>
      <c r="Y622" s="12">
        <v>96.5072548</v>
      </c>
    </row>
    <row r="623" spans="1:25" ht="11.25">
      <c r="A623" s="11">
        <f t="shared" si="12"/>
        <v>41910</v>
      </c>
      <c r="B623" s="12">
        <v>95.02287849999998</v>
      </c>
      <c r="C623" s="12">
        <v>95.56728389999999</v>
      </c>
      <c r="D623" s="12">
        <v>99.84475489999998</v>
      </c>
      <c r="E623" s="12">
        <v>99.22659999999998</v>
      </c>
      <c r="F623" s="12">
        <v>99.6784833</v>
      </c>
      <c r="G623" s="12">
        <v>101.8507413</v>
      </c>
      <c r="H623" s="12">
        <v>104.61835889999999</v>
      </c>
      <c r="I623" s="12">
        <v>99.87023199999999</v>
      </c>
      <c r="J623" s="12">
        <v>99.41834869999998</v>
      </c>
      <c r="K623" s="12">
        <v>99.49477999999999</v>
      </c>
      <c r="L623" s="12">
        <v>99.49209819999999</v>
      </c>
      <c r="M623" s="12">
        <v>99.41566689999998</v>
      </c>
      <c r="N623" s="12">
        <v>99.54037059999999</v>
      </c>
      <c r="O623" s="12">
        <v>99.75089189999998</v>
      </c>
      <c r="P623" s="12">
        <v>102.0304219</v>
      </c>
      <c r="Q623" s="12">
        <v>108.36349259999999</v>
      </c>
      <c r="R623" s="12">
        <v>103.79772809999999</v>
      </c>
      <c r="S623" s="12">
        <v>99.14748689999999</v>
      </c>
      <c r="T623" s="12">
        <v>97.67249689999998</v>
      </c>
      <c r="U623" s="12">
        <v>91.6867193</v>
      </c>
      <c r="V623" s="12">
        <v>89.7155963</v>
      </c>
      <c r="W623" s="12">
        <v>90.577795</v>
      </c>
      <c r="X623" s="12">
        <v>91.78862769999999</v>
      </c>
      <c r="Y623" s="12">
        <v>90.02534419999999</v>
      </c>
    </row>
    <row r="624" spans="1:25" ht="11.25">
      <c r="A624" s="11">
        <f t="shared" si="12"/>
        <v>41911</v>
      </c>
      <c r="B624" s="12">
        <v>49.691072199999994</v>
      </c>
      <c r="C624" s="12">
        <v>90.57645409999999</v>
      </c>
      <c r="D624" s="12">
        <v>96.29807439999999</v>
      </c>
      <c r="E624" s="12">
        <v>96.63598119999999</v>
      </c>
      <c r="F624" s="12">
        <v>96.69900349999998</v>
      </c>
      <c r="G624" s="12">
        <v>96.51932289999998</v>
      </c>
      <c r="H624" s="12">
        <v>96.69900349999998</v>
      </c>
      <c r="I624" s="12">
        <v>96.491164</v>
      </c>
      <c r="J624" s="12">
        <v>95.60751089999998</v>
      </c>
      <c r="K624" s="12">
        <v>95.3728534</v>
      </c>
      <c r="L624" s="12">
        <v>95.25887689999998</v>
      </c>
      <c r="M624" s="12">
        <v>95.32726279999999</v>
      </c>
      <c r="N624" s="12">
        <v>94.74397129999998</v>
      </c>
      <c r="O624" s="12">
        <v>95.5149888</v>
      </c>
      <c r="P624" s="12">
        <v>97.11602339999999</v>
      </c>
      <c r="Q624" s="12">
        <v>97.39761239999999</v>
      </c>
      <c r="R624" s="12">
        <v>97.0489784</v>
      </c>
      <c r="S624" s="12">
        <v>95.72148739999999</v>
      </c>
      <c r="T624" s="12">
        <v>92.45505499999999</v>
      </c>
      <c r="U624" s="12">
        <v>91.12756399999999</v>
      </c>
      <c r="V624" s="12">
        <v>91.2938356</v>
      </c>
      <c r="W624" s="12">
        <v>91.5687201</v>
      </c>
      <c r="X624" s="12">
        <v>91.33808529999999</v>
      </c>
      <c r="Y624" s="12">
        <v>90.12993439999998</v>
      </c>
    </row>
    <row r="625" spans="1:25" ht="11.25">
      <c r="A625" s="11">
        <f t="shared" si="12"/>
        <v>41912</v>
      </c>
      <c r="B625" s="12">
        <v>83.89609029999998</v>
      </c>
      <c r="C625" s="12">
        <v>86.0978481</v>
      </c>
      <c r="D625" s="12">
        <v>92.42153249999998</v>
      </c>
      <c r="E625" s="12">
        <v>93.93809039999998</v>
      </c>
      <c r="F625" s="12">
        <v>95.37553519999999</v>
      </c>
      <c r="G625" s="12">
        <v>95.66785139999999</v>
      </c>
      <c r="H625" s="12">
        <v>96.05268969999999</v>
      </c>
      <c r="I625" s="12">
        <v>94.58842689999999</v>
      </c>
      <c r="J625" s="12">
        <v>88.298265</v>
      </c>
      <c r="K625" s="12">
        <v>93.6578423</v>
      </c>
      <c r="L625" s="12">
        <v>93.31457189999999</v>
      </c>
      <c r="M625" s="12">
        <v>93.25825409999999</v>
      </c>
      <c r="N625" s="12">
        <v>92.80368899999999</v>
      </c>
      <c r="O625" s="12">
        <v>93.93406769999999</v>
      </c>
      <c r="P625" s="12">
        <v>96.69095809999999</v>
      </c>
      <c r="Q625" s="12">
        <v>97.84279119999998</v>
      </c>
      <c r="R625" s="12">
        <v>96.6574356</v>
      </c>
      <c r="S625" s="12">
        <v>89.4635071</v>
      </c>
      <c r="T625" s="12">
        <v>88.43235499999999</v>
      </c>
      <c r="U625" s="12">
        <v>87.4923841</v>
      </c>
      <c r="V625" s="12">
        <v>88.16551589999999</v>
      </c>
      <c r="W625" s="12">
        <v>88.75014829999999</v>
      </c>
      <c r="X625" s="12">
        <v>88.59728569999999</v>
      </c>
      <c r="Y625" s="12">
        <v>88.3934689</v>
      </c>
    </row>
    <row r="626" spans="1:25" ht="11.25" hidden="1">
      <c r="A626" s="11">
        <f t="shared" si="12"/>
        <v>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8" spans="1:25" ht="12.75">
      <c r="A628" s="46" t="s">
        <v>73</v>
      </c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8"/>
    </row>
    <row r="629" spans="1:25" ht="1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ht="12.75">
      <c r="A630" s="46" t="s">
        <v>46</v>
      </c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8"/>
    </row>
    <row r="631" spans="1:25" ht="11.25">
      <c r="A631" s="8"/>
      <c r="B631" s="7" t="s">
        <v>23</v>
      </c>
      <c r="C631" s="9" t="s">
        <v>24</v>
      </c>
      <c r="D631" s="10" t="s">
        <v>25</v>
      </c>
      <c r="E631" s="7" t="s">
        <v>26</v>
      </c>
      <c r="F631" s="7" t="s">
        <v>27</v>
      </c>
      <c r="G631" s="9" t="s">
        <v>28</v>
      </c>
      <c r="H631" s="10" t="s">
        <v>29</v>
      </c>
      <c r="I631" s="7" t="s">
        <v>30</v>
      </c>
      <c r="J631" s="7" t="s">
        <v>31</v>
      </c>
      <c r="K631" s="7" t="s">
        <v>32</v>
      </c>
      <c r="L631" s="7" t="s">
        <v>33</v>
      </c>
      <c r="M631" s="7" t="s">
        <v>34</v>
      </c>
      <c r="N631" s="7" t="s">
        <v>35</v>
      </c>
      <c r="O631" s="7" t="s">
        <v>36</v>
      </c>
      <c r="P631" s="7" t="s">
        <v>37</v>
      </c>
      <c r="Q631" s="7" t="s">
        <v>38</v>
      </c>
      <c r="R631" s="7" t="s">
        <v>39</v>
      </c>
      <c r="S631" s="7" t="s">
        <v>40</v>
      </c>
      <c r="T631" s="7" t="s">
        <v>41</v>
      </c>
      <c r="U631" s="7" t="s">
        <v>42</v>
      </c>
      <c r="V631" s="7" t="s">
        <v>43</v>
      </c>
      <c r="W631" s="7" t="s">
        <v>44</v>
      </c>
      <c r="X631" s="7" t="s">
        <v>45</v>
      </c>
      <c r="Y631" s="7" t="s">
        <v>64</v>
      </c>
    </row>
    <row r="632" spans="1:25" ht="11.25">
      <c r="A632" s="11">
        <f aca="true" t="shared" si="13" ref="A632:A662">A596</f>
        <v>41883</v>
      </c>
      <c r="B632" s="12">
        <v>0</v>
      </c>
      <c r="C632" s="12">
        <v>0</v>
      </c>
      <c r="D632" s="12">
        <v>2.31472</v>
      </c>
      <c r="E632" s="12">
        <v>0.4557104999999999</v>
      </c>
      <c r="F632" s="12">
        <v>4.273551799999999</v>
      </c>
      <c r="G632" s="12">
        <v>3.8040976499999997</v>
      </c>
      <c r="H632" s="12">
        <v>8.500085849999998</v>
      </c>
      <c r="I632" s="12">
        <v>4.22364065</v>
      </c>
      <c r="J632" s="12">
        <v>0.0665482</v>
      </c>
      <c r="K632" s="12">
        <v>0.24232224999999996</v>
      </c>
      <c r="L632" s="12">
        <v>0.0810152</v>
      </c>
      <c r="M632" s="12">
        <v>0.14032989999999998</v>
      </c>
      <c r="N632" s="12">
        <v>0.20615474999999997</v>
      </c>
      <c r="O632" s="12">
        <v>0.13092634999999997</v>
      </c>
      <c r="P632" s="12">
        <v>4.4428157</v>
      </c>
      <c r="Q632" s="12">
        <v>4.803767349999998</v>
      </c>
      <c r="R632" s="12">
        <v>0.8774235499999999</v>
      </c>
      <c r="S632" s="12">
        <v>0.6770556</v>
      </c>
      <c r="T632" s="12">
        <v>0.5041749499999999</v>
      </c>
      <c r="U632" s="12">
        <v>0.6850124499999999</v>
      </c>
      <c r="V632" s="12">
        <v>0.9157610999999999</v>
      </c>
      <c r="W632" s="12">
        <v>0</v>
      </c>
      <c r="X632" s="12">
        <v>0</v>
      </c>
      <c r="Y632" s="12">
        <v>0</v>
      </c>
    </row>
    <row r="633" spans="1:25" ht="11.25">
      <c r="A633" s="11">
        <f t="shared" si="13"/>
        <v>41884</v>
      </c>
      <c r="B633" s="12">
        <v>6.4305815</v>
      </c>
      <c r="C633" s="12">
        <v>0.027487299999999996</v>
      </c>
      <c r="D633" s="12">
        <v>0.028210649999999997</v>
      </c>
      <c r="E633" s="12">
        <v>3.0409634</v>
      </c>
      <c r="F633" s="12">
        <v>6.827700649999999</v>
      </c>
      <c r="G633" s="12">
        <v>2.3385905499999997</v>
      </c>
      <c r="H633" s="12">
        <v>0.40001254999999997</v>
      </c>
      <c r="I633" s="12">
        <v>7.4389313999999995</v>
      </c>
      <c r="J633" s="12">
        <v>4.358183749999999</v>
      </c>
      <c r="K633" s="12">
        <v>2.9107603999999996</v>
      </c>
      <c r="L633" s="12">
        <v>1.2615224</v>
      </c>
      <c r="M633" s="12">
        <v>1.8604561999999996</v>
      </c>
      <c r="N633" s="12">
        <v>2.3545042499999993</v>
      </c>
      <c r="O633" s="12">
        <v>1.5515857499999997</v>
      </c>
      <c r="P633" s="12">
        <v>6.544870799999999</v>
      </c>
      <c r="Q633" s="12">
        <v>20.789078999999994</v>
      </c>
      <c r="R633" s="12">
        <v>16.869245349999996</v>
      </c>
      <c r="S633" s="12">
        <v>2.965735</v>
      </c>
      <c r="T633" s="12">
        <v>0.10416239999999999</v>
      </c>
      <c r="U633" s="12">
        <v>8.67513655</v>
      </c>
      <c r="V633" s="12">
        <v>9.742801149999998</v>
      </c>
      <c r="W633" s="12">
        <v>0.40869274999999994</v>
      </c>
      <c r="X633" s="12">
        <v>0</v>
      </c>
      <c r="Y633" s="12">
        <v>0.9034641499999999</v>
      </c>
    </row>
    <row r="634" spans="1:25" ht="11.25">
      <c r="A634" s="11">
        <f t="shared" si="13"/>
        <v>41885</v>
      </c>
      <c r="B634" s="12">
        <v>0.44703029999999994</v>
      </c>
      <c r="C634" s="12">
        <v>0.0983756</v>
      </c>
      <c r="D634" s="12">
        <v>0.57072315</v>
      </c>
      <c r="E634" s="12">
        <v>0.1605837</v>
      </c>
      <c r="F634" s="12">
        <v>0.41664959999999995</v>
      </c>
      <c r="G634" s="12">
        <v>0.23219534999999997</v>
      </c>
      <c r="H634" s="12">
        <v>0</v>
      </c>
      <c r="I634" s="12">
        <v>0.029657349999999992</v>
      </c>
      <c r="J634" s="12">
        <v>0</v>
      </c>
      <c r="K634" s="12">
        <v>0.027487299999999996</v>
      </c>
      <c r="L634" s="12">
        <v>0</v>
      </c>
      <c r="M634" s="12">
        <v>0</v>
      </c>
      <c r="N634" s="12">
        <v>0.07739845</v>
      </c>
      <c r="O634" s="12">
        <v>0</v>
      </c>
      <c r="P634" s="12">
        <v>0</v>
      </c>
      <c r="Q634" s="12">
        <v>15.502837199999997</v>
      </c>
      <c r="R634" s="12">
        <v>0</v>
      </c>
      <c r="S634" s="12">
        <v>0</v>
      </c>
      <c r="T634" s="12">
        <v>0</v>
      </c>
      <c r="U634" s="12">
        <v>0.0332741</v>
      </c>
      <c r="V634" s="12">
        <v>0.16781719999999997</v>
      </c>
      <c r="W634" s="12">
        <v>0.013743649999999998</v>
      </c>
      <c r="X634" s="12">
        <v>1.24777875</v>
      </c>
      <c r="Y634" s="12">
        <v>2.2568519999999994</v>
      </c>
    </row>
    <row r="635" spans="1:25" ht="11.25">
      <c r="A635" s="11">
        <f t="shared" si="13"/>
        <v>41886</v>
      </c>
      <c r="B635" s="12">
        <v>0.27125625</v>
      </c>
      <c r="C635" s="12">
        <v>0.49260134999999994</v>
      </c>
      <c r="D635" s="12">
        <v>0.31104049999999994</v>
      </c>
      <c r="E635" s="12">
        <v>1.4466999999999999</v>
      </c>
      <c r="F635" s="12">
        <v>10.24480605</v>
      </c>
      <c r="G635" s="12">
        <v>0</v>
      </c>
      <c r="H635" s="12">
        <v>12.9725589</v>
      </c>
      <c r="I635" s="12">
        <v>18.9995111</v>
      </c>
      <c r="J635" s="12">
        <v>31.862844149999997</v>
      </c>
      <c r="K635" s="12">
        <v>28.938340099999998</v>
      </c>
      <c r="L635" s="12">
        <v>1.0322204499999998</v>
      </c>
      <c r="M635" s="12">
        <v>0.8810402999999999</v>
      </c>
      <c r="N635" s="12">
        <v>0.28644659999999994</v>
      </c>
      <c r="O635" s="12">
        <v>0.29440345</v>
      </c>
      <c r="P635" s="12">
        <v>0.8000250999999999</v>
      </c>
      <c r="Q635" s="12">
        <v>5.4381453</v>
      </c>
      <c r="R635" s="12">
        <v>0.03833754999999999</v>
      </c>
      <c r="S635" s="12">
        <v>0</v>
      </c>
      <c r="T635" s="12">
        <v>0</v>
      </c>
      <c r="U635" s="12">
        <v>0</v>
      </c>
      <c r="V635" s="12">
        <v>0.8680199999999999</v>
      </c>
      <c r="W635" s="12">
        <v>0</v>
      </c>
      <c r="X635" s="12">
        <v>0.0057868</v>
      </c>
      <c r="Y635" s="12">
        <v>0</v>
      </c>
    </row>
    <row r="636" spans="1:25" ht="11.25">
      <c r="A636" s="11">
        <f t="shared" si="13"/>
        <v>41887</v>
      </c>
      <c r="B636" s="12">
        <v>0.030380699999999993</v>
      </c>
      <c r="C636" s="12">
        <v>0.09765225</v>
      </c>
      <c r="D636" s="12">
        <v>0.05497459999999999</v>
      </c>
      <c r="E636" s="12">
        <v>2.61491025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4.030506199999999</v>
      </c>
      <c r="N636" s="12">
        <v>1.09587525</v>
      </c>
      <c r="O636" s="12">
        <v>1.5212050499999998</v>
      </c>
      <c r="P636" s="12">
        <v>3.2087805999999994</v>
      </c>
      <c r="Q636" s="12">
        <v>21.547149799999996</v>
      </c>
      <c r="R636" s="12">
        <v>1.26803255</v>
      </c>
      <c r="S636" s="12">
        <v>0.6097840499999999</v>
      </c>
      <c r="T636" s="12">
        <v>1.9711287499999999</v>
      </c>
      <c r="U636" s="12">
        <v>2.2496185</v>
      </c>
      <c r="V636" s="12">
        <v>0.80508855</v>
      </c>
      <c r="W636" s="12">
        <v>0.15118014999999999</v>
      </c>
      <c r="X636" s="12">
        <v>0.18951769999999998</v>
      </c>
      <c r="Y636" s="12">
        <v>0.0072334999999999995</v>
      </c>
    </row>
    <row r="637" spans="1:25" ht="11.25">
      <c r="A637" s="11">
        <f t="shared" si="13"/>
        <v>41888</v>
      </c>
      <c r="B637" s="12">
        <v>0.7530073499999999</v>
      </c>
      <c r="C637" s="12">
        <v>2.6373340999999995</v>
      </c>
      <c r="D637" s="12">
        <v>5.143018499999999</v>
      </c>
      <c r="E637" s="12">
        <v>7.331152249999999</v>
      </c>
      <c r="F637" s="12">
        <v>5.913386249999999</v>
      </c>
      <c r="G637" s="12">
        <v>0.44775365</v>
      </c>
      <c r="H637" s="12">
        <v>1.5023979499999998</v>
      </c>
      <c r="I637" s="12">
        <v>2.9208872999999995</v>
      </c>
      <c r="J637" s="12">
        <v>0</v>
      </c>
      <c r="K637" s="12">
        <v>0</v>
      </c>
      <c r="L637" s="12">
        <v>4.583145599999999</v>
      </c>
      <c r="M637" s="12">
        <v>4.4399223</v>
      </c>
      <c r="N637" s="12">
        <v>4.49706695</v>
      </c>
      <c r="O637" s="12">
        <v>8.7033472</v>
      </c>
      <c r="P637" s="12">
        <v>7.7065709</v>
      </c>
      <c r="Q637" s="12">
        <v>3.9596179</v>
      </c>
      <c r="R637" s="12">
        <v>1.71361615</v>
      </c>
      <c r="S637" s="12">
        <v>0.04701775</v>
      </c>
      <c r="T637" s="12">
        <v>3.3780444999999997</v>
      </c>
      <c r="U637" s="12">
        <v>1.3584513</v>
      </c>
      <c r="V637" s="12">
        <v>1.5544791499999997</v>
      </c>
      <c r="W637" s="12">
        <v>0.6596951999999998</v>
      </c>
      <c r="X637" s="12">
        <v>0.7392637</v>
      </c>
      <c r="Y637" s="12">
        <v>0</v>
      </c>
    </row>
    <row r="638" spans="1:25" ht="11.25">
      <c r="A638" s="11">
        <f t="shared" si="13"/>
        <v>41889</v>
      </c>
      <c r="B638" s="12">
        <v>0</v>
      </c>
      <c r="C638" s="12">
        <v>0</v>
      </c>
      <c r="D638" s="12">
        <v>0</v>
      </c>
      <c r="E638" s="12">
        <v>0</v>
      </c>
      <c r="F638" s="12">
        <v>3.85328545</v>
      </c>
      <c r="G638" s="12">
        <v>8.600631499999999</v>
      </c>
      <c r="H638" s="12">
        <v>6.005251699999999</v>
      </c>
      <c r="I638" s="12">
        <v>6.736558549999999</v>
      </c>
      <c r="J638" s="12">
        <v>5.013538849999999</v>
      </c>
      <c r="K638" s="12">
        <v>4.432688799999999</v>
      </c>
      <c r="L638" s="12">
        <v>3.827244849999999</v>
      </c>
      <c r="M638" s="12">
        <v>3.7874605999999993</v>
      </c>
      <c r="N638" s="12">
        <v>4.115138149999999</v>
      </c>
      <c r="O638" s="12">
        <v>11.483904599999999</v>
      </c>
      <c r="P638" s="12">
        <v>12.631861049999998</v>
      </c>
      <c r="Q638" s="12">
        <v>3.23120445</v>
      </c>
      <c r="R638" s="12">
        <v>2.0601008</v>
      </c>
      <c r="S638" s="12">
        <v>1.6369410499999997</v>
      </c>
      <c r="T638" s="12">
        <v>1.6405577999999998</v>
      </c>
      <c r="U638" s="12">
        <v>0.12152279999999997</v>
      </c>
      <c r="V638" s="12">
        <v>2.2423849999999996</v>
      </c>
      <c r="W638" s="12">
        <v>0.9128676999999998</v>
      </c>
      <c r="X638" s="12">
        <v>1.0372839</v>
      </c>
      <c r="Y638" s="12">
        <v>1.83369225</v>
      </c>
    </row>
    <row r="639" spans="1:25" ht="11.25">
      <c r="A639" s="11">
        <f t="shared" si="13"/>
        <v>41890</v>
      </c>
      <c r="B639" s="12">
        <v>4.52600095</v>
      </c>
      <c r="C639" s="12">
        <v>8.1926621</v>
      </c>
      <c r="D639" s="12">
        <v>7.907662199999999</v>
      </c>
      <c r="E639" s="12">
        <v>6.459515499999999</v>
      </c>
      <c r="F639" s="12">
        <v>4.667777549999999</v>
      </c>
      <c r="G639" s="12">
        <v>5.459845799999999</v>
      </c>
      <c r="H639" s="12">
        <v>5.353513349999999</v>
      </c>
      <c r="I639" s="12">
        <v>5.922066449999999</v>
      </c>
      <c r="J639" s="12">
        <v>6.343779499999999</v>
      </c>
      <c r="K639" s="12">
        <v>6.20851305</v>
      </c>
      <c r="L639" s="12">
        <v>6.284464799999999</v>
      </c>
      <c r="M639" s="12">
        <v>6.897142249999999</v>
      </c>
      <c r="N639" s="12">
        <v>7.721761249999999</v>
      </c>
      <c r="O639" s="12">
        <v>7.900428699999999</v>
      </c>
      <c r="P639" s="12">
        <v>6.868931599999998</v>
      </c>
      <c r="Q639" s="12">
        <v>5.872155299999999</v>
      </c>
      <c r="R639" s="12">
        <v>0.6394413999999999</v>
      </c>
      <c r="S639" s="12">
        <v>1.9060272499999997</v>
      </c>
      <c r="T639" s="12">
        <v>0.37758869999999994</v>
      </c>
      <c r="U639" s="12">
        <v>0.043400999999999995</v>
      </c>
      <c r="V639" s="12">
        <v>0</v>
      </c>
      <c r="W639" s="12">
        <v>0.36673845</v>
      </c>
      <c r="X639" s="12">
        <v>0.31104049999999994</v>
      </c>
      <c r="Y639" s="12">
        <v>0.3862688999999999</v>
      </c>
    </row>
    <row r="640" spans="1:25" ht="11.25">
      <c r="A640" s="11">
        <f t="shared" si="13"/>
        <v>41891</v>
      </c>
      <c r="B640" s="12">
        <v>2.7407731499999994</v>
      </c>
      <c r="C640" s="12">
        <v>4.503577099999999</v>
      </c>
      <c r="D640" s="12">
        <v>4.17589955</v>
      </c>
      <c r="E640" s="12">
        <v>1.9921058999999997</v>
      </c>
      <c r="F640" s="12">
        <v>0.2517258</v>
      </c>
      <c r="G640" s="12">
        <v>0.12224614999999998</v>
      </c>
      <c r="H640" s="12">
        <v>0.12513955</v>
      </c>
      <c r="I640" s="12">
        <v>0.10488574999999999</v>
      </c>
      <c r="J640" s="12">
        <v>1.29117975</v>
      </c>
      <c r="K640" s="12">
        <v>1.8763698999999998</v>
      </c>
      <c r="L640" s="12">
        <v>1.8387556999999999</v>
      </c>
      <c r="M640" s="12">
        <v>2.4716869499999996</v>
      </c>
      <c r="N640" s="12">
        <v>2.4572199499999994</v>
      </c>
      <c r="O640" s="12">
        <v>1.7794409999999998</v>
      </c>
      <c r="P640" s="12">
        <v>0.74577385</v>
      </c>
      <c r="Q640" s="12">
        <v>0.3746952999999999</v>
      </c>
      <c r="R640" s="12">
        <v>0.23798214999999998</v>
      </c>
      <c r="S640" s="12">
        <v>1.9631718999999999</v>
      </c>
      <c r="T640" s="12">
        <v>1.42861625</v>
      </c>
      <c r="U640" s="12">
        <v>2.1049485</v>
      </c>
      <c r="V640" s="12">
        <v>0.01808375</v>
      </c>
      <c r="W640" s="12">
        <v>0.32261409999999996</v>
      </c>
      <c r="X640" s="12">
        <v>0.29440345</v>
      </c>
      <c r="Y640" s="12">
        <v>0</v>
      </c>
    </row>
    <row r="641" spans="1:25" ht="11.25">
      <c r="A641" s="11">
        <f t="shared" si="13"/>
        <v>41892</v>
      </c>
      <c r="B641" s="12">
        <v>0.0448477</v>
      </c>
      <c r="C641" s="12">
        <v>0</v>
      </c>
      <c r="D641" s="12">
        <v>2.4145423</v>
      </c>
      <c r="E641" s="12">
        <v>3.2955826</v>
      </c>
      <c r="F641" s="12">
        <v>0</v>
      </c>
      <c r="G641" s="12">
        <v>0</v>
      </c>
      <c r="H641" s="12">
        <v>0.6893525499999998</v>
      </c>
      <c r="I641" s="12">
        <v>0</v>
      </c>
      <c r="J641" s="12">
        <v>0.6090607</v>
      </c>
      <c r="K641" s="12">
        <v>1.4387431499999999</v>
      </c>
      <c r="L641" s="12">
        <v>0.7284134499999999</v>
      </c>
      <c r="M641" s="12">
        <v>0</v>
      </c>
      <c r="N641" s="12">
        <v>3.7483997</v>
      </c>
      <c r="O641" s="12">
        <v>1.5747329499999998</v>
      </c>
      <c r="P641" s="12">
        <v>6.4059876</v>
      </c>
      <c r="Q641" s="12">
        <v>0.010850249999999999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3"/>
        <v>41893</v>
      </c>
      <c r="B642" s="12">
        <v>0</v>
      </c>
      <c r="C642" s="12">
        <v>0</v>
      </c>
      <c r="D642" s="12">
        <v>4.69815825</v>
      </c>
      <c r="E642" s="12">
        <v>2.19247385</v>
      </c>
      <c r="F642" s="12">
        <v>1.5797964</v>
      </c>
      <c r="G642" s="12">
        <v>2.13026575</v>
      </c>
      <c r="H642" s="12">
        <v>0.9504818999999999</v>
      </c>
      <c r="I642" s="12">
        <v>2.1078418999999995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0.4289465499999999</v>
      </c>
      <c r="Q642" s="12">
        <v>0.21772834999999996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</row>
    <row r="643" spans="1:25" ht="11.25">
      <c r="A643" s="11">
        <f t="shared" si="13"/>
        <v>41894</v>
      </c>
      <c r="B643" s="12">
        <v>0</v>
      </c>
      <c r="C643" s="12">
        <v>0</v>
      </c>
      <c r="D643" s="12">
        <v>0.8636798999999998</v>
      </c>
      <c r="E643" s="12">
        <v>0.10343904999999999</v>
      </c>
      <c r="F643" s="12">
        <v>0</v>
      </c>
      <c r="G643" s="12">
        <v>0</v>
      </c>
      <c r="H643" s="12">
        <v>0</v>
      </c>
      <c r="I643" s="12">
        <v>0</v>
      </c>
      <c r="J643" s="12">
        <v>0.08752534999999999</v>
      </c>
      <c r="K643" s="12">
        <v>0.48753789999999997</v>
      </c>
      <c r="L643" s="12">
        <v>0</v>
      </c>
      <c r="M643" s="12">
        <v>0.04195429999999999</v>
      </c>
      <c r="N643" s="12">
        <v>0.20904814999999996</v>
      </c>
      <c r="O643" s="12">
        <v>0.9287813999999999</v>
      </c>
      <c r="P643" s="12">
        <v>6.54414745</v>
      </c>
      <c r="Q643" s="12">
        <v>0.09331214999999998</v>
      </c>
      <c r="R643" s="12">
        <v>2.11435205</v>
      </c>
      <c r="S643" s="12">
        <v>0</v>
      </c>
      <c r="T643" s="12">
        <v>0.5815733999999999</v>
      </c>
      <c r="U643" s="12">
        <v>0.9577153999999999</v>
      </c>
      <c r="V643" s="12">
        <v>0.013743649999999998</v>
      </c>
      <c r="W643" s="12">
        <v>0.14032989999999998</v>
      </c>
      <c r="X643" s="12">
        <v>0</v>
      </c>
      <c r="Y643" s="12">
        <v>0.5678297499999999</v>
      </c>
    </row>
    <row r="644" spans="1:25" ht="11.25">
      <c r="A644" s="11">
        <f t="shared" si="13"/>
        <v>41895</v>
      </c>
      <c r="B644" s="12">
        <v>0.039060899999999996</v>
      </c>
      <c r="C644" s="12">
        <v>0.0636548</v>
      </c>
      <c r="D644" s="12">
        <v>0.18951769999999998</v>
      </c>
      <c r="E644" s="12">
        <v>0</v>
      </c>
      <c r="F644" s="12">
        <v>0.11935274999999998</v>
      </c>
      <c r="G644" s="12">
        <v>0.4217130499999999</v>
      </c>
      <c r="H644" s="12">
        <v>0.11862939999999997</v>
      </c>
      <c r="I644" s="12">
        <v>0.10850249999999999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0.05280454999999999</v>
      </c>
      <c r="P644" s="12">
        <v>6.352459699999999</v>
      </c>
      <c r="Q644" s="12">
        <v>0.27125625</v>
      </c>
      <c r="R644" s="12">
        <v>3.5198210999999993</v>
      </c>
      <c r="S644" s="12">
        <v>0.3862688999999999</v>
      </c>
      <c r="T644" s="12">
        <v>0</v>
      </c>
      <c r="U644" s="12">
        <v>0.11935274999999998</v>
      </c>
      <c r="V644" s="12">
        <v>0</v>
      </c>
      <c r="W644" s="12">
        <v>0.00795685</v>
      </c>
      <c r="X644" s="12">
        <v>0</v>
      </c>
      <c r="Y644" s="12">
        <v>0</v>
      </c>
    </row>
    <row r="645" spans="1:25" ht="11.25">
      <c r="A645" s="11">
        <f t="shared" si="13"/>
        <v>41896</v>
      </c>
      <c r="B645" s="12">
        <v>0.3341877</v>
      </c>
      <c r="C645" s="12">
        <v>0.07016494999999999</v>
      </c>
      <c r="D645" s="12">
        <v>0</v>
      </c>
      <c r="E645" s="12">
        <v>0</v>
      </c>
      <c r="F645" s="12">
        <v>1.4336797</v>
      </c>
      <c r="G645" s="12">
        <v>1.9385779999999997</v>
      </c>
      <c r="H645" s="12">
        <v>6.317015549999999</v>
      </c>
      <c r="I645" s="12">
        <v>1.5472456499999998</v>
      </c>
      <c r="J645" s="12">
        <v>0.7464971999999999</v>
      </c>
      <c r="K645" s="12">
        <v>0</v>
      </c>
      <c r="L645" s="12">
        <v>1.9226642999999997</v>
      </c>
      <c r="M645" s="12">
        <v>0.8260656999999999</v>
      </c>
      <c r="N645" s="12">
        <v>2.9577781499999998</v>
      </c>
      <c r="O645" s="12">
        <v>8.564464</v>
      </c>
      <c r="P645" s="12">
        <v>28.431271749999997</v>
      </c>
      <c r="Q645" s="12">
        <v>3.6652144499999997</v>
      </c>
      <c r="R645" s="12">
        <v>3.4272323</v>
      </c>
      <c r="S645" s="12">
        <v>11.30813055</v>
      </c>
      <c r="T645" s="12">
        <v>5.556774699999999</v>
      </c>
      <c r="U645" s="12">
        <v>0.9186544999999999</v>
      </c>
      <c r="V645" s="12">
        <v>7.29064465</v>
      </c>
      <c r="W645" s="12">
        <v>7.113423899999999</v>
      </c>
      <c r="X645" s="12">
        <v>6.576698199999999</v>
      </c>
      <c r="Y645" s="12">
        <v>5.754249249999999</v>
      </c>
    </row>
    <row r="646" spans="1:25" ht="11.25">
      <c r="A646" s="11">
        <f t="shared" si="13"/>
        <v>41897</v>
      </c>
      <c r="B646" s="12">
        <v>1.2687558999999997</v>
      </c>
      <c r="C646" s="12">
        <v>1.17689045</v>
      </c>
      <c r="D646" s="12">
        <v>0.5808500499999999</v>
      </c>
      <c r="E646" s="12">
        <v>0.43907345</v>
      </c>
      <c r="F646" s="12">
        <v>12.996429449999997</v>
      </c>
      <c r="G646" s="12">
        <v>6.083373499999999</v>
      </c>
      <c r="H646" s="12">
        <v>32.2773237</v>
      </c>
      <c r="I646" s="12">
        <v>1.3020299999999998</v>
      </c>
      <c r="J646" s="12">
        <v>1.29117975</v>
      </c>
      <c r="K646" s="12">
        <v>24.111425549999996</v>
      </c>
      <c r="L646" s="12">
        <v>8.451621399999999</v>
      </c>
      <c r="M646" s="12">
        <v>0.64884495</v>
      </c>
      <c r="N646" s="12">
        <v>15.647507199999998</v>
      </c>
      <c r="O646" s="12">
        <v>0.00506345</v>
      </c>
      <c r="P646" s="12">
        <v>16.5285475</v>
      </c>
      <c r="Q646" s="12">
        <v>16.2088268</v>
      </c>
      <c r="R646" s="12">
        <v>13.253218699999998</v>
      </c>
      <c r="S646" s="12">
        <v>0.00940355</v>
      </c>
      <c r="T646" s="12">
        <v>0.29151005</v>
      </c>
      <c r="U646" s="12">
        <v>0.26908619999999994</v>
      </c>
      <c r="V646" s="12">
        <v>0.49694144999999995</v>
      </c>
      <c r="W646" s="12">
        <v>0.37324859999999993</v>
      </c>
      <c r="X646" s="12">
        <v>0</v>
      </c>
      <c r="Y646" s="12">
        <v>0</v>
      </c>
    </row>
    <row r="647" spans="1:25" ht="11.25">
      <c r="A647" s="11">
        <f t="shared" si="13"/>
        <v>41898</v>
      </c>
      <c r="B647" s="12">
        <v>3.12993545</v>
      </c>
      <c r="C647" s="12">
        <v>1.4351264</v>
      </c>
      <c r="D647" s="12">
        <v>0.33997449999999996</v>
      </c>
      <c r="E647" s="12">
        <v>0.27125625</v>
      </c>
      <c r="F647" s="12">
        <v>0.54902265</v>
      </c>
      <c r="G647" s="12">
        <v>11.960592249999998</v>
      </c>
      <c r="H647" s="12">
        <v>27.927096799999998</v>
      </c>
      <c r="I647" s="12">
        <v>0.7443271499999998</v>
      </c>
      <c r="J647" s="12">
        <v>0.92227125</v>
      </c>
      <c r="K647" s="12">
        <v>0.8564463999999999</v>
      </c>
      <c r="L647" s="12">
        <v>0.8188321999999999</v>
      </c>
      <c r="M647" s="12">
        <v>0.6951393499999999</v>
      </c>
      <c r="N647" s="12">
        <v>0.6531850499999999</v>
      </c>
      <c r="O647" s="12">
        <v>0.6987561</v>
      </c>
      <c r="P647" s="12">
        <v>0.38120544999999995</v>
      </c>
      <c r="Q647" s="12">
        <v>0.0969289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3"/>
        <v>41899</v>
      </c>
      <c r="B648" s="12">
        <v>4.952777449999999</v>
      </c>
      <c r="C648" s="12">
        <v>4.16866605</v>
      </c>
      <c r="D648" s="12">
        <v>1.345431</v>
      </c>
      <c r="E648" s="12">
        <v>0.29151005</v>
      </c>
      <c r="F648" s="12">
        <v>0.029657349999999992</v>
      </c>
      <c r="G648" s="12">
        <v>0.072335</v>
      </c>
      <c r="H648" s="12">
        <v>0.07016494999999999</v>
      </c>
      <c r="I648" s="12">
        <v>0.11573599999999999</v>
      </c>
      <c r="J648" s="12">
        <v>0.43328664999999994</v>
      </c>
      <c r="K648" s="12">
        <v>0.43979679999999993</v>
      </c>
      <c r="L648" s="12">
        <v>0.37903539999999997</v>
      </c>
      <c r="M648" s="12">
        <v>0.303807</v>
      </c>
      <c r="N648" s="12">
        <v>0.5837434499999999</v>
      </c>
      <c r="O648" s="12">
        <v>0.27125625</v>
      </c>
      <c r="P648" s="12">
        <v>0.34793135</v>
      </c>
      <c r="Q648" s="12">
        <v>24.7472502</v>
      </c>
      <c r="R648" s="12">
        <v>0.06148474999999999</v>
      </c>
      <c r="S648" s="12">
        <v>0</v>
      </c>
      <c r="T648" s="12">
        <v>0.14467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3"/>
        <v>41900</v>
      </c>
      <c r="B649" s="12">
        <v>1.0025631</v>
      </c>
      <c r="C649" s="12">
        <v>2.9122070999999994</v>
      </c>
      <c r="D649" s="12">
        <v>0.48247444999999994</v>
      </c>
      <c r="E649" s="12">
        <v>3.6355570999999993</v>
      </c>
      <c r="F649" s="12">
        <v>3.3483871499999993</v>
      </c>
      <c r="G649" s="12">
        <v>0</v>
      </c>
      <c r="H649" s="12">
        <v>0.00072335</v>
      </c>
      <c r="I649" s="12">
        <v>0.24232224999999996</v>
      </c>
      <c r="J649" s="12">
        <v>0.24666235</v>
      </c>
      <c r="K649" s="12">
        <v>12.357711399999998</v>
      </c>
      <c r="L649" s="12">
        <v>0.08390859999999999</v>
      </c>
      <c r="M649" s="12">
        <v>0</v>
      </c>
      <c r="N649" s="12">
        <v>0.06293145</v>
      </c>
      <c r="O649" s="12">
        <v>0.14684004999999997</v>
      </c>
      <c r="P649" s="12">
        <v>0</v>
      </c>
      <c r="Q649" s="12">
        <v>0</v>
      </c>
      <c r="R649" s="12">
        <v>0</v>
      </c>
      <c r="S649" s="12">
        <v>0.03544415</v>
      </c>
      <c r="T649" s="12">
        <v>0</v>
      </c>
      <c r="U649" s="12">
        <v>0</v>
      </c>
      <c r="V649" s="12">
        <v>0</v>
      </c>
      <c r="W649" s="12">
        <v>0.032550749999999996</v>
      </c>
      <c r="X649" s="12">
        <v>0.031104049999999994</v>
      </c>
      <c r="Y649" s="12">
        <v>0</v>
      </c>
    </row>
    <row r="650" spans="1:25" ht="11.25">
      <c r="A650" s="11">
        <f t="shared" si="13"/>
        <v>41901</v>
      </c>
      <c r="B650" s="12">
        <v>0</v>
      </c>
      <c r="C650" s="12">
        <v>0</v>
      </c>
      <c r="D650" s="12">
        <v>0</v>
      </c>
      <c r="E650" s="12">
        <v>0.17577405</v>
      </c>
      <c r="F650" s="12">
        <v>0.12658624999999998</v>
      </c>
      <c r="G650" s="12">
        <v>0.09041874999999999</v>
      </c>
      <c r="H650" s="12">
        <v>0</v>
      </c>
      <c r="I650" s="12">
        <v>0.05280454999999999</v>
      </c>
      <c r="J650" s="12">
        <v>2.2720423499999995</v>
      </c>
      <c r="K650" s="12">
        <v>2.0384002999999997</v>
      </c>
      <c r="L650" s="12">
        <v>0.056421299999999994</v>
      </c>
      <c r="M650" s="12">
        <v>0.9106976499999999</v>
      </c>
      <c r="N650" s="12">
        <v>2.4745803499999997</v>
      </c>
      <c r="O650" s="12">
        <v>0.9374616</v>
      </c>
      <c r="P650" s="12">
        <v>0.0969289</v>
      </c>
      <c r="Q650" s="12">
        <v>0.42098969999999997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</row>
    <row r="651" spans="1:25" ht="11.25">
      <c r="A651" s="11">
        <f t="shared" si="13"/>
        <v>41902</v>
      </c>
      <c r="B651" s="12">
        <v>0.11501265</v>
      </c>
      <c r="C651" s="12">
        <v>0.1519035</v>
      </c>
      <c r="D651" s="12">
        <v>3.7006585999999992</v>
      </c>
      <c r="E651" s="12">
        <v>0</v>
      </c>
      <c r="F651" s="12">
        <v>2.0658875999999995</v>
      </c>
      <c r="G651" s="12">
        <v>1.3859385999999998</v>
      </c>
      <c r="H651" s="12">
        <v>0.6741621999999999</v>
      </c>
      <c r="I651" s="12">
        <v>1.2687558999999997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0.06727154999999999</v>
      </c>
      <c r="Q651" s="12">
        <v>0.08463195</v>
      </c>
      <c r="R651" s="12">
        <v>0.09041874999999999</v>
      </c>
      <c r="S651" s="12">
        <v>1.5168649499999998</v>
      </c>
      <c r="T651" s="12">
        <v>0.4354566999999999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3"/>
        <v>41903</v>
      </c>
      <c r="B652" s="12">
        <v>0.390609</v>
      </c>
      <c r="C652" s="12">
        <v>1.1457863999999998</v>
      </c>
      <c r="D652" s="12">
        <v>0.27704304999999996</v>
      </c>
      <c r="E652" s="12">
        <v>1.9219409499999998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8.793042599999998</v>
      </c>
      <c r="R652" s="12">
        <v>0</v>
      </c>
      <c r="S652" s="12">
        <v>0</v>
      </c>
      <c r="T652" s="12">
        <v>1.0416239999999999</v>
      </c>
      <c r="U652" s="12">
        <v>1.49661115</v>
      </c>
      <c r="V652" s="12">
        <v>2.0543139999999998</v>
      </c>
      <c r="W652" s="12">
        <v>0</v>
      </c>
      <c r="X652" s="12">
        <v>0.07667509999999998</v>
      </c>
      <c r="Y652" s="12">
        <v>0.28644659999999994</v>
      </c>
    </row>
    <row r="653" spans="1:25" ht="11.25">
      <c r="A653" s="11">
        <f t="shared" si="13"/>
        <v>41904</v>
      </c>
      <c r="B653" s="12">
        <v>0.56638305</v>
      </c>
      <c r="C653" s="12">
        <v>0.24883239999999995</v>
      </c>
      <c r="D653" s="12">
        <v>3.4684632499999997</v>
      </c>
      <c r="E653" s="12">
        <v>2.9932223</v>
      </c>
      <c r="F653" s="12">
        <v>0.09331214999999998</v>
      </c>
      <c r="G653" s="12">
        <v>1.2904563999999998</v>
      </c>
      <c r="H653" s="12">
        <v>4.747346049999999</v>
      </c>
      <c r="I653" s="12">
        <v>7.255200499999999</v>
      </c>
      <c r="J653" s="12">
        <v>14.414918799999999</v>
      </c>
      <c r="K653" s="12">
        <v>15.212773849999998</v>
      </c>
      <c r="L653" s="12">
        <v>14.5957563</v>
      </c>
      <c r="M653" s="12">
        <v>7.924299249999999</v>
      </c>
      <c r="N653" s="12">
        <v>7.964083499999998</v>
      </c>
      <c r="O653" s="12">
        <v>7.423017699999999</v>
      </c>
      <c r="P653" s="12">
        <v>6.7134113499999994</v>
      </c>
      <c r="Q653" s="12">
        <v>1.8380323499999998</v>
      </c>
      <c r="R653" s="12">
        <v>5.4019778</v>
      </c>
      <c r="S653" s="12">
        <v>6.314122149999999</v>
      </c>
      <c r="T653" s="12">
        <v>30.440738049999997</v>
      </c>
      <c r="U653" s="12">
        <v>30.781435899999998</v>
      </c>
      <c r="V653" s="12">
        <v>25.665904699999995</v>
      </c>
      <c r="W653" s="12">
        <v>24.636577649999996</v>
      </c>
      <c r="X653" s="12">
        <v>23.869826649999997</v>
      </c>
      <c r="Y653" s="12">
        <v>23.91901445</v>
      </c>
    </row>
    <row r="654" spans="1:25" ht="11.25">
      <c r="A654" s="11">
        <f t="shared" si="13"/>
        <v>41905</v>
      </c>
      <c r="B654" s="12">
        <v>0.0925888</v>
      </c>
      <c r="C654" s="12">
        <v>0.029657349999999992</v>
      </c>
      <c r="D654" s="12">
        <v>21.86180705</v>
      </c>
      <c r="E654" s="12">
        <v>1.7671440499999997</v>
      </c>
      <c r="F654" s="12">
        <v>1.4112558499999999</v>
      </c>
      <c r="G654" s="12">
        <v>2.9896055499999994</v>
      </c>
      <c r="H654" s="12">
        <v>14.790337449999997</v>
      </c>
      <c r="I654" s="12">
        <v>15.464499649999997</v>
      </c>
      <c r="J654" s="12">
        <v>28.941956849999997</v>
      </c>
      <c r="K654" s="12">
        <v>28.118784549999997</v>
      </c>
      <c r="L654" s="12">
        <v>27.52129745</v>
      </c>
      <c r="M654" s="12">
        <v>27.809914099999997</v>
      </c>
      <c r="N654" s="12">
        <v>27.36794725</v>
      </c>
      <c r="O654" s="12">
        <v>27.425815249999992</v>
      </c>
      <c r="P654" s="12">
        <v>14.202253899999999</v>
      </c>
      <c r="Q654" s="12">
        <v>5.982827849999999</v>
      </c>
      <c r="R654" s="12">
        <v>5.577028499999999</v>
      </c>
      <c r="S654" s="12">
        <v>24.660448199999998</v>
      </c>
      <c r="T654" s="12">
        <v>22.731997099999994</v>
      </c>
      <c r="U654" s="12">
        <v>23.0010833</v>
      </c>
      <c r="V654" s="12">
        <v>22.596730649999998</v>
      </c>
      <c r="W654" s="12">
        <v>21.453114299999996</v>
      </c>
      <c r="X654" s="12">
        <v>21.128330149999996</v>
      </c>
      <c r="Y654" s="12">
        <v>21.1898149</v>
      </c>
    </row>
    <row r="655" spans="1:25" ht="11.25">
      <c r="A655" s="11">
        <f t="shared" si="13"/>
        <v>41906</v>
      </c>
      <c r="B655" s="12">
        <v>22.058558249999994</v>
      </c>
      <c r="C655" s="12">
        <v>24.896983649999996</v>
      </c>
      <c r="D655" s="12">
        <v>25.04888715</v>
      </c>
      <c r="E655" s="12">
        <v>25.213810949999996</v>
      </c>
      <c r="F655" s="12">
        <v>25.439496149999997</v>
      </c>
      <c r="G655" s="12">
        <v>26.099191349999998</v>
      </c>
      <c r="H655" s="12">
        <v>25.378011399999995</v>
      </c>
      <c r="I655" s="12">
        <v>25.002592749999994</v>
      </c>
      <c r="J655" s="12">
        <v>25.508214399999996</v>
      </c>
      <c r="K655" s="12">
        <v>25.209470849999995</v>
      </c>
      <c r="L655" s="12">
        <v>25.498810849999995</v>
      </c>
      <c r="M655" s="12">
        <v>25.4300926</v>
      </c>
      <c r="N655" s="12">
        <v>25.316526649999997</v>
      </c>
      <c r="O655" s="12">
        <v>25.661564599999995</v>
      </c>
      <c r="P655" s="12">
        <v>25.778023949999998</v>
      </c>
      <c r="Q655" s="12">
        <v>5.5003534</v>
      </c>
      <c r="R655" s="12">
        <v>25.114711999999997</v>
      </c>
      <c r="S655" s="12">
        <v>24.897706999999997</v>
      </c>
      <c r="T655" s="12">
        <v>21.899421249999996</v>
      </c>
      <c r="U655" s="12">
        <v>22.296540399999998</v>
      </c>
      <c r="V655" s="12">
        <v>22.18297445</v>
      </c>
      <c r="W655" s="12">
        <v>21.44081735</v>
      </c>
      <c r="X655" s="12">
        <v>21.5905508</v>
      </c>
      <c r="Y655" s="12">
        <v>21.3069976</v>
      </c>
    </row>
    <row r="656" spans="1:25" ht="11.25">
      <c r="A656" s="11">
        <f t="shared" si="13"/>
        <v>41907</v>
      </c>
      <c r="B656" s="12">
        <v>0.04846445</v>
      </c>
      <c r="C656" s="12">
        <v>0.2821064999999999</v>
      </c>
      <c r="D656" s="12">
        <v>2.1917505</v>
      </c>
      <c r="E656" s="12">
        <v>1.8553927499999996</v>
      </c>
      <c r="F656" s="12">
        <v>1.8669663499999998</v>
      </c>
      <c r="G656" s="12">
        <v>5.169782449999999</v>
      </c>
      <c r="H656" s="12">
        <v>4.906483049999999</v>
      </c>
      <c r="I656" s="12">
        <v>2.2163443999999997</v>
      </c>
      <c r="J656" s="12">
        <v>3.253628299999999</v>
      </c>
      <c r="K656" s="12">
        <v>3.5747956999999997</v>
      </c>
      <c r="L656" s="12">
        <v>3.4185521</v>
      </c>
      <c r="M656" s="12">
        <v>2.5527021499999996</v>
      </c>
      <c r="N656" s="12">
        <v>3.4887170499999995</v>
      </c>
      <c r="O656" s="12">
        <v>1.5783497</v>
      </c>
      <c r="P656" s="12">
        <v>5.577751849999999</v>
      </c>
      <c r="Q656" s="12">
        <v>5.093830699999999</v>
      </c>
      <c r="R656" s="12">
        <v>3.1639329</v>
      </c>
      <c r="S656" s="12">
        <v>3.7925240499999995</v>
      </c>
      <c r="T656" s="12">
        <v>3.0590471499999996</v>
      </c>
      <c r="U656" s="12">
        <v>0.7754312</v>
      </c>
      <c r="V656" s="12">
        <v>1.4438066</v>
      </c>
      <c r="W656" s="12">
        <v>0.58953025</v>
      </c>
      <c r="X656" s="12">
        <v>0.053527899999999996</v>
      </c>
      <c r="Y656" s="12">
        <v>0</v>
      </c>
    </row>
    <row r="657" spans="1:25" ht="11.25">
      <c r="A657" s="11">
        <f t="shared" si="13"/>
        <v>41908</v>
      </c>
      <c r="B657" s="12">
        <v>0.06293145</v>
      </c>
      <c r="C657" s="12">
        <v>2.4333494</v>
      </c>
      <c r="D657" s="12">
        <v>2.9483745999999997</v>
      </c>
      <c r="E657" s="12">
        <v>2.9671817</v>
      </c>
      <c r="F657" s="12">
        <v>3.3679175999999997</v>
      </c>
      <c r="G657" s="12">
        <v>2.7610269499999998</v>
      </c>
      <c r="H657" s="12">
        <v>3.9465976</v>
      </c>
      <c r="I657" s="12">
        <v>4.816064299999999</v>
      </c>
      <c r="J657" s="12">
        <v>22.208291699999997</v>
      </c>
      <c r="K657" s="12">
        <v>22.244459199999998</v>
      </c>
      <c r="L657" s="12">
        <v>4.251851299999999</v>
      </c>
      <c r="M657" s="12">
        <v>4.4088182499999995</v>
      </c>
      <c r="N657" s="12">
        <v>4.653310549999999</v>
      </c>
      <c r="O657" s="12">
        <v>5.60668585</v>
      </c>
      <c r="P657" s="12">
        <v>6.228043499999999</v>
      </c>
      <c r="Q657" s="12">
        <v>5.642129999999999</v>
      </c>
      <c r="R657" s="12">
        <v>5.273221499999999</v>
      </c>
      <c r="S657" s="12">
        <v>1.2521188499999998</v>
      </c>
      <c r="T657" s="12">
        <v>0.35661154999999994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3"/>
        <v>41909</v>
      </c>
      <c r="B658" s="12">
        <v>1.8770932499999997</v>
      </c>
      <c r="C658" s="12">
        <v>1.0633244999999998</v>
      </c>
      <c r="D658" s="12">
        <v>1.3309639999999998</v>
      </c>
      <c r="E658" s="12">
        <v>1.0474107999999998</v>
      </c>
      <c r="F658" s="12">
        <v>20.31528475</v>
      </c>
      <c r="G658" s="12">
        <v>19.16805165</v>
      </c>
      <c r="H658" s="12">
        <v>20.295030949999997</v>
      </c>
      <c r="I658" s="12">
        <v>22.2430125</v>
      </c>
      <c r="J658" s="12">
        <v>2.97369185</v>
      </c>
      <c r="K658" s="12">
        <v>2.9519913499999997</v>
      </c>
      <c r="L658" s="12">
        <v>2.6062300499999997</v>
      </c>
      <c r="M658" s="12">
        <v>2.62359045</v>
      </c>
      <c r="N658" s="12">
        <v>1.7114460999999999</v>
      </c>
      <c r="O658" s="12">
        <v>1.6130704999999999</v>
      </c>
      <c r="P658" s="12">
        <v>21.500855399999995</v>
      </c>
      <c r="Q658" s="12">
        <v>12.741086899999997</v>
      </c>
      <c r="R658" s="12">
        <v>0.4325633</v>
      </c>
      <c r="S658" s="12">
        <v>0.57506325</v>
      </c>
      <c r="T658" s="12">
        <v>1.1537432499999998</v>
      </c>
      <c r="U658" s="12">
        <v>1.35194115</v>
      </c>
      <c r="V658" s="12">
        <v>0.11501265</v>
      </c>
      <c r="W658" s="12">
        <v>1.7374866999999998</v>
      </c>
      <c r="X658" s="12">
        <v>2.0080196</v>
      </c>
      <c r="Y658" s="12">
        <v>3.3426003499999997</v>
      </c>
    </row>
    <row r="659" spans="1:25" ht="11.25">
      <c r="A659" s="11">
        <f t="shared" si="13"/>
        <v>41910</v>
      </c>
      <c r="B659" s="12">
        <v>1.4221061</v>
      </c>
      <c r="C659" s="12">
        <v>1.5031212999999999</v>
      </c>
      <c r="D659" s="12">
        <v>2.5924864</v>
      </c>
      <c r="E659" s="12">
        <v>1.6781719999999998</v>
      </c>
      <c r="F659" s="12">
        <v>3.9965087499999994</v>
      </c>
      <c r="G659" s="12">
        <v>3.604453049999999</v>
      </c>
      <c r="H659" s="12">
        <v>4.6786278</v>
      </c>
      <c r="I659" s="12">
        <v>1.66876845</v>
      </c>
      <c r="J659" s="12">
        <v>9.81947625</v>
      </c>
      <c r="K659" s="12">
        <v>6.4103277</v>
      </c>
      <c r="L659" s="12">
        <v>1.3577279499999997</v>
      </c>
      <c r="M659" s="12">
        <v>0.34720799999999996</v>
      </c>
      <c r="N659" s="12">
        <v>1.3729182999999998</v>
      </c>
      <c r="O659" s="12">
        <v>1.6391110999999998</v>
      </c>
      <c r="P659" s="12">
        <v>7.7369515999999985</v>
      </c>
      <c r="Q659" s="12">
        <v>5.984274549999999</v>
      </c>
      <c r="R659" s="12">
        <v>3.00841265</v>
      </c>
      <c r="S659" s="12">
        <v>0.15262684999999998</v>
      </c>
      <c r="T659" s="12">
        <v>2.5715092499999996</v>
      </c>
      <c r="U659" s="12">
        <v>2.2525119</v>
      </c>
      <c r="V659" s="12">
        <v>1.3280705999999998</v>
      </c>
      <c r="W659" s="12">
        <v>1.6890222499999998</v>
      </c>
      <c r="X659" s="12">
        <v>0.9099742999999999</v>
      </c>
      <c r="Y659" s="12">
        <v>0.46800744999999994</v>
      </c>
    </row>
    <row r="660" spans="1:25" ht="11.25">
      <c r="A660" s="11">
        <f t="shared" si="13"/>
        <v>41911</v>
      </c>
      <c r="B660" s="12">
        <v>3.7404428499999995</v>
      </c>
      <c r="C660" s="12">
        <v>3.124872</v>
      </c>
      <c r="D660" s="12">
        <v>0.9880960999999999</v>
      </c>
      <c r="E660" s="12">
        <v>2.02176325</v>
      </c>
      <c r="F660" s="12">
        <v>0.18373089999999997</v>
      </c>
      <c r="G660" s="12">
        <v>0.00506345</v>
      </c>
      <c r="H660" s="12">
        <v>0.12513955</v>
      </c>
      <c r="I660" s="12">
        <v>8.42775085</v>
      </c>
      <c r="J660" s="12">
        <v>0.49260134999999994</v>
      </c>
      <c r="K660" s="12">
        <v>0.6278678</v>
      </c>
      <c r="L660" s="12">
        <v>6.563677899999999</v>
      </c>
      <c r="M660" s="12">
        <v>6.380670349999999</v>
      </c>
      <c r="N660" s="12">
        <v>1.09442855</v>
      </c>
      <c r="O660" s="12">
        <v>5.43163515</v>
      </c>
      <c r="P660" s="12">
        <v>4.7726633</v>
      </c>
      <c r="Q660" s="12">
        <v>4.851508449999999</v>
      </c>
      <c r="R660" s="12">
        <v>5.087320549999999</v>
      </c>
      <c r="S660" s="12">
        <v>5.06996015</v>
      </c>
      <c r="T660" s="12">
        <v>0.1851776</v>
      </c>
      <c r="U660" s="12">
        <v>0.22496185</v>
      </c>
      <c r="V660" s="12">
        <v>0.031104049999999994</v>
      </c>
      <c r="W660" s="12">
        <v>1.0568143499999998</v>
      </c>
      <c r="X660" s="12">
        <v>0.5996571499999999</v>
      </c>
      <c r="Y660" s="12">
        <v>0.8361925999999998</v>
      </c>
    </row>
    <row r="661" spans="1:25" ht="11.25">
      <c r="A661" s="11">
        <f t="shared" si="13"/>
        <v>41912</v>
      </c>
      <c r="B661" s="12">
        <v>0.09331214999999998</v>
      </c>
      <c r="C661" s="12">
        <v>0.18300754999999996</v>
      </c>
      <c r="D661" s="12">
        <v>0.6611419</v>
      </c>
      <c r="E661" s="12">
        <v>0.5345556499999998</v>
      </c>
      <c r="F661" s="12">
        <v>0.7472205499999999</v>
      </c>
      <c r="G661" s="12">
        <v>0.54323585</v>
      </c>
      <c r="H661" s="12">
        <v>0.32840089999999994</v>
      </c>
      <c r="I661" s="12">
        <v>1.1544666</v>
      </c>
      <c r="J661" s="12">
        <v>1.5913699999999997</v>
      </c>
      <c r="K661" s="12">
        <v>1.3374741499999998</v>
      </c>
      <c r="L661" s="12">
        <v>1.35194115</v>
      </c>
      <c r="M661" s="12">
        <v>1.1732737</v>
      </c>
      <c r="N661" s="12">
        <v>2.0355068999999997</v>
      </c>
      <c r="O661" s="12">
        <v>1.7816110499999998</v>
      </c>
      <c r="P661" s="12">
        <v>0.5765099499999999</v>
      </c>
      <c r="Q661" s="12">
        <v>3.436635849999999</v>
      </c>
      <c r="R661" s="12">
        <v>0.14249995</v>
      </c>
      <c r="S661" s="12">
        <v>0.07450504999999999</v>
      </c>
      <c r="T661" s="12">
        <v>0.04267764999999999</v>
      </c>
      <c r="U661" s="12">
        <v>0.04412434999999999</v>
      </c>
      <c r="V661" s="12">
        <v>0.13381975</v>
      </c>
      <c r="W661" s="12">
        <v>0</v>
      </c>
      <c r="X661" s="12">
        <v>0</v>
      </c>
      <c r="Y661" s="12">
        <v>0</v>
      </c>
    </row>
    <row r="662" spans="1:25" ht="11.25" hidden="1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.75">
      <c r="A664" s="121" t="s">
        <v>77</v>
      </c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3"/>
    </row>
    <row r="665" spans="1:25" ht="1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ht="12.75">
      <c r="A666" s="46" t="s">
        <v>47</v>
      </c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8"/>
    </row>
    <row r="667" spans="1:25" ht="11.25">
      <c r="A667" s="8"/>
      <c r="B667" s="7" t="s">
        <v>23</v>
      </c>
      <c r="C667" s="9" t="s">
        <v>24</v>
      </c>
      <c r="D667" s="10" t="s">
        <v>25</v>
      </c>
      <c r="E667" s="7" t="s">
        <v>26</v>
      </c>
      <c r="F667" s="7" t="s">
        <v>27</v>
      </c>
      <c r="G667" s="9" t="s">
        <v>28</v>
      </c>
      <c r="H667" s="10" t="s">
        <v>29</v>
      </c>
      <c r="I667" s="7" t="s">
        <v>30</v>
      </c>
      <c r="J667" s="7" t="s">
        <v>31</v>
      </c>
      <c r="K667" s="7" t="s">
        <v>32</v>
      </c>
      <c r="L667" s="7" t="s">
        <v>33</v>
      </c>
      <c r="M667" s="7" t="s">
        <v>34</v>
      </c>
      <c r="N667" s="7" t="s">
        <v>35</v>
      </c>
      <c r="O667" s="7" t="s">
        <v>36</v>
      </c>
      <c r="P667" s="7" t="s">
        <v>37</v>
      </c>
      <c r="Q667" s="7" t="s">
        <v>38</v>
      </c>
      <c r="R667" s="7" t="s">
        <v>39</v>
      </c>
      <c r="S667" s="7" t="s">
        <v>40</v>
      </c>
      <c r="T667" s="7" t="s">
        <v>41</v>
      </c>
      <c r="U667" s="7" t="s">
        <v>42</v>
      </c>
      <c r="V667" s="7" t="s">
        <v>43</v>
      </c>
      <c r="W667" s="7" t="s">
        <v>44</v>
      </c>
      <c r="X667" s="7" t="s">
        <v>45</v>
      </c>
      <c r="Y667" s="7" t="s">
        <v>64</v>
      </c>
    </row>
    <row r="668" spans="1:25" ht="11.25">
      <c r="A668" s="11">
        <f aca="true" t="shared" si="14" ref="A668:A698">A632</f>
        <v>41883</v>
      </c>
      <c r="B668" s="12">
        <v>10.9645393</v>
      </c>
      <c r="C668" s="12">
        <v>10.467597849999999</v>
      </c>
      <c r="D668" s="12">
        <v>0</v>
      </c>
      <c r="E668" s="12">
        <v>0.057867999999999996</v>
      </c>
      <c r="F668" s="12">
        <v>0</v>
      </c>
      <c r="G668" s="12">
        <v>0</v>
      </c>
      <c r="H668" s="12">
        <v>0</v>
      </c>
      <c r="I668" s="12">
        <v>0</v>
      </c>
      <c r="J668" s="12">
        <v>24.620663949999997</v>
      </c>
      <c r="K668" s="12">
        <v>24.251032099999996</v>
      </c>
      <c r="L668" s="12">
        <v>24.787034449999997</v>
      </c>
      <c r="M668" s="12">
        <v>1.53133195</v>
      </c>
      <c r="N668" s="12">
        <v>0.9049108499999998</v>
      </c>
      <c r="O668" s="12">
        <v>1.2759893999999998</v>
      </c>
      <c r="P668" s="12">
        <v>0</v>
      </c>
      <c r="Q668" s="12">
        <v>0</v>
      </c>
      <c r="R668" s="12">
        <v>0.030380699999999993</v>
      </c>
      <c r="S668" s="12">
        <v>39.43848869999999</v>
      </c>
      <c r="T668" s="12">
        <v>0.1142893</v>
      </c>
      <c r="U668" s="12">
        <v>0.0925888</v>
      </c>
      <c r="V668" s="12">
        <v>0.05859135</v>
      </c>
      <c r="W668" s="12">
        <v>2.5201514</v>
      </c>
      <c r="X668" s="12">
        <v>12.733130049999998</v>
      </c>
      <c r="Y668" s="12">
        <v>11.248092499999998</v>
      </c>
    </row>
    <row r="669" spans="1:25" ht="11.25">
      <c r="A669" s="11">
        <f t="shared" si="14"/>
        <v>41884</v>
      </c>
      <c r="B669" s="12">
        <v>0.7956849999999999</v>
      </c>
      <c r="C669" s="12">
        <v>0.8029184999999999</v>
      </c>
      <c r="D669" s="12">
        <v>0.19602784999999998</v>
      </c>
      <c r="E669" s="12">
        <v>0</v>
      </c>
      <c r="F669" s="12">
        <v>0</v>
      </c>
      <c r="G669" s="12">
        <v>0</v>
      </c>
      <c r="H669" s="12">
        <v>0.0376142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0.008680199999999999</v>
      </c>
      <c r="P669" s="12">
        <v>0</v>
      </c>
      <c r="Q669" s="12">
        <v>0</v>
      </c>
      <c r="R669" s="12">
        <v>0</v>
      </c>
      <c r="S669" s="12">
        <v>0.0202538</v>
      </c>
      <c r="T669" s="12">
        <v>2.9888821999999995</v>
      </c>
      <c r="U669" s="12">
        <v>0</v>
      </c>
      <c r="V669" s="12">
        <v>0</v>
      </c>
      <c r="W669" s="12">
        <v>0.021700499999999998</v>
      </c>
      <c r="X669" s="12">
        <v>9.595237749999999</v>
      </c>
      <c r="Y669" s="12">
        <v>0.056421299999999994</v>
      </c>
    </row>
    <row r="670" spans="1:25" ht="11.25">
      <c r="A670" s="11">
        <f t="shared" si="14"/>
        <v>41885</v>
      </c>
      <c r="B670" s="12">
        <v>0.08535529999999998</v>
      </c>
      <c r="C670" s="12">
        <v>0.03399745</v>
      </c>
      <c r="D670" s="12">
        <v>0.0021700499999999998</v>
      </c>
      <c r="E670" s="12">
        <v>0.04123094999999999</v>
      </c>
      <c r="F670" s="12">
        <v>0.21121819999999997</v>
      </c>
      <c r="G670" s="12">
        <v>0.15407354999999998</v>
      </c>
      <c r="H670" s="12">
        <v>0.30814709999999995</v>
      </c>
      <c r="I670" s="12">
        <v>0.24304559999999995</v>
      </c>
      <c r="J670" s="12">
        <v>0.3833755</v>
      </c>
      <c r="K670" s="12">
        <v>0.24883239999999995</v>
      </c>
      <c r="L670" s="12">
        <v>0.35444149999999996</v>
      </c>
      <c r="M670" s="12">
        <v>1.3844919</v>
      </c>
      <c r="N670" s="12">
        <v>0.09475884999999999</v>
      </c>
      <c r="O670" s="12">
        <v>0.13164969999999998</v>
      </c>
      <c r="P670" s="12">
        <v>5.0692368</v>
      </c>
      <c r="Q670" s="12">
        <v>0</v>
      </c>
      <c r="R670" s="12">
        <v>1.5964334499999997</v>
      </c>
      <c r="S670" s="12">
        <v>12.0640313</v>
      </c>
      <c r="T670" s="12">
        <v>0.7320301999999999</v>
      </c>
      <c r="U670" s="12">
        <v>3.2348212</v>
      </c>
      <c r="V670" s="12">
        <v>0.33925115</v>
      </c>
      <c r="W670" s="12">
        <v>3.2760521499999995</v>
      </c>
      <c r="X670" s="12">
        <v>0</v>
      </c>
      <c r="Y670" s="12">
        <v>0</v>
      </c>
    </row>
    <row r="671" spans="1:25" ht="11.25">
      <c r="A671" s="11">
        <f t="shared" si="14"/>
        <v>41886</v>
      </c>
      <c r="B671" s="12">
        <v>0</v>
      </c>
      <c r="C671" s="12">
        <v>0.0477411</v>
      </c>
      <c r="D671" s="12">
        <v>0.026763949999999998</v>
      </c>
      <c r="E671" s="12">
        <v>0</v>
      </c>
      <c r="F671" s="12">
        <v>0</v>
      </c>
      <c r="G671" s="12">
        <v>4.2938056</v>
      </c>
      <c r="H671" s="12">
        <v>0</v>
      </c>
      <c r="I671" s="12">
        <v>0</v>
      </c>
      <c r="J671" s="12">
        <v>0</v>
      </c>
      <c r="K671" s="12">
        <v>0</v>
      </c>
      <c r="L671" s="12">
        <v>0.5830201</v>
      </c>
      <c r="M671" s="12">
        <v>0.6553551</v>
      </c>
      <c r="N671" s="12">
        <v>0.18083749999999998</v>
      </c>
      <c r="O671" s="12">
        <v>0.14105324999999996</v>
      </c>
      <c r="P671" s="12">
        <v>0.014466999999999999</v>
      </c>
      <c r="Q671" s="12">
        <v>0</v>
      </c>
      <c r="R671" s="12">
        <v>11.33561785</v>
      </c>
      <c r="S671" s="12">
        <v>4.370480699999999</v>
      </c>
      <c r="T671" s="12">
        <v>3.2825623</v>
      </c>
      <c r="U671" s="12">
        <v>3.7440595999999995</v>
      </c>
      <c r="V671" s="12">
        <v>0.05497459999999999</v>
      </c>
      <c r="W671" s="12">
        <v>0.43979679999999993</v>
      </c>
      <c r="X671" s="12">
        <v>0.5410658</v>
      </c>
      <c r="Y671" s="12">
        <v>0.6770556</v>
      </c>
    </row>
    <row r="672" spans="1:25" ht="11.25">
      <c r="A672" s="11">
        <f t="shared" si="14"/>
        <v>41887</v>
      </c>
      <c r="B672" s="12">
        <v>0.9562687</v>
      </c>
      <c r="C672" s="12">
        <v>0.10343904999999999</v>
      </c>
      <c r="D672" s="12">
        <v>0.2661928</v>
      </c>
      <c r="E672" s="12">
        <v>0</v>
      </c>
      <c r="F672" s="12">
        <v>1.1841239499999998</v>
      </c>
      <c r="G672" s="12">
        <v>1.44452995</v>
      </c>
      <c r="H672" s="12">
        <v>0.9078042499999999</v>
      </c>
      <c r="I672" s="12">
        <v>0.5280455</v>
      </c>
      <c r="J672" s="12">
        <v>1.9298977999999998</v>
      </c>
      <c r="K672" s="12">
        <v>1.71361615</v>
      </c>
      <c r="L672" s="12">
        <v>3.3172830999999996</v>
      </c>
      <c r="M672" s="12">
        <v>0</v>
      </c>
      <c r="N672" s="12">
        <v>0.07595175</v>
      </c>
      <c r="O672" s="12">
        <v>0.027487299999999996</v>
      </c>
      <c r="P672" s="12">
        <v>0</v>
      </c>
      <c r="Q672" s="12">
        <v>0</v>
      </c>
      <c r="R672" s="12">
        <v>24.712529399999998</v>
      </c>
      <c r="S672" s="12">
        <v>0.21700499999999998</v>
      </c>
      <c r="T672" s="12">
        <v>0.0036167499999999997</v>
      </c>
      <c r="U672" s="12">
        <v>0</v>
      </c>
      <c r="V672" s="12">
        <v>38.229770849999994</v>
      </c>
      <c r="W672" s="12">
        <v>37.75814665</v>
      </c>
      <c r="X672" s="12">
        <v>37.91656029999999</v>
      </c>
      <c r="Y672" s="12">
        <v>37.64964415</v>
      </c>
    </row>
    <row r="673" spans="1:25" ht="11.25">
      <c r="A673" s="11">
        <f t="shared" si="14"/>
        <v>41888</v>
      </c>
      <c r="B673" s="12">
        <v>0.0028934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0.14032989999999998</v>
      </c>
      <c r="I673" s="12">
        <v>0.1461167</v>
      </c>
      <c r="J673" s="12">
        <v>45.62096115</v>
      </c>
      <c r="K673" s="12">
        <v>44.964159349999996</v>
      </c>
      <c r="L673" s="12">
        <v>44.2646799</v>
      </c>
      <c r="M673" s="12">
        <v>42.7847058</v>
      </c>
      <c r="N673" s="12">
        <v>42.632802299999994</v>
      </c>
      <c r="O673" s="12">
        <v>0</v>
      </c>
      <c r="P673" s="12">
        <v>0</v>
      </c>
      <c r="Q673" s="12">
        <v>0</v>
      </c>
      <c r="R673" s="12">
        <v>0.08535529999999998</v>
      </c>
      <c r="S673" s="12">
        <v>0.19747455</v>
      </c>
      <c r="T673" s="12">
        <v>41.20201599999999</v>
      </c>
      <c r="U673" s="12">
        <v>38.121268349999994</v>
      </c>
      <c r="V673" s="12">
        <v>37.0977281</v>
      </c>
      <c r="W673" s="12">
        <v>37.1064083</v>
      </c>
      <c r="X673" s="12">
        <v>36.75992365</v>
      </c>
      <c r="Y673" s="12">
        <v>37.00152254999999</v>
      </c>
    </row>
    <row r="674" spans="1:25" ht="11.25">
      <c r="A674" s="11">
        <f t="shared" si="14"/>
        <v>41889</v>
      </c>
      <c r="B674" s="12">
        <v>38.9668645</v>
      </c>
      <c r="C674" s="12">
        <v>13.844918999999999</v>
      </c>
      <c r="D674" s="12">
        <v>22.513545399999998</v>
      </c>
      <c r="E674" s="12">
        <v>10.473384649999998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0.0332741</v>
      </c>
      <c r="S674" s="12">
        <v>21.318571199999997</v>
      </c>
      <c r="T674" s="12">
        <v>0.0101269</v>
      </c>
      <c r="U674" s="12">
        <v>0.0072334999999999995</v>
      </c>
      <c r="V674" s="12">
        <v>0</v>
      </c>
      <c r="W674" s="12">
        <v>37.613476649999996</v>
      </c>
      <c r="X674" s="12">
        <v>37.145469199999994</v>
      </c>
      <c r="Y674" s="12">
        <v>0.00940355</v>
      </c>
    </row>
    <row r="675" spans="1:25" ht="11.25">
      <c r="A675" s="11">
        <f t="shared" si="14"/>
        <v>41890</v>
      </c>
      <c r="B675" s="12">
        <v>0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0.13671314999999998</v>
      </c>
      <c r="S675" s="12">
        <v>0</v>
      </c>
      <c r="T675" s="12">
        <v>0.8455961499999999</v>
      </c>
      <c r="U675" s="12">
        <v>22.075918649999995</v>
      </c>
      <c r="V675" s="12">
        <v>21.819852749999995</v>
      </c>
      <c r="W675" s="12">
        <v>0.88465705</v>
      </c>
      <c r="X675" s="12">
        <v>1.5891999499999996</v>
      </c>
      <c r="Y675" s="12">
        <v>0.6568017999999999</v>
      </c>
    </row>
    <row r="676" spans="1:25" ht="11.25">
      <c r="A676" s="11">
        <f t="shared" si="14"/>
        <v>41891</v>
      </c>
      <c r="B676" s="12">
        <v>0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0.0021700499999999998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41.473995599999995</v>
      </c>
      <c r="W676" s="12">
        <v>40.906165849999994</v>
      </c>
      <c r="X676" s="12">
        <v>39.277181649999996</v>
      </c>
      <c r="Y676" s="12">
        <v>40.1922194</v>
      </c>
    </row>
    <row r="677" spans="1:25" ht="11.25">
      <c r="A677" s="11">
        <f t="shared" si="14"/>
        <v>41892</v>
      </c>
      <c r="B677" s="12">
        <v>0.2784897499999999</v>
      </c>
      <c r="C677" s="12">
        <v>38.492346899999994</v>
      </c>
      <c r="D677" s="12">
        <v>0</v>
      </c>
      <c r="E677" s="12">
        <v>0</v>
      </c>
      <c r="F677" s="12">
        <v>2.6221437499999998</v>
      </c>
      <c r="G677" s="12">
        <v>2.2995296499999998</v>
      </c>
      <c r="H677" s="12">
        <v>0</v>
      </c>
      <c r="I677" s="12">
        <v>48.95126454999999</v>
      </c>
      <c r="J677" s="12">
        <v>0</v>
      </c>
      <c r="K677" s="12">
        <v>0</v>
      </c>
      <c r="L677" s="12">
        <v>0</v>
      </c>
      <c r="M677" s="12">
        <v>48.059374</v>
      </c>
      <c r="N677" s="12">
        <v>0</v>
      </c>
      <c r="O677" s="12">
        <v>0</v>
      </c>
      <c r="P677" s="12">
        <v>0</v>
      </c>
      <c r="Q677" s="12">
        <v>0.0188071</v>
      </c>
      <c r="R677" s="12">
        <v>2.9411410999999994</v>
      </c>
      <c r="S677" s="12">
        <v>27.226893999999998</v>
      </c>
      <c r="T677" s="12">
        <v>49.133548749999996</v>
      </c>
      <c r="U677" s="12">
        <v>46.898397249999995</v>
      </c>
      <c r="V677" s="12">
        <v>46.12441274999999</v>
      </c>
      <c r="W677" s="12">
        <v>46.00795339999999</v>
      </c>
      <c r="X677" s="12">
        <v>14.49665735</v>
      </c>
      <c r="Y677" s="12">
        <v>13.840578899999999</v>
      </c>
    </row>
    <row r="678" spans="1:25" ht="11.25">
      <c r="A678" s="11">
        <f t="shared" si="14"/>
        <v>41893</v>
      </c>
      <c r="B678" s="12">
        <v>16.123471499999997</v>
      </c>
      <c r="C678" s="12">
        <v>1.9458114999999996</v>
      </c>
      <c r="D678" s="12">
        <v>0</v>
      </c>
      <c r="E678" s="12">
        <v>0.07161164999999999</v>
      </c>
      <c r="F678" s="12">
        <v>0</v>
      </c>
      <c r="G678" s="12">
        <v>0</v>
      </c>
      <c r="H678" s="12">
        <v>0.01229695</v>
      </c>
      <c r="I678" s="12">
        <v>0</v>
      </c>
      <c r="J678" s="12">
        <v>2.30820985</v>
      </c>
      <c r="K678" s="12">
        <v>3.4033617499999997</v>
      </c>
      <c r="L678" s="12">
        <v>5.14663525</v>
      </c>
      <c r="M678" s="12">
        <v>5.47214275</v>
      </c>
      <c r="N678" s="12">
        <v>3.6210900999999995</v>
      </c>
      <c r="O678" s="12">
        <v>3.9343006499999995</v>
      </c>
      <c r="P678" s="12">
        <v>0</v>
      </c>
      <c r="Q678" s="12">
        <v>0.028933999999999998</v>
      </c>
      <c r="R678" s="12">
        <v>3.555988599999999</v>
      </c>
      <c r="S678" s="12">
        <v>6.321355649999999</v>
      </c>
      <c r="T678" s="12">
        <v>5.9061527499999995</v>
      </c>
      <c r="U678" s="12">
        <v>50.954944049999995</v>
      </c>
      <c r="V678" s="12">
        <v>46.34214109999999</v>
      </c>
      <c r="W678" s="12">
        <v>33.21984875</v>
      </c>
      <c r="X678" s="12">
        <v>4.195429999999999</v>
      </c>
      <c r="Y678" s="12">
        <v>3.9567245</v>
      </c>
    </row>
    <row r="679" spans="1:25" ht="11.25">
      <c r="A679" s="11">
        <f t="shared" si="14"/>
        <v>41894</v>
      </c>
      <c r="B679" s="12">
        <v>0.7616875499999999</v>
      </c>
      <c r="C679" s="12">
        <v>15.594702649999999</v>
      </c>
      <c r="D679" s="12">
        <v>0</v>
      </c>
      <c r="E679" s="12">
        <v>0</v>
      </c>
      <c r="F679" s="12">
        <v>0.58953025</v>
      </c>
      <c r="G679" s="12">
        <v>0.86584995</v>
      </c>
      <c r="H679" s="12">
        <v>2.7451132499999997</v>
      </c>
      <c r="I679" s="12">
        <v>1.6839587999999999</v>
      </c>
      <c r="J679" s="12">
        <v>0.0376142</v>
      </c>
      <c r="K679" s="12">
        <v>0.02242385</v>
      </c>
      <c r="L679" s="12">
        <v>0.48102775</v>
      </c>
      <c r="M679" s="12">
        <v>0.05063449999999999</v>
      </c>
      <c r="N679" s="12">
        <v>0.0448477</v>
      </c>
      <c r="O679" s="12">
        <v>0.00940355</v>
      </c>
      <c r="P679" s="12">
        <v>0</v>
      </c>
      <c r="Q679" s="12">
        <v>0</v>
      </c>
      <c r="R679" s="12">
        <v>0</v>
      </c>
      <c r="S679" s="12">
        <v>0.6633119499999999</v>
      </c>
      <c r="T679" s="12">
        <v>0</v>
      </c>
      <c r="U679" s="12">
        <v>21.9117182</v>
      </c>
      <c r="V679" s="12">
        <v>1.7866744999999997</v>
      </c>
      <c r="W679" s="12">
        <v>0.017360399999999998</v>
      </c>
      <c r="X679" s="12">
        <v>0.9005707499999998</v>
      </c>
      <c r="Y679" s="12">
        <v>0</v>
      </c>
    </row>
    <row r="680" spans="1:25" ht="11.25">
      <c r="A680" s="11">
        <f t="shared" si="14"/>
        <v>41895</v>
      </c>
      <c r="B680" s="12">
        <v>0.12513955</v>
      </c>
      <c r="C680" s="12">
        <v>0.12803294999999998</v>
      </c>
      <c r="D680" s="12">
        <v>0.07667509999999998</v>
      </c>
      <c r="E680" s="12">
        <v>50.17372605</v>
      </c>
      <c r="F680" s="12">
        <v>0.036890849999999996</v>
      </c>
      <c r="G680" s="12">
        <v>0.0101269</v>
      </c>
      <c r="H680" s="12">
        <v>0.9360148999999999</v>
      </c>
      <c r="I680" s="12">
        <v>0.8745301499999999</v>
      </c>
      <c r="J680" s="12">
        <v>0.49404804999999996</v>
      </c>
      <c r="K680" s="12">
        <v>51.62404279999999</v>
      </c>
      <c r="L680" s="12">
        <v>1.8561160999999997</v>
      </c>
      <c r="M680" s="12">
        <v>1.7714841499999996</v>
      </c>
      <c r="N680" s="12">
        <v>0.81087535</v>
      </c>
      <c r="O680" s="12">
        <v>0.11067254999999998</v>
      </c>
      <c r="P680" s="12">
        <v>0</v>
      </c>
      <c r="Q680" s="12">
        <v>0</v>
      </c>
      <c r="R680" s="12">
        <v>0</v>
      </c>
      <c r="S680" s="12">
        <v>0.013743649999999998</v>
      </c>
      <c r="T680" s="12">
        <v>1.0539209499999997</v>
      </c>
      <c r="U680" s="12">
        <v>0.0245939</v>
      </c>
      <c r="V680" s="12">
        <v>0.9497585499999999</v>
      </c>
      <c r="W680" s="12">
        <v>0.020977149999999996</v>
      </c>
      <c r="X680" s="12">
        <v>0.71105305</v>
      </c>
      <c r="Y680" s="12">
        <v>0.18734764999999995</v>
      </c>
    </row>
    <row r="681" spans="1:25" ht="11.25">
      <c r="A681" s="11">
        <f t="shared" si="14"/>
        <v>41896</v>
      </c>
      <c r="B681" s="12">
        <v>0.0115736</v>
      </c>
      <c r="C681" s="12">
        <v>0.04267764999999999</v>
      </c>
      <c r="D681" s="12">
        <v>47.2709225</v>
      </c>
      <c r="E681" s="12">
        <v>49.44748265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50.308269149999994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</row>
    <row r="682" spans="1:25" ht="11.25">
      <c r="A682" s="11">
        <f t="shared" si="14"/>
        <v>41897</v>
      </c>
      <c r="B682" s="12">
        <v>0.026040599999999997</v>
      </c>
      <c r="C682" s="12">
        <v>0.026040599999999997</v>
      </c>
      <c r="D682" s="12">
        <v>0.031104049999999994</v>
      </c>
      <c r="E682" s="12">
        <v>0.06003804999999999</v>
      </c>
      <c r="F682" s="12">
        <v>0</v>
      </c>
      <c r="G682" s="12">
        <v>0</v>
      </c>
      <c r="H682" s="12">
        <v>0</v>
      </c>
      <c r="I682" s="12">
        <v>0.19168775</v>
      </c>
      <c r="J682" s="12">
        <v>0.07016494999999999</v>
      </c>
      <c r="K682" s="12">
        <v>0</v>
      </c>
      <c r="L682" s="12">
        <v>0</v>
      </c>
      <c r="M682" s="12">
        <v>1.0061798499999999</v>
      </c>
      <c r="N682" s="12">
        <v>0</v>
      </c>
      <c r="O682" s="12">
        <v>5.860581699999999</v>
      </c>
      <c r="P682" s="12">
        <v>0</v>
      </c>
      <c r="Q682" s="12">
        <v>0</v>
      </c>
      <c r="R682" s="12">
        <v>0</v>
      </c>
      <c r="S682" s="12">
        <v>0.9606087999999998</v>
      </c>
      <c r="T682" s="12">
        <v>1.0987686499999998</v>
      </c>
      <c r="U682" s="12">
        <v>0.84270275</v>
      </c>
      <c r="V682" s="12">
        <v>0.07016494999999999</v>
      </c>
      <c r="W682" s="12">
        <v>0.1287563</v>
      </c>
      <c r="X682" s="12">
        <v>6.761875799999999</v>
      </c>
      <c r="Y682" s="12">
        <v>4.477536499999999</v>
      </c>
    </row>
    <row r="683" spans="1:25" ht="11.25">
      <c r="A683" s="11">
        <f t="shared" si="14"/>
        <v>41898</v>
      </c>
      <c r="B683" s="12">
        <v>0.06944159999999999</v>
      </c>
      <c r="C683" s="12">
        <v>0.18590094999999998</v>
      </c>
      <c r="D683" s="12">
        <v>0.31972069999999997</v>
      </c>
      <c r="E683" s="12">
        <v>0.44341354999999993</v>
      </c>
      <c r="F683" s="12">
        <v>0.027487299999999996</v>
      </c>
      <c r="G683" s="12">
        <v>0</v>
      </c>
      <c r="H683" s="12">
        <v>0</v>
      </c>
      <c r="I683" s="12">
        <v>0.17143394999999997</v>
      </c>
      <c r="J683" s="12">
        <v>0.15913699999999997</v>
      </c>
      <c r="K683" s="12">
        <v>0.12369285</v>
      </c>
      <c r="L683" s="12">
        <v>0.10560909999999998</v>
      </c>
      <c r="M683" s="12">
        <v>0.10416239999999999</v>
      </c>
      <c r="N683" s="12">
        <v>0.036890849999999996</v>
      </c>
      <c r="O683" s="12">
        <v>0.10126899999999998</v>
      </c>
      <c r="P683" s="12">
        <v>0.1620304</v>
      </c>
      <c r="Q683" s="12">
        <v>0.3949491</v>
      </c>
      <c r="R683" s="12">
        <v>2.6337173499999995</v>
      </c>
      <c r="S683" s="12">
        <v>3.0322831999999997</v>
      </c>
      <c r="T683" s="12">
        <v>13.763180449999998</v>
      </c>
      <c r="U683" s="12">
        <v>52.85735455</v>
      </c>
      <c r="V683" s="12">
        <v>21.2650433</v>
      </c>
      <c r="W683" s="12">
        <v>22.297987099999997</v>
      </c>
      <c r="X683" s="12">
        <v>20.7630384</v>
      </c>
      <c r="Y683" s="12">
        <v>20.043305149999995</v>
      </c>
    </row>
    <row r="684" spans="1:25" ht="11.25">
      <c r="A684" s="11">
        <f t="shared" si="14"/>
        <v>41899</v>
      </c>
      <c r="B684" s="12">
        <v>0</v>
      </c>
      <c r="C684" s="12">
        <v>0</v>
      </c>
      <c r="D684" s="12">
        <v>0</v>
      </c>
      <c r="E684" s="12">
        <v>0</v>
      </c>
      <c r="F684" s="12">
        <v>0.20036795</v>
      </c>
      <c r="G684" s="12">
        <v>0.24304559999999995</v>
      </c>
      <c r="H684" s="12">
        <v>0.23074864999999997</v>
      </c>
      <c r="I684" s="12">
        <v>0.1851776</v>
      </c>
      <c r="J684" s="12">
        <v>0.04195429999999999</v>
      </c>
      <c r="K684" s="12">
        <v>0.0491878</v>
      </c>
      <c r="L684" s="12">
        <v>0.06293145</v>
      </c>
      <c r="M684" s="12">
        <v>0.07956849999999999</v>
      </c>
      <c r="N684" s="12">
        <v>0.06293145</v>
      </c>
      <c r="O684" s="12">
        <v>0.13020299999999999</v>
      </c>
      <c r="P684" s="12">
        <v>0.0969289</v>
      </c>
      <c r="Q684" s="12">
        <v>0</v>
      </c>
      <c r="R684" s="12">
        <v>0.3660150999999999</v>
      </c>
      <c r="S684" s="12">
        <v>9.365212449999998</v>
      </c>
      <c r="T684" s="12">
        <v>2.1056718499999993</v>
      </c>
      <c r="U684" s="12">
        <v>28.310472299999994</v>
      </c>
      <c r="V684" s="12">
        <v>4.997625149999999</v>
      </c>
      <c r="W684" s="12">
        <v>7.4613552499999996</v>
      </c>
      <c r="X684" s="12">
        <v>6.7358351999999995</v>
      </c>
      <c r="Y684" s="12">
        <v>9.210415549999999</v>
      </c>
    </row>
    <row r="685" spans="1:25" ht="11.25">
      <c r="A685" s="11">
        <f t="shared" si="14"/>
        <v>41900</v>
      </c>
      <c r="B685" s="12">
        <v>0</v>
      </c>
      <c r="C685" s="12">
        <v>0</v>
      </c>
      <c r="D685" s="12">
        <v>0</v>
      </c>
      <c r="E685" s="12">
        <v>0</v>
      </c>
      <c r="F685" s="12">
        <v>0</v>
      </c>
      <c r="G685" s="12">
        <v>1.2919030999999999</v>
      </c>
      <c r="H685" s="12">
        <v>0.7927915999999999</v>
      </c>
      <c r="I685" s="12">
        <v>0.0636548</v>
      </c>
      <c r="J685" s="12">
        <v>0.0159137</v>
      </c>
      <c r="K685" s="12">
        <v>0</v>
      </c>
      <c r="L685" s="12">
        <v>0.0021700499999999998</v>
      </c>
      <c r="M685" s="12">
        <v>0.08824869999999999</v>
      </c>
      <c r="N685" s="12">
        <v>0.052081199999999994</v>
      </c>
      <c r="O685" s="12">
        <v>0.11067254999999998</v>
      </c>
      <c r="P685" s="12">
        <v>1.4112558499999999</v>
      </c>
      <c r="Q685" s="12">
        <v>2.2452783999999997</v>
      </c>
      <c r="R685" s="12">
        <v>5.14808195</v>
      </c>
      <c r="S685" s="12">
        <v>0.008680199999999999</v>
      </c>
      <c r="T685" s="12">
        <v>8.976773499999998</v>
      </c>
      <c r="U685" s="12">
        <v>2.52521485</v>
      </c>
      <c r="V685" s="12">
        <v>1.1674868999999999</v>
      </c>
      <c r="W685" s="12">
        <v>0.21555829999999998</v>
      </c>
      <c r="X685" s="12">
        <v>43.258500049999995</v>
      </c>
      <c r="Y685" s="12">
        <v>42.8121931</v>
      </c>
    </row>
    <row r="686" spans="1:25" ht="11.25">
      <c r="A686" s="11">
        <f t="shared" si="14"/>
        <v>41901</v>
      </c>
      <c r="B686" s="12">
        <v>3.6673845</v>
      </c>
      <c r="C686" s="12">
        <v>4.41460505</v>
      </c>
      <c r="D686" s="12">
        <v>2.6923087</v>
      </c>
      <c r="E686" s="12">
        <v>0.06293145</v>
      </c>
      <c r="F686" s="12">
        <v>0.04846445</v>
      </c>
      <c r="G686" s="12">
        <v>0.05063449999999999</v>
      </c>
      <c r="H686" s="12">
        <v>3.32523995</v>
      </c>
      <c r="I686" s="12">
        <v>0.07305835</v>
      </c>
      <c r="J686" s="12">
        <v>0.05859135</v>
      </c>
      <c r="K686" s="12">
        <v>0.026040599999999997</v>
      </c>
      <c r="L686" s="12">
        <v>0.014466999999999999</v>
      </c>
      <c r="M686" s="12">
        <v>0.0072334999999999995</v>
      </c>
      <c r="N686" s="12">
        <v>0</v>
      </c>
      <c r="O686" s="12">
        <v>0</v>
      </c>
      <c r="P686" s="12">
        <v>0.07667509999999998</v>
      </c>
      <c r="Q686" s="12">
        <v>0.1330964</v>
      </c>
      <c r="R686" s="12">
        <v>5.668170599999999</v>
      </c>
      <c r="S686" s="12">
        <v>4.311165999999999</v>
      </c>
      <c r="T686" s="12">
        <v>2.7740472499999997</v>
      </c>
      <c r="U686" s="12">
        <v>2.01452975</v>
      </c>
      <c r="V686" s="12">
        <v>3.7201890499999997</v>
      </c>
      <c r="W686" s="12">
        <v>3.0836410499999998</v>
      </c>
      <c r="X686" s="12">
        <v>4.434135499999999</v>
      </c>
      <c r="Y686" s="12">
        <v>2.9165471999999997</v>
      </c>
    </row>
    <row r="687" spans="1:25" ht="11.25">
      <c r="A687" s="11">
        <f t="shared" si="14"/>
        <v>41902</v>
      </c>
      <c r="B687" s="12">
        <v>0.0057868</v>
      </c>
      <c r="C687" s="12">
        <v>0.0072334999999999995</v>
      </c>
      <c r="D687" s="12">
        <v>0</v>
      </c>
      <c r="E687" s="12">
        <v>2.6272071999999995</v>
      </c>
      <c r="F687" s="12">
        <v>0</v>
      </c>
      <c r="G687" s="12">
        <v>0</v>
      </c>
      <c r="H687" s="12">
        <v>0</v>
      </c>
      <c r="I687" s="12">
        <v>0</v>
      </c>
      <c r="J687" s="12">
        <v>5.055493149999999</v>
      </c>
      <c r="K687" s="12">
        <v>4.709008499999999</v>
      </c>
      <c r="L687" s="12">
        <v>26.274242049999998</v>
      </c>
      <c r="M687" s="12">
        <v>25.328100249999995</v>
      </c>
      <c r="N687" s="12">
        <v>25.354140849999997</v>
      </c>
      <c r="O687" s="12">
        <v>27.406284799999998</v>
      </c>
      <c r="P687" s="12">
        <v>0.12513955</v>
      </c>
      <c r="Q687" s="12">
        <v>0.1953045</v>
      </c>
      <c r="R687" s="12">
        <v>6.098563849999999</v>
      </c>
      <c r="S687" s="12">
        <v>24.5881132</v>
      </c>
      <c r="T687" s="12">
        <v>22.162720649999997</v>
      </c>
      <c r="U687" s="12">
        <v>22.70667985</v>
      </c>
      <c r="V687" s="12">
        <v>23.113925899999998</v>
      </c>
      <c r="W687" s="12">
        <v>41.311965199999996</v>
      </c>
      <c r="X687" s="12">
        <v>41.140531249999995</v>
      </c>
      <c r="Y687" s="12">
        <v>41.078323149999996</v>
      </c>
    </row>
    <row r="688" spans="1:25" ht="11.25">
      <c r="A688" s="11">
        <f t="shared" si="14"/>
        <v>41903</v>
      </c>
      <c r="B688" s="12">
        <v>46.6517349</v>
      </c>
      <c r="C688" s="12">
        <v>0</v>
      </c>
      <c r="D688" s="12">
        <v>0.05859135</v>
      </c>
      <c r="E688" s="12">
        <v>0</v>
      </c>
      <c r="F688" s="12">
        <v>1.1016620499999998</v>
      </c>
      <c r="G688" s="12">
        <v>2.8340852999999995</v>
      </c>
      <c r="H688" s="12">
        <v>2.6575879</v>
      </c>
      <c r="I688" s="12">
        <v>2.23732155</v>
      </c>
      <c r="J688" s="12">
        <v>3.3201764999999996</v>
      </c>
      <c r="K688" s="12">
        <v>0.14684004999999997</v>
      </c>
      <c r="L688" s="12">
        <v>0.8318525</v>
      </c>
      <c r="M688" s="12">
        <v>0.9982229999999999</v>
      </c>
      <c r="N688" s="12">
        <v>1.0777914999999998</v>
      </c>
      <c r="O688" s="12">
        <v>2.3414839499999998</v>
      </c>
      <c r="P688" s="12">
        <v>5.229097149999999</v>
      </c>
      <c r="Q688" s="12">
        <v>0</v>
      </c>
      <c r="R688" s="12">
        <v>6.4117744</v>
      </c>
      <c r="S688" s="12">
        <v>1.3613446999999999</v>
      </c>
      <c r="T688" s="12">
        <v>0.017360399999999998</v>
      </c>
      <c r="U688" s="12">
        <v>0</v>
      </c>
      <c r="V688" s="12">
        <v>0</v>
      </c>
      <c r="W688" s="12">
        <v>5.569071649999999</v>
      </c>
      <c r="X688" s="12">
        <v>7.876558149999999</v>
      </c>
      <c r="Y688" s="12">
        <v>44.89110099999999</v>
      </c>
    </row>
    <row r="689" spans="1:25" ht="11.25">
      <c r="A689" s="11">
        <f t="shared" si="14"/>
        <v>41904</v>
      </c>
      <c r="B689" s="12">
        <v>0.00506345</v>
      </c>
      <c r="C689" s="12">
        <v>0.0752284</v>
      </c>
      <c r="D689" s="12">
        <v>21.22959915</v>
      </c>
      <c r="E689" s="12">
        <v>21.236832649999993</v>
      </c>
      <c r="F689" s="12">
        <v>5.0041353</v>
      </c>
      <c r="G689" s="12">
        <v>0.01808375</v>
      </c>
      <c r="H689" s="12">
        <v>0.026040599999999997</v>
      </c>
      <c r="I689" s="12">
        <v>0.0188071</v>
      </c>
      <c r="J689" s="12">
        <v>0.0057868</v>
      </c>
      <c r="K689" s="12">
        <v>0.0115736</v>
      </c>
      <c r="L689" s="12">
        <v>0.008680199999999999</v>
      </c>
      <c r="M689" s="12">
        <v>0.027487299999999996</v>
      </c>
      <c r="N689" s="12">
        <v>21.0856525</v>
      </c>
      <c r="O689" s="12">
        <v>0.019530449999999998</v>
      </c>
      <c r="P689" s="12">
        <v>0</v>
      </c>
      <c r="Q689" s="12">
        <v>21.9970735</v>
      </c>
      <c r="R689" s="12">
        <v>5.866368499999999</v>
      </c>
      <c r="S689" s="12">
        <v>4.460899449999999</v>
      </c>
      <c r="T689" s="12">
        <v>1.30275335</v>
      </c>
      <c r="U689" s="12">
        <v>0.14828674999999997</v>
      </c>
      <c r="V689" s="12">
        <v>4.7929170999999995</v>
      </c>
      <c r="W689" s="12">
        <v>3.3628541499999995</v>
      </c>
      <c r="X689" s="12">
        <v>3.6934251</v>
      </c>
      <c r="Y689" s="12">
        <v>3.4308490499999995</v>
      </c>
    </row>
    <row r="690" spans="1:25" ht="11.25">
      <c r="A690" s="11">
        <f t="shared" si="14"/>
        <v>41905</v>
      </c>
      <c r="B690" s="12">
        <v>0.06582484999999999</v>
      </c>
      <c r="C690" s="12">
        <v>0.17360399999999998</v>
      </c>
      <c r="D690" s="12">
        <v>0.14828674999999997</v>
      </c>
      <c r="E690" s="12">
        <v>22.062175</v>
      </c>
      <c r="F690" s="12">
        <v>21.8408299</v>
      </c>
      <c r="G690" s="12">
        <v>21.641185299999997</v>
      </c>
      <c r="H690" s="12">
        <v>21.621654850000002</v>
      </c>
      <c r="I690" s="12">
        <v>21.55944675</v>
      </c>
      <c r="J690" s="12">
        <v>6.497853049999999</v>
      </c>
      <c r="K690" s="12">
        <v>6.572358099999999</v>
      </c>
      <c r="L690" s="12">
        <v>4.376267499999999</v>
      </c>
      <c r="M690" s="12">
        <v>3.2789455499999995</v>
      </c>
      <c r="N690" s="12">
        <v>6.053716149999999</v>
      </c>
      <c r="O690" s="12">
        <v>6.1209877</v>
      </c>
      <c r="P690" s="12">
        <v>0.1634771</v>
      </c>
      <c r="Q690" s="12">
        <v>4.932523649999999</v>
      </c>
      <c r="R690" s="12">
        <v>4.851508449999999</v>
      </c>
      <c r="S690" s="12">
        <v>3.8409885</v>
      </c>
      <c r="T690" s="12">
        <v>5.65298025</v>
      </c>
      <c r="U690" s="12">
        <v>3.7201890499999997</v>
      </c>
      <c r="V690" s="12">
        <v>4.076800599999999</v>
      </c>
      <c r="W690" s="12">
        <v>3.9914452999999996</v>
      </c>
      <c r="X690" s="12">
        <v>5.627662999999999</v>
      </c>
      <c r="Y690" s="12">
        <v>5.340493049999999</v>
      </c>
    </row>
    <row r="691" spans="1:25" ht="11.25">
      <c r="A691" s="11">
        <f t="shared" si="14"/>
        <v>41906</v>
      </c>
      <c r="B691" s="12">
        <v>3.5458616999999997</v>
      </c>
      <c r="C691" s="12">
        <v>0.7139464499999999</v>
      </c>
      <c r="D691" s="12">
        <v>3.6008362999999997</v>
      </c>
      <c r="E691" s="12">
        <v>4.6916481</v>
      </c>
      <c r="F691" s="12">
        <v>5.290581899999999</v>
      </c>
      <c r="G691" s="12">
        <v>3.4554429499999997</v>
      </c>
      <c r="H691" s="12">
        <v>3.3809378999999997</v>
      </c>
      <c r="I691" s="12">
        <v>5.67178735</v>
      </c>
      <c r="J691" s="12">
        <v>3.9740848999999994</v>
      </c>
      <c r="K691" s="12">
        <v>3.9017498999999995</v>
      </c>
      <c r="L691" s="12">
        <v>2.1309891</v>
      </c>
      <c r="M691" s="12">
        <v>2.3660778499999995</v>
      </c>
      <c r="N691" s="12">
        <v>2.5895929999999994</v>
      </c>
      <c r="O691" s="12">
        <v>2.79430105</v>
      </c>
      <c r="P691" s="12">
        <v>4.434135499999999</v>
      </c>
      <c r="Q691" s="12">
        <v>5.953893849999999</v>
      </c>
      <c r="R691" s="12">
        <v>4.8666988</v>
      </c>
      <c r="S691" s="12">
        <v>4.58676235</v>
      </c>
      <c r="T691" s="12">
        <v>6.02622885</v>
      </c>
      <c r="U691" s="12">
        <v>3.6666611499999995</v>
      </c>
      <c r="V691" s="12">
        <v>3.9885518999999996</v>
      </c>
      <c r="W691" s="12">
        <v>4.003742249999999</v>
      </c>
      <c r="X691" s="12">
        <v>4.6742877</v>
      </c>
      <c r="Y691" s="12">
        <v>4.8565719</v>
      </c>
    </row>
    <row r="692" spans="1:25" ht="11.25">
      <c r="A692" s="11">
        <f t="shared" si="14"/>
        <v>41907</v>
      </c>
      <c r="B692" s="12">
        <v>0.35805824999999997</v>
      </c>
      <c r="C692" s="12">
        <v>18.336922499999996</v>
      </c>
      <c r="D692" s="12">
        <v>20.25741675</v>
      </c>
      <c r="E692" s="12">
        <v>0.09331214999999998</v>
      </c>
      <c r="F692" s="12">
        <v>2.010913</v>
      </c>
      <c r="G692" s="12">
        <v>0.056421299999999994</v>
      </c>
      <c r="H692" s="12">
        <v>0.13815985</v>
      </c>
      <c r="I692" s="12">
        <v>20.175678199999997</v>
      </c>
      <c r="J692" s="12">
        <v>20.1351706</v>
      </c>
      <c r="K692" s="12">
        <v>20.150360949999996</v>
      </c>
      <c r="L692" s="12">
        <v>20.142404099999993</v>
      </c>
      <c r="M692" s="12">
        <v>20.044751849999997</v>
      </c>
      <c r="N692" s="12">
        <v>20.232822849999994</v>
      </c>
      <c r="O692" s="12">
        <v>21.424903649999997</v>
      </c>
      <c r="P692" s="12">
        <v>0.032550749999999996</v>
      </c>
      <c r="Q692" s="12">
        <v>20.716743999999995</v>
      </c>
      <c r="R692" s="12">
        <v>20.514205999999998</v>
      </c>
      <c r="S692" s="12">
        <v>20.048368599999996</v>
      </c>
      <c r="T692" s="12">
        <v>21.155094099999996</v>
      </c>
      <c r="U692" s="12">
        <v>0.06003804999999999</v>
      </c>
      <c r="V692" s="12">
        <v>0.05714465</v>
      </c>
      <c r="W692" s="12">
        <v>0.05859135</v>
      </c>
      <c r="X692" s="12">
        <v>2.9389710499999997</v>
      </c>
      <c r="Y692" s="12">
        <v>0.7935149499999999</v>
      </c>
    </row>
    <row r="693" spans="1:25" ht="11.25">
      <c r="A693" s="11">
        <f t="shared" si="14"/>
        <v>41908</v>
      </c>
      <c r="B693" s="12">
        <v>0.0491878</v>
      </c>
      <c r="C693" s="12">
        <v>0.21411159999999999</v>
      </c>
      <c r="D693" s="12">
        <v>18.222633199999997</v>
      </c>
      <c r="E693" s="12">
        <v>21.364142249999997</v>
      </c>
      <c r="F693" s="12">
        <v>21.312061049999997</v>
      </c>
      <c r="G693" s="12">
        <v>21.000297199999995</v>
      </c>
      <c r="H693" s="12">
        <v>6.39803075</v>
      </c>
      <c r="I693" s="12">
        <v>5.2348839499999995</v>
      </c>
      <c r="J693" s="12">
        <v>4.908653099999999</v>
      </c>
      <c r="K693" s="12">
        <v>5.0352393499999994</v>
      </c>
      <c r="L693" s="12">
        <v>5.383894049999999</v>
      </c>
      <c r="M693" s="12">
        <v>5.7896934</v>
      </c>
      <c r="N693" s="12">
        <v>6.2454038999999995</v>
      </c>
      <c r="O693" s="12">
        <v>4.4442623999999995</v>
      </c>
      <c r="P693" s="12">
        <v>6.09277705</v>
      </c>
      <c r="Q693" s="12">
        <v>8.48561885</v>
      </c>
      <c r="R693" s="12">
        <v>8.61148175</v>
      </c>
      <c r="S693" s="12">
        <v>6.572358099999999</v>
      </c>
      <c r="T693" s="12">
        <v>46.78555464999999</v>
      </c>
      <c r="U693" s="12">
        <v>43.713487199999996</v>
      </c>
      <c r="V693" s="12">
        <v>44.36160879999999</v>
      </c>
      <c r="W693" s="12">
        <v>44.13737029999999</v>
      </c>
      <c r="X693" s="12">
        <v>4.528894349999999</v>
      </c>
      <c r="Y693" s="12">
        <v>5.165442349999998</v>
      </c>
    </row>
    <row r="694" spans="1:25" ht="11.25">
      <c r="A694" s="11">
        <f t="shared" si="14"/>
        <v>41909</v>
      </c>
      <c r="B694" s="12">
        <v>43.241862999999995</v>
      </c>
      <c r="C694" s="12">
        <v>45.527649</v>
      </c>
      <c r="D694" s="12">
        <v>4.390011149999999</v>
      </c>
      <c r="E694" s="12">
        <v>1.9964459999999997</v>
      </c>
      <c r="F694" s="12">
        <v>0</v>
      </c>
      <c r="G694" s="12">
        <v>0</v>
      </c>
      <c r="H694" s="12">
        <v>0</v>
      </c>
      <c r="I694" s="12">
        <v>0</v>
      </c>
      <c r="J694" s="12">
        <v>1.79897145</v>
      </c>
      <c r="K694" s="12">
        <v>1.9544916999999997</v>
      </c>
      <c r="L694" s="12">
        <v>1.6665983999999998</v>
      </c>
      <c r="M694" s="12">
        <v>0.19241109999999997</v>
      </c>
      <c r="N694" s="12">
        <v>0.057867999999999996</v>
      </c>
      <c r="O694" s="12">
        <v>2.0716744</v>
      </c>
      <c r="P694" s="12">
        <v>0</v>
      </c>
      <c r="Q694" s="12">
        <v>0</v>
      </c>
      <c r="R694" s="12">
        <v>5.45188895</v>
      </c>
      <c r="S694" s="12">
        <v>0.7783245999999999</v>
      </c>
      <c r="T694" s="12">
        <v>0.10560909999999998</v>
      </c>
      <c r="U694" s="12">
        <v>43.59341109999999</v>
      </c>
      <c r="V694" s="12">
        <v>0.41881964999999993</v>
      </c>
      <c r="W694" s="12">
        <v>0.8636798999999998</v>
      </c>
      <c r="X694" s="12">
        <v>43.50588575</v>
      </c>
      <c r="Y694" s="12">
        <v>42.60603835</v>
      </c>
    </row>
    <row r="695" spans="1:25" ht="11.25">
      <c r="A695" s="11">
        <f t="shared" si="14"/>
        <v>41910</v>
      </c>
      <c r="B695" s="12">
        <v>44.5815072</v>
      </c>
      <c r="C695" s="12">
        <v>44.93233194999999</v>
      </c>
      <c r="D695" s="12">
        <v>0</v>
      </c>
      <c r="E695" s="12">
        <v>0.0043400999999999995</v>
      </c>
      <c r="F695" s="12">
        <v>0</v>
      </c>
      <c r="G695" s="12">
        <v>0</v>
      </c>
      <c r="H695" s="12">
        <v>0</v>
      </c>
      <c r="I695" s="12">
        <v>0.00795685</v>
      </c>
      <c r="J695" s="12">
        <v>0</v>
      </c>
      <c r="K695" s="12">
        <v>0</v>
      </c>
      <c r="L695" s="12">
        <v>0.00795685</v>
      </c>
      <c r="M695" s="12">
        <v>1.5783497</v>
      </c>
      <c r="N695" s="12">
        <v>0.0057868</v>
      </c>
      <c r="O695" s="12">
        <v>0</v>
      </c>
      <c r="P695" s="12">
        <v>0</v>
      </c>
      <c r="Q695" s="12">
        <v>0</v>
      </c>
      <c r="R695" s="12">
        <v>0</v>
      </c>
      <c r="S695" s="12">
        <v>2.1526895999999995</v>
      </c>
      <c r="T695" s="12">
        <v>24.475270599999998</v>
      </c>
      <c r="U695" s="12">
        <v>42.58289115</v>
      </c>
      <c r="V695" s="12">
        <v>41.6389194</v>
      </c>
      <c r="W695" s="12">
        <v>42.274744049999995</v>
      </c>
      <c r="X695" s="12">
        <v>42.74853829999999</v>
      </c>
      <c r="Y695" s="12">
        <v>41.46025194999999</v>
      </c>
    </row>
    <row r="696" spans="1:25" ht="11.25">
      <c r="A696" s="11">
        <f t="shared" si="14"/>
        <v>41911</v>
      </c>
      <c r="B696" s="12">
        <v>0.0491878</v>
      </c>
      <c r="C696" s="12">
        <v>21.560170099999997</v>
      </c>
      <c r="D696" s="12">
        <v>0</v>
      </c>
      <c r="E696" s="12">
        <v>0.0014467</v>
      </c>
      <c r="F696" s="12">
        <v>3.2348212</v>
      </c>
      <c r="G696" s="12">
        <v>3.32813335</v>
      </c>
      <c r="H696" s="12">
        <v>22.3327079</v>
      </c>
      <c r="I696" s="12">
        <v>22.2184186</v>
      </c>
      <c r="J696" s="12">
        <v>22.19599475</v>
      </c>
      <c r="K696" s="12">
        <v>22.119319649999998</v>
      </c>
      <c r="L696" s="12">
        <v>22.020944049999997</v>
      </c>
      <c r="M696" s="12">
        <v>22.025284149999997</v>
      </c>
      <c r="N696" s="12">
        <v>22.245182549999996</v>
      </c>
      <c r="O696" s="12">
        <v>0</v>
      </c>
      <c r="P696" s="12">
        <v>0</v>
      </c>
      <c r="Q696" s="12">
        <v>0.0014467</v>
      </c>
      <c r="R696" s="12">
        <v>0</v>
      </c>
      <c r="S696" s="12">
        <v>0</v>
      </c>
      <c r="T696" s="12">
        <v>2.803704599999999</v>
      </c>
      <c r="U696" s="12">
        <v>2.0210399</v>
      </c>
      <c r="V696" s="12">
        <v>1.5450755999999997</v>
      </c>
      <c r="W696" s="12">
        <v>0.8607864999999999</v>
      </c>
      <c r="X696" s="12">
        <v>1.20871785</v>
      </c>
      <c r="Y696" s="12">
        <v>0.6408880999999998</v>
      </c>
    </row>
    <row r="697" spans="1:25" ht="11.25">
      <c r="A697" s="11">
        <f t="shared" si="14"/>
        <v>41912</v>
      </c>
      <c r="B697" s="12">
        <v>0.0188071</v>
      </c>
      <c r="C697" s="12">
        <v>0.0057868</v>
      </c>
      <c r="D697" s="12">
        <v>0.0072334999999999995</v>
      </c>
      <c r="E697" s="12">
        <v>0.006510149999999999</v>
      </c>
      <c r="F697" s="12">
        <v>3.602282999999999</v>
      </c>
      <c r="G697" s="12">
        <v>3.8337549999999996</v>
      </c>
      <c r="H697" s="12">
        <v>3.44820945</v>
      </c>
      <c r="I697" s="12">
        <v>3.9234503999999997</v>
      </c>
      <c r="J697" s="12">
        <v>0.24593899999999996</v>
      </c>
      <c r="K697" s="12">
        <v>3.4048084499999995</v>
      </c>
      <c r="L697" s="12">
        <v>4.0283361499999994</v>
      </c>
      <c r="M697" s="12">
        <v>4.106457949999999</v>
      </c>
      <c r="N697" s="12">
        <v>3.9227270499999993</v>
      </c>
      <c r="O697" s="12">
        <v>3.9885518999999996</v>
      </c>
      <c r="P697" s="12">
        <v>4.487663399999999</v>
      </c>
      <c r="Q697" s="12">
        <v>5.0301759</v>
      </c>
      <c r="R697" s="12">
        <v>3.9191102999999994</v>
      </c>
      <c r="S697" s="12">
        <v>0.72262665</v>
      </c>
      <c r="T697" s="12">
        <v>7.205289349999999</v>
      </c>
      <c r="U697" s="12">
        <v>1.3844919</v>
      </c>
      <c r="V697" s="12">
        <v>0.11211924999999999</v>
      </c>
      <c r="W697" s="12">
        <v>0.9504818999999999</v>
      </c>
      <c r="X697" s="12">
        <v>4.7726633</v>
      </c>
      <c r="Y697" s="12">
        <v>3.5552652499999993</v>
      </c>
    </row>
    <row r="698" spans="1:25" ht="11.25" hidden="1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700" spans="1:25" ht="12.75">
      <c r="A700" s="121" t="s">
        <v>74</v>
      </c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3"/>
    </row>
    <row r="701" spans="1:25" ht="1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ht="12.75">
      <c r="A702" s="46" t="s">
        <v>75</v>
      </c>
      <c r="B702" s="47" t="s">
        <v>75</v>
      </c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8"/>
    </row>
    <row r="703" spans="1:25" ht="11.25">
      <c r="A703" s="8"/>
      <c r="B703" s="7" t="s">
        <v>23</v>
      </c>
      <c r="C703" s="9" t="s">
        <v>24</v>
      </c>
      <c r="D703" s="10" t="s">
        <v>25</v>
      </c>
      <c r="E703" s="7" t="s">
        <v>26</v>
      </c>
      <c r="F703" s="7" t="s">
        <v>27</v>
      </c>
      <c r="G703" s="9" t="s">
        <v>28</v>
      </c>
      <c r="H703" s="10" t="s">
        <v>29</v>
      </c>
      <c r="I703" s="7" t="s">
        <v>30</v>
      </c>
      <c r="J703" s="7" t="s">
        <v>31</v>
      </c>
      <c r="K703" s="7" t="s">
        <v>32</v>
      </c>
      <c r="L703" s="7" t="s">
        <v>33</v>
      </c>
      <c r="M703" s="7" t="s">
        <v>34</v>
      </c>
      <c r="N703" s="7" t="s">
        <v>35</v>
      </c>
      <c r="O703" s="7" t="s">
        <v>36</v>
      </c>
      <c r="P703" s="7" t="s">
        <v>37</v>
      </c>
      <c r="Q703" s="7" t="s">
        <v>38</v>
      </c>
      <c r="R703" s="7" t="s">
        <v>39</v>
      </c>
      <c r="S703" s="7" t="s">
        <v>40</v>
      </c>
      <c r="T703" s="7" t="s">
        <v>41</v>
      </c>
      <c r="U703" s="7" t="s">
        <v>42</v>
      </c>
      <c r="V703" s="7" t="s">
        <v>43</v>
      </c>
      <c r="W703" s="7" t="s">
        <v>44</v>
      </c>
      <c r="X703" s="7" t="s">
        <v>45</v>
      </c>
      <c r="Y703" s="7" t="s">
        <v>64</v>
      </c>
    </row>
    <row r="704" spans="1:25" ht="11.25">
      <c r="A704" s="11">
        <f aca="true" t="shared" si="15" ref="A704:A734">A668</f>
        <v>41883</v>
      </c>
      <c r="B704" s="12">
        <v>43.35615229999999</v>
      </c>
      <c r="C704" s="12">
        <v>43.69033999999999</v>
      </c>
      <c r="D704" s="12">
        <v>44.17353779999999</v>
      </c>
      <c r="E704" s="12">
        <v>46.5345522</v>
      </c>
      <c r="F704" s="12">
        <v>48.2792724</v>
      </c>
      <c r="G704" s="12">
        <v>49.670997799999995</v>
      </c>
      <c r="H704" s="12">
        <v>48.60984334999999</v>
      </c>
      <c r="I704" s="12">
        <v>47.1971408</v>
      </c>
      <c r="J704" s="12">
        <v>47.01413325</v>
      </c>
      <c r="K704" s="12">
        <v>47.3519377</v>
      </c>
      <c r="L704" s="12">
        <v>47.06621444999999</v>
      </c>
      <c r="M704" s="12">
        <v>45.4856947</v>
      </c>
      <c r="N704" s="12">
        <v>45.36561859999999</v>
      </c>
      <c r="O704" s="12">
        <v>45.7822682</v>
      </c>
      <c r="P704" s="12">
        <v>45.78733165</v>
      </c>
      <c r="Q704" s="12">
        <v>47.615237099999995</v>
      </c>
      <c r="R704" s="12">
        <v>48.04924709999999</v>
      </c>
      <c r="S704" s="12">
        <v>46.102712249999996</v>
      </c>
      <c r="T704" s="12">
        <v>43.48129185</v>
      </c>
      <c r="U704" s="12">
        <v>42.407117099999994</v>
      </c>
      <c r="V704" s="12">
        <v>42.17347504999999</v>
      </c>
      <c r="W704" s="12">
        <v>41.97961724999999</v>
      </c>
      <c r="X704" s="12">
        <v>42.01723145</v>
      </c>
      <c r="Y704" s="12">
        <v>41.99119084999999</v>
      </c>
    </row>
    <row r="705" spans="1:25" ht="11.25">
      <c r="A705" s="11">
        <f t="shared" si="15"/>
        <v>41884</v>
      </c>
      <c r="B705" s="12">
        <v>33.33124465</v>
      </c>
      <c r="C705" s="12">
        <v>41.36042964999999</v>
      </c>
      <c r="D705" s="12">
        <v>42.153944599999996</v>
      </c>
      <c r="E705" s="12">
        <v>45.4162531</v>
      </c>
      <c r="F705" s="12">
        <v>48.89267319999999</v>
      </c>
      <c r="G705" s="12">
        <v>52.75029874999999</v>
      </c>
      <c r="H705" s="12">
        <v>55.05923194999999</v>
      </c>
      <c r="I705" s="12">
        <v>48.26986884999999</v>
      </c>
      <c r="J705" s="12">
        <v>47.798244649999994</v>
      </c>
      <c r="K705" s="12">
        <v>48.0984349</v>
      </c>
      <c r="L705" s="12">
        <v>48.24816834999999</v>
      </c>
      <c r="M705" s="12">
        <v>48.5295515</v>
      </c>
      <c r="N705" s="12">
        <v>48.345097249999995</v>
      </c>
      <c r="O705" s="12">
        <v>49.83881499999999</v>
      </c>
      <c r="P705" s="12">
        <v>50.34443664999999</v>
      </c>
      <c r="Q705" s="12">
        <v>51.79981684999999</v>
      </c>
      <c r="R705" s="12">
        <v>55.125056799999996</v>
      </c>
      <c r="S705" s="12">
        <v>56.004650399999996</v>
      </c>
      <c r="T705" s="12">
        <v>45.377192199999996</v>
      </c>
      <c r="U705" s="12">
        <v>34.44954375</v>
      </c>
      <c r="V705" s="12">
        <v>33.11134624999999</v>
      </c>
      <c r="W705" s="12">
        <v>42.254490249999996</v>
      </c>
      <c r="X705" s="12">
        <v>42.0888431</v>
      </c>
      <c r="Y705" s="12">
        <v>31.925775599999998</v>
      </c>
    </row>
    <row r="706" spans="1:25" ht="11.25">
      <c r="A706" s="11">
        <f t="shared" si="15"/>
        <v>41885</v>
      </c>
      <c r="B706" s="12">
        <v>45.6708723</v>
      </c>
      <c r="C706" s="12">
        <v>48.511467749999994</v>
      </c>
      <c r="D706" s="12">
        <v>49.257964949999995</v>
      </c>
      <c r="E706" s="12">
        <v>51.480096149999994</v>
      </c>
      <c r="F706" s="12">
        <v>56.125449849999995</v>
      </c>
      <c r="G706" s="12">
        <v>55.60897794999999</v>
      </c>
      <c r="H706" s="12">
        <v>56.10953615</v>
      </c>
      <c r="I706" s="12">
        <v>56.55077964999999</v>
      </c>
      <c r="J706" s="12">
        <v>57.450627049999994</v>
      </c>
      <c r="K706" s="12">
        <v>57.55334274999999</v>
      </c>
      <c r="L706" s="12">
        <v>57.18226419999999</v>
      </c>
      <c r="M706" s="12">
        <v>57.33633774999999</v>
      </c>
      <c r="N706" s="12">
        <v>56.81190899999999</v>
      </c>
      <c r="O706" s="12">
        <v>57.311743849999985</v>
      </c>
      <c r="P706" s="12">
        <v>61.791450399999995</v>
      </c>
      <c r="Q706" s="12">
        <v>63.371970149999996</v>
      </c>
      <c r="R706" s="12">
        <v>60.78237714999999</v>
      </c>
      <c r="S706" s="12">
        <v>68.67123225</v>
      </c>
      <c r="T706" s="12">
        <v>47.331683899999994</v>
      </c>
      <c r="U706" s="12">
        <v>55.61114799999999</v>
      </c>
      <c r="V706" s="12">
        <v>55.26032325</v>
      </c>
      <c r="W706" s="12">
        <v>55.308064349999995</v>
      </c>
      <c r="X706" s="12">
        <v>49.954550999999995</v>
      </c>
      <c r="Y706" s="12">
        <v>49.24783804999999</v>
      </c>
    </row>
    <row r="707" spans="1:25" ht="11.25">
      <c r="A707" s="11">
        <f t="shared" si="15"/>
        <v>41886</v>
      </c>
      <c r="B707" s="12">
        <v>55.67335609999999</v>
      </c>
      <c r="C707" s="12">
        <v>55.96414279999999</v>
      </c>
      <c r="D707" s="12">
        <v>56.39525939999999</v>
      </c>
      <c r="E707" s="12">
        <v>56.580436999999996</v>
      </c>
      <c r="F707" s="12">
        <v>55.6936099</v>
      </c>
      <c r="G707" s="12">
        <v>59.22645129999999</v>
      </c>
      <c r="H707" s="12">
        <v>66.56049694999999</v>
      </c>
      <c r="I707" s="12">
        <v>55.64442209999999</v>
      </c>
      <c r="J707" s="12">
        <v>56.053838199999994</v>
      </c>
      <c r="K707" s="12">
        <v>55.395589699999995</v>
      </c>
      <c r="L707" s="12">
        <v>55.75654134999999</v>
      </c>
      <c r="M707" s="12">
        <v>55.25164305</v>
      </c>
      <c r="N707" s="12">
        <v>54.77061529999999</v>
      </c>
      <c r="O707" s="12">
        <v>57.755880749999996</v>
      </c>
      <c r="P707" s="12">
        <v>58.06113444999999</v>
      </c>
      <c r="Q707" s="12">
        <v>66.54241319999998</v>
      </c>
      <c r="R707" s="12">
        <v>66.68635984999999</v>
      </c>
      <c r="S707" s="12">
        <v>57.90633754999999</v>
      </c>
      <c r="T707" s="12">
        <v>47.235478349999994</v>
      </c>
      <c r="U707" s="12">
        <v>44.525809249999995</v>
      </c>
      <c r="V707" s="12">
        <v>44.037547999999994</v>
      </c>
      <c r="W707" s="12">
        <v>43.892877999999996</v>
      </c>
      <c r="X707" s="12">
        <v>43.92108865</v>
      </c>
      <c r="Y707" s="12">
        <v>44.188004799999995</v>
      </c>
    </row>
    <row r="708" spans="1:25" ht="11.25">
      <c r="A708" s="11">
        <f t="shared" si="15"/>
        <v>41887</v>
      </c>
      <c r="B708" s="12">
        <v>45.2050349</v>
      </c>
      <c r="C708" s="12">
        <v>46.57578314999999</v>
      </c>
      <c r="D708" s="12">
        <v>48.00946285</v>
      </c>
      <c r="E708" s="12">
        <v>49.779500299999995</v>
      </c>
      <c r="F708" s="12">
        <v>50.074627099999994</v>
      </c>
      <c r="G708" s="12">
        <v>49.809881</v>
      </c>
      <c r="H708" s="12">
        <v>50.7748299</v>
      </c>
      <c r="I708" s="12">
        <v>50.80304055</v>
      </c>
      <c r="J708" s="12">
        <v>50.39073104999999</v>
      </c>
      <c r="K708" s="12">
        <v>50.0514799</v>
      </c>
      <c r="L708" s="12">
        <v>51.11191099999999</v>
      </c>
      <c r="M708" s="12">
        <v>50.8833324</v>
      </c>
      <c r="N708" s="12">
        <v>50.00735555</v>
      </c>
      <c r="O708" s="12">
        <v>50.83269789999999</v>
      </c>
      <c r="P708" s="12">
        <v>51.205223149999995</v>
      </c>
      <c r="Q708" s="12">
        <v>53.111250399999996</v>
      </c>
      <c r="R708" s="12">
        <v>53.995184099999996</v>
      </c>
      <c r="S708" s="12">
        <v>51.86491834999999</v>
      </c>
      <c r="T708" s="12">
        <v>48.2214044</v>
      </c>
      <c r="U708" s="12">
        <v>46.077394999999996</v>
      </c>
      <c r="V708" s="12">
        <v>45.84158289999999</v>
      </c>
      <c r="W708" s="12">
        <v>45.72078345</v>
      </c>
      <c r="X708" s="12">
        <v>45.65495859999999</v>
      </c>
      <c r="Y708" s="12">
        <v>46.0282072</v>
      </c>
    </row>
    <row r="709" spans="1:25" ht="11.25">
      <c r="A709" s="11">
        <f t="shared" si="15"/>
        <v>41888</v>
      </c>
      <c r="B709" s="12">
        <v>45.865453450000004</v>
      </c>
      <c r="C709" s="12">
        <v>45.33596125</v>
      </c>
      <c r="D709" s="12">
        <v>45.81337224999999</v>
      </c>
      <c r="E709" s="12">
        <v>48.157026249999994</v>
      </c>
      <c r="F709" s="12">
        <v>51.121314549999994</v>
      </c>
      <c r="G709" s="12">
        <v>55.83610984999999</v>
      </c>
      <c r="H709" s="12">
        <v>56.70195979999999</v>
      </c>
      <c r="I709" s="12">
        <v>56.10013259999999</v>
      </c>
      <c r="J709" s="12">
        <v>53.7796258</v>
      </c>
      <c r="K709" s="12">
        <v>53.55900404999999</v>
      </c>
      <c r="L709" s="12">
        <v>53.45918174999999</v>
      </c>
      <c r="M709" s="12">
        <v>51.351339849999995</v>
      </c>
      <c r="N709" s="12">
        <v>51.096720649999995</v>
      </c>
      <c r="O709" s="12">
        <v>51.21535004999999</v>
      </c>
      <c r="P709" s="12">
        <v>50.89779939999999</v>
      </c>
      <c r="Q709" s="12">
        <v>53.72682124999999</v>
      </c>
      <c r="R709" s="12">
        <v>57.55840619999999</v>
      </c>
      <c r="S709" s="12">
        <v>60.68038479999999</v>
      </c>
      <c r="T709" s="12">
        <v>50.06594689999999</v>
      </c>
      <c r="U709" s="12">
        <v>45.58624035</v>
      </c>
      <c r="V709" s="12">
        <v>44.61622799999999</v>
      </c>
      <c r="W709" s="12">
        <v>44.292890549999996</v>
      </c>
      <c r="X709" s="12">
        <v>44.13592359999999</v>
      </c>
      <c r="Y709" s="12">
        <v>44.13809365</v>
      </c>
    </row>
    <row r="710" spans="1:25" ht="11.25">
      <c r="A710" s="11">
        <f t="shared" si="15"/>
        <v>41889</v>
      </c>
      <c r="B710" s="12">
        <v>43.60426134999999</v>
      </c>
      <c r="C710" s="12">
        <v>43.291774149999995</v>
      </c>
      <c r="D710" s="12">
        <v>43.712763849999995</v>
      </c>
      <c r="E710" s="12">
        <v>45.08712884999999</v>
      </c>
      <c r="F710" s="12">
        <v>45.39093585</v>
      </c>
      <c r="G710" s="12">
        <v>45.57466674999999</v>
      </c>
      <c r="H710" s="12">
        <v>48.31471654999999</v>
      </c>
      <c r="I710" s="12">
        <v>47.22028799999999</v>
      </c>
      <c r="J710" s="12">
        <v>45.660022049999995</v>
      </c>
      <c r="K710" s="12">
        <v>45.55658299999999</v>
      </c>
      <c r="L710" s="12">
        <v>45.472674399999995</v>
      </c>
      <c r="M710" s="12">
        <v>45.48207794999999</v>
      </c>
      <c r="N710" s="12">
        <v>45.296900349999994</v>
      </c>
      <c r="O710" s="12">
        <v>45.439400299999996</v>
      </c>
      <c r="P710" s="12">
        <v>45.38731909999999</v>
      </c>
      <c r="Q710" s="12">
        <v>52.96730375</v>
      </c>
      <c r="R710" s="12">
        <v>55.84406669999999</v>
      </c>
      <c r="S710" s="12">
        <v>49.425058799999995</v>
      </c>
      <c r="T710" s="12">
        <v>45.080618699999995</v>
      </c>
      <c r="U710" s="12">
        <v>43.688169949999995</v>
      </c>
      <c r="V710" s="12">
        <v>43.31926144999999</v>
      </c>
      <c r="W710" s="12">
        <v>45.60070734999999</v>
      </c>
      <c r="X710" s="12">
        <v>45.6390449</v>
      </c>
      <c r="Y710" s="12">
        <v>44.10698959999999</v>
      </c>
    </row>
    <row r="711" spans="1:25" ht="11.25">
      <c r="A711" s="11">
        <f t="shared" si="15"/>
        <v>41890</v>
      </c>
      <c r="B711" s="12">
        <v>44.3572687</v>
      </c>
      <c r="C711" s="12">
        <v>45.87124024999999</v>
      </c>
      <c r="D711" s="12">
        <v>49.491607</v>
      </c>
      <c r="E711" s="12">
        <v>50.057990049999994</v>
      </c>
      <c r="F711" s="12">
        <v>51.9336366</v>
      </c>
      <c r="G711" s="12">
        <v>51.004855199999994</v>
      </c>
      <c r="H711" s="12">
        <v>50.96217754999999</v>
      </c>
      <c r="I711" s="12">
        <v>50.50502035</v>
      </c>
      <c r="J711" s="12">
        <v>50.33141634999999</v>
      </c>
      <c r="K711" s="12">
        <v>50.88188569999999</v>
      </c>
      <c r="L711" s="12">
        <v>50.81461415</v>
      </c>
      <c r="M711" s="12">
        <v>50.200489999999995</v>
      </c>
      <c r="N711" s="12">
        <v>48.741493049999995</v>
      </c>
      <c r="O711" s="12">
        <v>48.804424499999996</v>
      </c>
      <c r="P711" s="12">
        <v>49.741162749999994</v>
      </c>
      <c r="Q711" s="12">
        <v>50.79870044999999</v>
      </c>
      <c r="R711" s="12">
        <v>55.3782293</v>
      </c>
      <c r="S711" s="12">
        <v>51.11408104999999</v>
      </c>
      <c r="T711" s="12">
        <v>48.48181039999999</v>
      </c>
      <c r="U711" s="12">
        <v>46.16636704999999</v>
      </c>
      <c r="V711" s="12">
        <v>44.70664675</v>
      </c>
      <c r="W711" s="12">
        <v>44.238639299999996</v>
      </c>
      <c r="X711" s="12">
        <v>44.268296649999996</v>
      </c>
      <c r="Y711" s="12">
        <v>44.19813169999999</v>
      </c>
    </row>
    <row r="712" spans="1:25" ht="11.25">
      <c r="A712" s="11">
        <f t="shared" si="15"/>
        <v>41891</v>
      </c>
      <c r="B712" s="12">
        <v>47.567496</v>
      </c>
      <c r="C712" s="12">
        <v>49.00189904999999</v>
      </c>
      <c r="D712" s="12">
        <v>51.959677199999994</v>
      </c>
      <c r="E712" s="12">
        <v>54.33660529999999</v>
      </c>
      <c r="F712" s="12">
        <v>55.48239169999999</v>
      </c>
      <c r="G712" s="12">
        <v>55.52579269999999</v>
      </c>
      <c r="H712" s="12">
        <v>55.82670629999999</v>
      </c>
      <c r="I712" s="12">
        <v>56.084218899999996</v>
      </c>
      <c r="J712" s="12">
        <v>54.8169097</v>
      </c>
      <c r="K712" s="12">
        <v>54.21435915</v>
      </c>
      <c r="L712" s="12">
        <v>54.382899699999996</v>
      </c>
      <c r="M712" s="12">
        <v>53.79409279999999</v>
      </c>
      <c r="N712" s="12">
        <v>53.85991765</v>
      </c>
      <c r="O712" s="12">
        <v>54.64185899999999</v>
      </c>
      <c r="P712" s="12">
        <v>56.05962499999999</v>
      </c>
      <c r="Q712" s="12">
        <v>55.63791194999999</v>
      </c>
      <c r="R712" s="12">
        <v>55.5315795</v>
      </c>
      <c r="S712" s="12">
        <v>53.3803366</v>
      </c>
      <c r="T712" s="12">
        <v>50.16793924999999</v>
      </c>
      <c r="U712" s="12">
        <v>48.10494504999999</v>
      </c>
      <c r="V712" s="12">
        <v>47.82428524999999</v>
      </c>
      <c r="W712" s="12">
        <v>47.21160779999999</v>
      </c>
      <c r="X712" s="12">
        <v>45.22890544999999</v>
      </c>
      <c r="Y712" s="12">
        <v>46.31248374999999</v>
      </c>
    </row>
    <row r="713" spans="1:25" ht="11.25">
      <c r="A713" s="11">
        <f t="shared" si="15"/>
        <v>41892</v>
      </c>
      <c r="B713" s="12">
        <v>44.04405815</v>
      </c>
      <c r="C713" s="12">
        <v>44.56342345</v>
      </c>
      <c r="D713" s="12">
        <v>46.256062449999995</v>
      </c>
      <c r="E713" s="12">
        <v>47.060427649999994</v>
      </c>
      <c r="F713" s="12">
        <v>48.225021149999996</v>
      </c>
      <c r="G713" s="12">
        <v>47.96099839999999</v>
      </c>
      <c r="H713" s="12">
        <v>48.148346049999994</v>
      </c>
      <c r="I713" s="12">
        <v>47.5212016</v>
      </c>
      <c r="J713" s="12">
        <v>47.184843849999986</v>
      </c>
      <c r="K713" s="12">
        <v>46.1092224</v>
      </c>
      <c r="L713" s="12">
        <v>47.4474199</v>
      </c>
      <c r="M713" s="12">
        <v>46.75517394999999</v>
      </c>
      <c r="N713" s="12">
        <v>47.3707448</v>
      </c>
      <c r="O713" s="12">
        <v>47.69263555</v>
      </c>
      <c r="P713" s="12">
        <v>50.180236199999996</v>
      </c>
      <c r="Q713" s="12">
        <v>55.59451095</v>
      </c>
      <c r="R713" s="12">
        <v>55.55545004999999</v>
      </c>
      <c r="S713" s="12">
        <v>50.29524884999999</v>
      </c>
      <c r="T713" s="12">
        <v>47.42354935</v>
      </c>
      <c r="U713" s="12">
        <v>45.25711609999999</v>
      </c>
      <c r="V713" s="12">
        <v>44.47011129999999</v>
      </c>
      <c r="W713" s="12">
        <v>44.30663419999999</v>
      </c>
      <c r="X713" s="12">
        <v>44.246596149999995</v>
      </c>
      <c r="Y713" s="12">
        <v>44.147497200000004</v>
      </c>
    </row>
    <row r="714" spans="1:25" ht="11.25">
      <c r="A714" s="11">
        <f t="shared" si="15"/>
        <v>41893</v>
      </c>
      <c r="B714" s="12">
        <v>46.0282072</v>
      </c>
      <c r="C714" s="12">
        <v>49.032279749999994</v>
      </c>
      <c r="D714" s="12">
        <v>51.885172149999995</v>
      </c>
      <c r="E714" s="12">
        <v>54.15359774999999</v>
      </c>
      <c r="F714" s="12">
        <v>54.915285299999994</v>
      </c>
      <c r="G714" s="12">
        <v>54.139854099999994</v>
      </c>
      <c r="H714" s="12">
        <v>55.279130349999996</v>
      </c>
      <c r="I714" s="12">
        <v>54.4422144</v>
      </c>
      <c r="J714" s="12">
        <v>55.16773444999999</v>
      </c>
      <c r="K714" s="12">
        <v>54.22593274999999</v>
      </c>
      <c r="L714" s="12">
        <v>54.303331199999995</v>
      </c>
      <c r="M714" s="12">
        <v>53.91055214999999</v>
      </c>
      <c r="N714" s="12">
        <v>53.08882654999999</v>
      </c>
      <c r="O714" s="12">
        <v>54.03569169999999</v>
      </c>
      <c r="P714" s="12">
        <v>56.00103365</v>
      </c>
      <c r="Q714" s="12">
        <v>55.687099749999994</v>
      </c>
      <c r="R714" s="12">
        <v>55.579320599999996</v>
      </c>
      <c r="S714" s="12">
        <v>54.5753108</v>
      </c>
      <c r="T714" s="12">
        <v>51.94159344999999</v>
      </c>
      <c r="U714" s="12">
        <v>49.11546499999999</v>
      </c>
      <c r="V714" s="12">
        <v>47.7136127</v>
      </c>
      <c r="W714" s="12">
        <v>47.022090099999986</v>
      </c>
      <c r="X714" s="12">
        <v>47.13348599999999</v>
      </c>
      <c r="Y714" s="12">
        <v>47.369298099999995</v>
      </c>
    </row>
    <row r="715" spans="1:25" ht="11.25">
      <c r="A715" s="11">
        <f t="shared" si="15"/>
        <v>41894</v>
      </c>
      <c r="B715" s="12">
        <v>44.425263599999994</v>
      </c>
      <c r="C715" s="12">
        <v>46.094032049999996</v>
      </c>
      <c r="D715" s="12">
        <v>48.40585865</v>
      </c>
      <c r="E715" s="12">
        <v>49.4684598</v>
      </c>
      <c r="F715" s="12">
        <v>50.183852949999995</v>
      </c>
      <c r="G715" s="12">
        <v>49.704995249999996</v>
      </c>
      <c r="H715" s="12">
        <v>50.617139599999994</v>
      </c>
      <c r="I715" s="12">
        <v>50.220743799999994</v>
      </c>
      <c r="J715" s="12">
        <v>49.0677239</v>
      </c>
      <c r="K715" s="12">
        <v>49.140782249999994</v>
      </c>
      <c r="L715" s="12">
        <v>49.61168309999999</v>
      </c>
      <c r="M715" s="12">
        <v>49.187076649999995</v>
      </c>
      <c r="N715" s="12">
        <v>48.7436631</v>
      </c>
      <c r="O715" s="12">
        <v>49.158865999999996</v>
      </c>
      <c r="P715" s="12">
        <v>49.9357439</v>
      </c>
      <c r="Q715" s="12">
        <v>55.50192214999999</v>
      </c>
      <c r="R715" s="12">
        <v>51.87142849999999</v>
      </c>
      <c r="S715" s="12">
        <v>49.39395474999999</v>
      </c>
      <c r="T715" s="12">
        <v>47.819221799999994</v>
      </c>
      <c r="U715" s="12">
        <v>45.860389999999995</v>
      </c>
      <c r="V715" s="12">
        <v>45.53777589999999</v>
      </c>
      <c r="W715" s="12">
        <v>45.24481915</v>
      </c>
      <c r="X715" s="12">
        <v>44.6654158</v>
      </c>
      <c r="Y715" s="12">
        <v>44.78621524999999</v>
      </c>
    </row>
    <row r="716" spans="1:25" ht="11.25">
      <c r="A716" s="11">
        <f t="shared" si="15"/>
        <v>41895</v>
      </c>
      <c r="B716" s="12">
        <v>45.1240197</v>
      </c>
      <c r="C716" s="12">
        <v>45.3497049</v>
      </c>
      <c r="D716" s="12">
        <v>46.318993899999995</v>
      </c>
      <c r="E716" s="12">
        <v>49.04240665</v>
      </c>
      <c r="F716" s="12">
        <v>50.5954391</v>
      </c>
      <c r="G716" s="12">
        <v>50.46885285</v>
      </c>
      <c r="H716" s="12">
        <v>51.49890325</v>
      </c>
      <c r="I716" s="12">
        <v>51.24862414999999</v>
      </c>
      <c r="J716" s="12">
        <v>50.55276144999999</v>
      </c>
      <c r="K716" s="12">
        <v>50.50936044999999</v>
      </c>
      <c r="L716" s="12">
        <v>50.596885799999995</v>
      </c>
      <c r="M716" s="12">
        <v>50.468129499999996</v>
      </c>
      <c r="N716" s="12">
        <v>50.125984949999996</v>
      </c>
      <c r="O716" s="12">
        <v>50.1353885</v>
      </c>
      <c r="P716" s="12">
        <v>50.7227487</v>
      </c>
      <c r="Q716" s="12">
        <v>56.876287149999996</v>
      </c>
      <c r="R716" s="12">
        <v>53.51777309999999</v>
      </c>
      <c r="S716" s="12">
        <v>50.6142462</v>
      </c>
      <c r="T716" s="12">
        <v>48.91654374999999</v>
      </c>
      <c r="U716" s="12">
        <v>46.63365115</v>
      </c>
      <c r="V716" s="12">
        <v>45.7128266</v>
      </c>
      <c r="W716" s="12">
        <v>45.55296625</v>
      </c>
      <c r="X716" s="12">
        <v>45.492928199999994</v>
      </c>
      <c r="Y716" s="12">
        <v>45.47918455</v>
      </c>
    </row>
    <row r="717" spans="1:25" ht="11.25">
      <c r="A717" s="11">
        <f t="shared" si="15"/>
        <v>41896</v>
      </c>
      <c r="B717" s="12">
        <v>45.1167862</v>
      </c>
      <c r="C717" s="12">
        <v>45.28677345</v>
      </c>
      <c r="D717" s="12">
        <v>46.115009199999996</v>
      </c>
      <c r="E717" s="12">
        <v>48.40513529999999</v>
      </c>
      <c r="F717" s="12">
        <v>49.76575665</v>
      </c>
      <c r="G717" s="12">
        <v>49.780223649999996</v>
      </c>
      <c r="H717" s="12">
        <v>50.75385274999999</v>
      </c>
      <c r="I717" s="12">
        <v>50.25040115</v>
      </c>
      <c r="J717" s="12">
        <v>49.265921799999994</v>
      </c>
      <c r="K717" s="12">
        <v>49.1950335</v>
      </c>
      <c r="L717" s="12">
        <v>49.17405634999999</v>
      </c>
      <c r="M717" s="12">
        <v>48.66626464999999</v>
      </c>
      <c r="N717" s="12">
        <v>48.32267339999999</v>
      </c>
      <c r="O717" s="12">
        <v>48.699538749999995</v>
      </c>
      <c r="P717" s="12">
        <v>49.85400535</v>
      </c>
      <c r="Q717" s="12">
        <v>56.934155149999995</v>
      </c>
      <c r="R717" s="12">
        <v>53.611808599999996</v>
      </c>
      <c r="S717" s="12">
        <v>53.55104719999999</v>
      </c>
      <c r="T717" s="12">
        <v>49.2557949</v>
      </c>
      <c r="U717" s="12">
        <v>52.77055254999999</v>
      </c>
      <c r="V717" s="12">
        <v>46.32622739999999</v>
      </c>
      <c r="W717" s="12">
        <v>45.347534849999995</v>
      </c>
      <c r="X717" s="12">
        <v>45.380085599999994</v>
      </c>
      <c r="Y717" s="12">
        <v>47.91398064999999</v>
      </c>
    </row>
    <row r="718" spans="1:25" ht="11.25">
      <c r="A718" s="11">
        <f t="shared" si="15"/>
        <v>41897</v>
      </c>
      <c r="B718" s="12">
        <v>57.876680199999996</v>
      </c>
      <c r="C718" s="12">
        <v>58.15951004999999</v>
      </c>
      <c r="D718" s="12">
        <v>57.3356144</v>
      </c>
      <c r="E718" s="12">
        <v>57.23217534999999</v>
      </c>
      <c r="F718" s="12">
        <v>57.19528449999999</v>
      </c>
      <c r="G718" s="12">
        <v>52.46963895</v>
      </c>
      <c r="H718" s="12">
        <v>52.405984149999995</v>
      </c>
      <c r="I718" s="12">
        <v>57.02023379999999</v>
      </c>
      <c r="J718" s="12">
        <v>52.314118699999995</v>
      </c>
      <c r="K718" s="12">
        <v>66.75797149999998</v>
      </c>
      <c r="L718" s="12">
        <v>62.8909424</v>
      </c>
      <c r="M718" s="12">
        <v>57.89042384999999</v>
      </c>
      <c r="N718" s="12">
        <v>57.74575384999999</v>
      </c>
      <c r="O718" s="12">
        <v>62.92493984999999</v>
      </c>
      <c r="P718" s="12">
        <v>65.5369567</v>
      </c>
      <c r="Q718" s="12">
        <v>69.02350369999999</v>
      </c>
      <c r="R718" s="12">
        <v>67.31133424999999</v>
      </c>
      <c r="S718" s="12">
        <v>57.508495049999986</v>
      </c>
      <c r="T718" s="12">
        <v>57.938888299999995</v>
      </c>
      <c r="U718" s="12">
        <v>57.50777169999999</v>
      </c>
      <c r="V718" s="12">
        <v>57.26255604999999</v>
      </c>
      <c r="W718" s="12">
        <v>56.99346984999999</v>
      </c>
      <c r="X718" s="12">
        <v>56.9898531</v>
      </c>
      <c r="Y718" s="12">
        <v>54.55288694999999</v>
      </c>
    </row>
    <row r="719" spans="1:25" ht="11.25">
      <c r="A719" s="11">
        <f t="shared" si="15"/>
        <v>41898</v>
      </c>
      <c r="B719" s="12">
        <v>52.37560344999999</v>
      </c>
      <c r="C719" s="12">
        <v>55.316021199999994</v>
      </c>
      <c r="D719" s="12">
        <v>56.8726704</v>
      </c>
      <c r="E719" s="12">
        <v>57.171413949999994</v>
      </c>
      <c r="F719" s="12">
        <v>57.197454549999996</v>
      </c>
      <c r="G719" s="12">
        <v>56.98189624999999</v>
      </c>
      <c r="H719" s="12">
        <v>57.07448504999999</v>
      </c>
      <c r="I719" s="12">
        <v>56.9016044</v>
      </c>
      <c r="J719" s="12">
        <v>56.69906639999999</v>
      </c>
      <c r="K719" s="12">
        <v>56.74970089999999</v>
      </c>
      <c r="L719" s="12">
        <v>56.725830349999995</v>
      </c>
      <c r="M719" s="12">
        <v>56.71498009999999</v>
      </c>
      <c r="N719" s="12">
        <v>56.675195849999994</v>
      </c>
      <c r="O719" s="12">
        <v>56.757657749999986</v>
      </c>
      <c r="P719" s="12">
        <v>56.85169325</v>
      </c>
      <c r="Q719" s="12">
        <v>57.117162699999994</v>
      </c>
      <c r="R719" s="12">
        <v>56.772124749999996</v>
      </c>
      <c r="S719" s="12">
        <v>56.32220105</v>
      </c>
      <c r="T719" s="12">
        <v>53.40927059999999</v>
      </c>
      <c r="U719" s="12">
        <v>51.105400849999995</v>
      </c>
      <c r="V719" s="12">
        <v>50.363967099999996</v>
      </c>
      <c r="W719" s="12">
        <v>50.918053199999996</v>
      </c>
      <c r="X719" s="12">
        <v>50.2337641</v>
      </c>
      <c r="Y719" s="12">
        <v>50.13900525</v>
      </c>
    </row>
    <row r="720" spans="1:25" ht="11.25">
      <c r="A720" s="11">
        <f t="shared" si="15"/>
        <v>41899</v>
      </c>
      <c r="B720" s="12">
        <v>47.618130499999985</v>
      </c>
      <c r="C720" s="12">
        <v>51.77956304999999</v>
      </c>
      <c r="D720" s="12">
        <v>55.7239906</v>
      </c>
      <c r="E720" s="12">
        <v>56.77357144999999</v>
      </c>
      <c r="F720" s="12">
        <v>56.857480049999985</v>
      </c>
      <c r="G720" s="12">
        <v>56.72221359999999</v>
      </c>
      <c r="H720" s="12">
        <v>56.74825419999999</v>
      </c>
      <c r="I720" s="12">
        <v>56.58260704999999</v>
      </c>
      <c r="J720" s="12">
        <v>56.49942179999999</v>
      </c>
      <c r="K720" s="12">
        <v>56.484231449999996</v>
      </c>
      <c r="L720" s="12">
        <v>56.486401499999985</v>
      </c>
      <c r="M720" s="12">
        <v>56.516058849999986</v>
      </c>
      <c r="N720" s="12">
        <v>56.091452399999994</v>
      </c>
      <c r="O720" s="12">
        <v>56.537759349999995</v>
      </c>
      <c r="P720" s="12">
        <v>56.783698349999995</v>
      </c>
      <c r="Q720" s="12">
        <v>57.14464999999999</v>
      </c>
      <c r="R720" s="12">
        <v>56.89871099999999</v>
      </c>
      <c r="S720" s="12">
        <v>56.537759349999995</v>
      </c>
      <c r="T720" s="12">
        <v>54.061732299999996</v>
      </c>
      <c r="U720" s="12">
        <v>51.572684949999996</v>
      </c>
      <c r="V720" s="12">
        <v>50.32418285</v>
      </c>
      <c r="W720" s="12">
        <v>50.02326924999999</v>
      </c>
      <c r="X720" s="12">
        <v>48.646010849999996</v>
      </c>
      <c r="Y720" s="12">
        <v>48.661201199999994</v>
      </c>
    </row>
    <row r="721" spans="1:25" ht="11.25">
      <c r="A721" s="11">
        <f t="shared" si="15"/>
        <v>41900</v>
      </c>
      <c r="B721" s="12">
        <v>52.31194865</v>
      </c>
      <c r="C721" s="12">
        <v>53.50981624999999</v>
      </c>
      <c r="D721" s="12">
        <v>56.11821634999999</v>
      </c>
      <c r="E721" s="12">
        <v>56.361261949999985</v>
      </c>
      <c r="F721" s="12">
        <v>57.622060999999995</v>
      </c>
      <c r="G721" s="12">
        <v>57.75732745</v>
      </c>
      <c r="H721" s="12">
        <v>57.2980002</v>
      </c>
      <c r="I721" s="12">
        <v>56.21080515</v>
      </c>
      <c r="J721" s="12">
        <v>56.091452399999994</v>
      </c>
      <c r="K721" s="12">
        <v>55.990183399999985</v>
      </c>
      <c r="L721" s="12">
        <v>55.96341944999999</v>
      </c>
      <c r="M721" s="12">
        <v>55.94461234999999</v>
      </c>
      <c r="N721" s="12">
        <v>56.003927049999994</v>
      </c>
      <c r="O721" s="12">
        <v>56.103749349999994</v>
      </c>
      <c r="P721" s="12">
        <v>58.096578599999994</v>
      </c>
      <c r="Q721" s="12">
        <v>63.36763004999999</v>
      </c>
      <c r="R721" s="12">
        <v>61.54768144999999</v>
      </c>
      <c r="S721" s="12">
        <v>56.10736609999999</v>
      </c>
      <c r="T721" s="12">
        <v>56.657835449999986</v>
      </c>
      <c r="U721" s="12">
        <v>54.02701149999999</v>
      </c>
      <c r="V721" s="12">
        <v>51.29202514999999</v>
      </c>
      <c r="W721" s="12">
        <v>46.6662019</v>
      </c>
      <c r="X721" s="12">
        <v>50.30754579999999</v>
      </c>
      <c r="Y721" s="12">
        <v>49.36357404999999</v>
      </c>
    </row>
    <row r="722" spans="1:25" ht="11.25">
      <c r="A722" s="11">
        <f t="shared" si="15"/>
        <v>41901</v>
      </c>
      <c r="B722" s="12">
        <v>47.15156974999999</v>
      </c>
      <c r="C722" s="12">
        <v>50.471746249999995</v>
      </c>
      <c r="D722" s="12">
        <v>54.67006964999999</v>
      </c>
      <c r="E722" s="12">
        <v>56.63107149999999</v>
      </c>
      <c r="F722" s="12">
        <v>56.7062999</v>
      </c>
      <c r="G722" s="12">
        <v>56.680259299999996</v>
      </c>
      <c r="H722" s="12">
        <v>56.74536079999999</v>
      </c>
      <c r="I722" s="12">
        <v>56.62239129999999</v>
      </c>
      <c r="J722" s="12">
        <v>54.59411789999999</v>
      </c>
      <c r="K722" s="12">
        <v>54.628838699999996</v>
      </c>
      <c r="L722" s="12">
        <v>55.28057704999999</v>
      </c>
      <c r="M722" s="12">
        <v>54.228826149999996</v>
      </c>
      <c r="N722" s="12">
        <v>54.106579999999994</v>
      </c>
      <c r="O722" s="12">
        <v>55.60246779999999</v>
      </c>
      <c r="P722" s="12">
        <v>56.52112229999999</v>
      </c>
      <c r="Q722" s="12">
        <v>56.3359447</v>
      </c>
      <c r="R722" s="12">
        <v>55.40643995</v>
      </c>
      <c r="S722" s="12">
        <v>51.12854805</v>
      </c>
      <c r="T722" s="12">
        <v>48.5092977</v>
      </c>
      <c r="U722" s="12">
        <v>47.39172194999999</v>
      </c>
      <c r="V722" s="12">
        <v>46.75011049999999</v>
      </c>
      <c r="W722" s="12">
        <v>45.97178589999999</v>
      </c>
      <c r="X722" s="12">
        <v>46.69079579999999</v>
      </c>
      <c r="Y722" s="12">
        <v>46.365288299999996</v>
      </c>
    </row>
    <row r="723" spans="1:25" ht="11.25">
      <c r="A723" s="11">
        <f t="shared" si="15"/>
        <v>41902</v>
      </c>
      <c r="B723" s="12">
        <v>46.5996537</v>
      </c>
      <c r="C723" s="12">
        <v>47.18846059999999</v>
      </c>
      <c r="D723" s="12">
        <v>47.92121415</v>
      </c>
      <c r="E723" s="12">
        <v>51.405591099999995</v>
      </c>
      <c r="F723" s="12">
        <v>53.51777309999999</v>
      </c>
      <c r="G723" s="12">
        <v>54.27078045</v>
      </c>
      <c r="H723" s="12">
        <v>54.95072944999999</v>
      </c>
      <c r="I723" s="12">
        <v>54.261376899999995</v>
      </c>
      <c r="J723" s="12">
        <v>52.56295109999999</v>
      </c>
      <c r="K723" s="12">
        <v>51.85623814999999</v>
      </c>
      <c r="L723" s="12">
        <v>52.023332</v>
      </c>
      <c r="M723" s="12">
        <v>51.50396669999999</v>
      </c>
      <c r="N723" s="12">
        <v>51.65876359999999</v>
      </c>
      <c r="O723" s="12">
        <v>52.75897894999999</v>
      </c>
      <c r="P723" s="12">
        <v>55.70663019999999</v>
      </c>
      <c r="Q723" s="12">
        <v>55.91929509999999</v>
      </c>
      <c r="R723" s="12">
        <v>55.658889099999996</v>
      </c>
      <c r="S723" s="12">
        <v>52.51955009999999</v>
      </c>
      <c r="T723" s="12">
        <v>48.857952399999995</v>
      </c>
      <c r="U723" s="12">
        <v>47.86045274999999</v>
      </c>
      <c r="V723" s="12">
        <v>47.4792473</v>
      </c>
      <c r="W723" s="12">
        <v>47.4213793</v>
      </c>
      <c r="X723" s="12">
        <v>47.1407195</v>
      </c>
      <c r="Y723" s="12">
        <v>47.27743265</v>
      </c>
    </row>
    <row r="724" spans="1:25" ht="11.25">
      <c r="A724" s="11">
        <f t="shared" si="15"/>
        <v>41903</v>
      </c>
      <c r="B724" s="12">
        <v>54.06317899999999</v>
      </c>
      <c r="C724" s="12">
        <v>55.53953634999999</v>
      </c>
      <c r="D724" s="12">
        <v>56.93704854999999</v>
      </c>
      <c r="E724" s="12">
        <v>56.15004374999999</v>
      </c>
      <c r="F724" s="12">
        <v>58.3613247</v>
      </c>
      <c r="G724" s="12">
        <v>59.02753004999999</v>
      </c>
      <c r="H724" s="12">
        <v>58.93711129999999</v>
      </c>
      <c r="I724" s="12">
        <v>58.37796174999999</v>
      </c>
      <c r="J724" s="12">
        <v>57.20758145</v>
      </c>
      <c r="K724" s="12">
        <v>56.129789949999996</v>
      </c>
      <c r="L724" s="12">
        <v>56.8061222</v>
      </c>
      <c r="M724" s="12">
        <v>57.05350789999999</v>
      </c>
      <c r="N724" s="12">
        <v>57.20179464999999</v>
      </c>
      <c r="O724" s="12">
        <v>58.62824084999999</v>
      </c>
      <c r="P724" s="12">
        <v>61.81532094999999</v>
      </c>
      <c r="Q724" s="12">
        <v>63.452262</v>
      </c>
      <c r="R724" s="12">
        <v>62.53143745</v>
      </c>
      <c r="S724" s="12">
        <v>57.22349514999999</v>
      </c>
      <c r="T724" s="12">
        <v>56.945728749999994</v>
      </c>
      <c r="U724" s="12">
        <v>55.83176974999999</v>
      </c>
      <c r="V724" s="12">
        <v>53.3080016</v>
      </c>
      <c r="W724" s="12">
        <v>55.09612279999999</v>
      </c>
      <c r="X724" s="12">
        <v>54.46174484999999</v>
      </c>
      <c r="Y724" s="12">
        <v>53.206009249999994</v>
      </c>
    </row>
    <row r="725" spans="1:25" ht="11.25">
      <c r="A725" s="11">
        <f t="shared" si="15"/>
        <v>41904</v>
      </c>
      <c r="B725" s="12">
        <v>57.1518835</v>
      </c>
      <c r="C725" s="12">
        <v>56.14425694999999</v>
      </c>
      <c r="D725" s="12">
        <v>57.320424049999986</v>
      </c>
      <c r="E725" s="12">
        <v>58.288989699999995</v>
      </c>
      <c r="F725" s="12">
        <v>66.16193109999999</v>
      </c>
      <c r="G725" s="12">
        <v>60.59213609999999</v>
      </c>
      <c r="H725" s="12">
        <v>62.249330949999994</v>
      </c>
      <c r="I725" s="12">
        <v>59.44562634999999</v>
      </c>
      <c r="J725" s="12">
        <v>61.02759279999999</v>
      </c>
      <c r="K725" s="12">
        <v>60.65506754999999</v>
      </c>
      <c r="L725" s="12">
        <v>58.2369085</v>
      </c>
      <c r="M725" s="12">
        <v>57.95263194999999</v>
      </c>
      <c r="N725" s="12">
        <v>57.80868529999999</v>
      </c>
      <c r="O725" s="12">
        <v>58.193507499999996</v>
      </c>
      <c r="P725" s="12">
        <v>59.85142569999999</v>
      </c>
      <c r="Q725" s="12">
        <v>60.05541039999999</v>
      </c>
      <c r="R725" s="12">
        <v>58.39893889999999</v>
      </c>
      <c r="S725" s="12">
        <v>55.78402865</v>
      </c>
      <c r="T725" s="12">
        <v>30.996270849999995</v>
      </c>
      <c r="U725" s="12">
        <v>29.10832735</v>
      </c>
      <c r="V725" s="12">
        <v>28.854431499999997</v>
      </c>
      <c r="W725" s="12">
        <v>28.798010199999997</v>
      </c>
      <c r="X725" s="12">
        <v>28.8891523</v>
      </c>
      <c r="Y725" s="12">
        <v>28.499989999999997</v>
      </c>
    </row>
    <row r="726" spans="1:25" ht="11.25">
      <c r="A726" s="11">
        <f t="shared" si="15"/>
        <v>41905</v>
      </c>
      <c r="B726" s="12">
        <v>29.140154749999997</v>
      </c>
      <c r="C726" s="12">
        <v>30.601321749999997</v>
      </c>
      <c r="D726" s="12">
        <v>31.69936705</v>
      </c>
      <c r="E726" s="12">
        <v>52.83348399999999</v>
      </c>
      <c r="F726" s="12">
        <v>56.533419249999994</v>
      </c>
      <c r="G726" s="12">
        <v>57.06218809999999</v>
      </c>
      <c r="H726" s="12">
        <v>56.36777209999999</v>
      </c>
      <c r="I726" s="12">
        <v>56.075538699999996</v>
      </c>
      <c r="J726" s="12">
        <v>34.83074919999999</v>
      </c>
      <c r="K726" s="12">
        <v>34.83436594999999</v>
      </c>
      <c r="L726" s="12">
        <v>34.81121875</v>
      </c>
      <c r="M726" s="12">
        <v>33.548249649999995</v>
      </c>
      <c r="N726" s="12">
        <v>34.36852855</v>
      </c>
      <c r="O726" s="12">
        <v>34.51753864999999</v>
      </c>
      <c r="P726" s="12">
        <v>56.69038619999999</v>
      </c>
      <c r="Q726" s="12">
        <v>58.06185779999999</v>
      </c>
      <c r="R726" s="12">
        <v>57.522238699999996</v>
      </c>
      <c r="S726" s="12">
        <v>36.470583649999995</v>
      </c>
      <c r="T726" s="12">
        <v>31.892501499999995</v>
      </c>
      <c r="U726" s="12">
        <v>31.425217399999994</v>
      </c>
      <c r="V726" s="12">
        <v>31.116346949999997</v>
      </c>
      <c r="W726" s="12">
        <v>30.770585649999997</v>
      </c>
      <c r="X726" s="12">
        <v>30.907298799999996</v>
      </c>
      <c r="Y726" s="12">
        <v>30.730078049999996</v>
      </c>
    </row>
    <row r="727" spans="1:25" ht="11.25">
      <c r="A727" s="11">
        <f t="shared" si="15"/>
        <v>41906</v>
      </c>
      <c r="B727" s="12">
        <v>31.570610749999997</v>
      </c>
      <c r="C727" s="12">
        <v>33.21261524999999</v>
      </c>
      <c r="D727" s="12">
        <v>36.44454305</v>
      </c>
      <c r="E727" s="12">
        <v>37.7979309</v>
      </c>
      <c r="F727" s="12">
        <v>38.62327325</v>
      </c>
      <c r="G727" s="12">
        <v>36.43441615</v>
      </c>
      <c r="H727" s="12">
        <v>36.1269924</v>
      </c>
      <c r="I727" s="12">
        <v>37.51220765</v>
      </c>
      <c r="J727" s="12">
        <v>37.09845144999999</v>
      </c>
      <c r="K727" s="12">
        <v>37.00730935</v>
      </c>
      <c r="L727" s="12">
        <v>34.848832949999995</v>
      </c>
      <c r="M727" s="12">
        <v>35.21484804999999</v>
      </c>
      <c r="N727" s="12">
        <v>35.478147449999994</v>
      </c>
      <c r="O727" s="12">
        <v>35.55626924999999</v>
      </c>
      <c r="P727" s="12">
        <v>37.43697924999999</v>
      </c>
      <c r="Q727" s="12">
        <v>58.97400214999999</v>
      </c>
      <c r="R727" s="12">
        <v>37.35741075</v>
      </c>
      <c r="S727" s="12">
        <v>37.708235499999994</v>
      </c>
      <c r="T727" s="12">
        <v>34.735990349999994</v>
      </c>
      <c r="U727" s="12">
        <v>31.310204749999997</v>
      </c>
      <c r="V727" s="12">
        <v>31.295737749999997</v>
      </c>
      <c r="W727" s="12">
        <v>31.758681749999997</v>
      </c>
      <c r="X727" s="12">
        <v>31.836803549999996</v>
      </c>
      <c r="Y727" s="12">
        <v>31.797019299999995</v>
      </c>
    </row>
    <row r="728" spans="1:25" ht="11.25">
      <c r="A728" s="11">
        <f t="shared" si="15"/>
        <v>41907</v>
      </c>
      <c r="B728" s="12">
        <v>31.748554849999998</v>
      </c>
      <c r="C728" s="12">
        <v>51.622596099999996</v>
      </c>
      <c r="D728" s="12">
        <v>54.887074649999995</v>
      </c>
      <c r="E728" s="12">
        <v>56.078432099999986</v>
      </c>
      <c r="F728" s="12">
        <v>56.51171874999999</v>
      </c>
      <c r="G728" s="12">
        <v>54.56663059999999</v>
      </c>
      <c r="H728" s="12">
        <v>54.01688459999999</v>
      </c>
      <c r="I728" s="12">
        <v>56.199954899999994</v>
      </c>
      <c r="J728" s="12">
        <v>55.8310464</v>
      </c>
      <c r="K728" s="12">
        <v>55.82381289999999</v>
      </c>
      <c r="L728" s="12">
        <v>55.750754549999996</v>
      </c>
      <c r="M728" s="12">
        <v>55.857810349999994</v>
      </c>
      <c r="N728" s="12">
        <v>53.52211319999999</v>
      </c>
      <c r="O728" s="12">
        <v>53.222646299999994</v>
      </c>
      <c r="P728" s="12">
        <v>54.848737099999994</v>
      </c>
      <c r="Q728" s="12">
        <v>56.937771899999994</v>
      </c>
      <c r="R728" s="12">
        <v>57.984459349999995</v>
      </c>
      <c r="S728" s="12">
        <v>55.77245504999999</v>
      </c>
      <c r="T728" s="12">
        <v>52.640349549999996</v>
      </c>
      <c r="U728" s="12">
        <v>31.956156299999993</v>
      </c>
      <c r="V728" s="12">
        <v>31.214722549999994</v>
      </c>
      <c r="W728" s="12">
        <v>31.402070199999994</v>
      </c>
      <c r="X728" s="12">
        <v>31.802082749999993</v>
      </c>
      <c r="Y728" s="12">
        <v>31.862844149999997</v>
      </c>
    </row>
    <row r="729" spans="1:25" ht="11.25">
      <c r="A729" s="11">
        <f t="shared" si="15"/>
        <v>41908</v>
      </c>
      <c r="B729" s="12">
        <v>31.248719999999995</v>
      </c>
      <c r="C729" s="12">
        <v>34.106675849999995</v>
      </c>
      <c r="D729" s="12">
        <v>54.900094949999996</v>
      </c>
      <c r="E729" s="12">
        <v>59.11722544999999</v>
      </c>
      <c r="F729" s="12">
        <v>59.920143949999996</v>
      </c>
      <c r="G729" s="12">
        <v>57.97433244999999</v>
      </c>
      <c r="H729" s="12">
        <v>60.291222499999996</v>
      </c>
      <c r="I729" s="12">
        <v>58.85826615</v>
      </c>
      <c r="J729" s="12">
        <v>38.32308299999999</v>
      </c>
      <c r="K729" s="12">
        <v>38.424352</v>
      </c>
      <c r="L729" s="12">
        <v>56.46759439999999</v>
      </c>
      <c r="M729" s="12">
        <v>56.80684555</v>
      </c>
      <c r="N729" s="12">
        <v>57.34935805</v>
      </c>
      <c r="O729" s="12">
        <v>57.776134549999995</v>
      </c>
      <c r="P729" s="12">
        <v>60.30062605</v>
      </c>
      <c r="Q729" s="12">
        <v>63.683010649999986</v>
      </c>
      <c r="R729" s="12">
        <v>63.13109459999999</v>
      </c>
      <c r="S729" s="12">
        <v>57.868723349999996</v>
      </c>
      <c r="T729" s="12">
        <v>58.952301649999995</v>
      </c>
      <c r="U729" s="12">
        <v>54.98472689999999</v>
      </c>
      <c r="V729" s="12">
        <v>54.91745535</v>
      </c>
      <c r="W729" s="12">
        <v>54.61437169999999</v>
      </c>
      <c r="X729" s="12">
        <v>54.7301077</v>
      </c>
      <c r="Y729" s="12">
        <v>54.09717644999999</v>
      </c>
    </row>
    <row r="730" spans="1:25" ht="11.25">
      <c r="A730" s="11">
        <f t="shared" si="15"/>
        <v>41909</v>
      </c>
      <c r="B730" s="12">
        <v>51.843217849999995</v>
      </c>
      <c r="C730" s="12">
        <v>54.1297272</v>
      </c>
      <c r="D730" s="12">
        <v>53.80060294999999</v>
      </c>
      <c r="E730" s="12">
        <v>55.975716399999996</v>
      </c>
      <c r="F730" s="12">
        <v>57.567809749999995</v>
      </c>
      <c r="G730" s="12">
        <v>58.51395154999999</v>
      </c>
      <c r="H730" s="12">
        <v>57.84846955</v>
      </c>
      <c r="I730" s="12">
        <v>55.8845743</v>
      </c>
      <c r="J730" s="12">
        <v>55.691439849999995</v>
      </c>
      <c r="K730" s="12">
        <v>55.838279899999996</v>
      </c>
      <c r="L730" s="12">
        <v>55.470094749999994</v>
      </c>
      <c r="M730" s="12">
        <v>54.05883889999999</v>
      </c>
      <c r="N730" s="12">
        <v>54.0125445</v>
      </c>
      <c r="O730" s="12">
        <v>56.142086899999995</v>
      </c>
      <c r="P730" s="12">
        <v>59.86082924999999</v>
      </c>
      <c r="Q730" s="12">
        <v>62.42365829999999</v>
      </c>
      <c r="R730" s="12">
        <v>59.831171899999994</v>
      </c>
      <c r="S730" s="12">
        <v>54.41400375</v>
      </c>
      <c r="T730" s="12">
        <v>54.228826149999996</v>
      </c>
      <c r="U730" s="12">
        <v>51.7614793</v>
      </c>
      <c r="V730" s="12">
        <v>51.45839564999999</v>
      </c>
      <c r="W730" s="12">
        <v>51.846834599999994</v>
      </c>
      <c r="X730" s="12">
        <v>51.83598435</v>
      </c>
      <c r="Y730" s="12">
        <v>52.0609462</v>
      </c>
    </row>
    <row r="731" spans="1:25" ht="11.25">
      <c r="A731" s="11">
        <f t="shared" si="15"/>
        <v>41910</v>
      </c>
      <c r="B731" s="12">
        <v>51.26019774999999</v>
      </c>
      <c r="C731" s="12">
        <v>51.55387785</v>
      </c>
      <c r="D731" s="12">
        <v>53.861364349999995</v>
      </c>
      <c r="E731" s="12">
        <v>53.52789999999999</v>
      </c>
      <c r="F731" s="12">
        <v>53.77166895</v>
      </c>
      <c r="G731" s="12">
        <v>54.94349595</v>
      </c>
      <c r="H731" s="12">
        <v>56.43649035</v>
      </c>
      <c r="I731" s="12">
        <v>53.87510799999999</v>
      </c>
      <c r="J731" s="12">
        <v>53.63133904999999</v>
      </c>
      <c r="K731" s="12">
        <v>53.67256999999999</v>
      </c>
      <c r="L731" s="12">
        <v>53.67112329999999</v>
      </c>
      <c r="M731" s="12">
        <v>53.62989234999999</v>
      </c>
      <c r="N731" s="12">
        <v>53.69716389999999</v>
      </c>
      <c r="O731" s="12">
        <v>53.81072984999999</v>
      </c>
      <c r="P731" s="12">
        <v>55.040424849999994</v>
      </c>
      <c r="Q731" s="12">
        <v>58.45680689999999</v>
      </c>
      <c r="R731" s="12">
        <v>55.99380015</v>
      </c>
      <c r="S731" s="12">
        <v>53.485222349999994</v>
      </c>
      <c r="T731" s="12">
        <v>52.689537349999995</v>
      </c>
      <c r="U731" s="12">
        <v>49.46050294999999</v>
      </c>
      <c r="V731" s="12">
        <v>48.39717845</v>
      </c>
      <c r="W731" s="12">
        <v>48.862292499999995</v>
      </c>
      <c r="X731" s="12">
        <v>49.51547754999999</v>
      </c>
      <c r="Y731" s="12">
        <v>48.5642723</v>
      </c>
    </row>
    <row r="732" spans="1:25" ht="11.25">
      <c r="A732" s="11">
        <f t="shared" si="15"/>
        <v>41911</v>
      </c>
      <c r="B732" s="12">
        <v>26.805904299999998</v>
      </c>
      <c r="C732" s="12">
        <v>48.861569149999994</v>
      </c>
      <c r="D732" s="12">
        <v>51.94810359999999</v>
      </c>
      <c r="E732" s="12">
        <v>52.130387799999994</v>
      </c>
      <c r="F732" s="12">
        <v>52.16438524999999</v>
      </c>
      <c r="G732" s="12">
        <v>52.067456349999986</v>
      </c>
      <c r="H732" s="12">
        <v>52.16438524999999</v>
      </c>
      <c r="I732" s="12">
        <v>52.052265999999996</v>
      </c>
      <c r="J732" s="12">
        <v>51.575578349999994</v>
      </c>
      <c r="K732" s="12">
        <v>51.4489921</v>
      </c>
      <c r="L732" s="12">
        <v>51.38750734999999</v>
      </c>
      <c r="M732" s="12">
        <v>51.42439819999999</v>
      </c>
      <c r="N732" s="12">
        <v>51.109740949999996</v>
      </c>
      <c r="O732" s="12">
        <v>51.5256672</v>
      </c>
      <c r="P732" s="12">
        <v>52.38934709999999</v>
      </c>
      <c r="Q732" s="12">
        <v>52.5412506</v>
      </c>
      <c r="R732" s="12">
        <v>52.3531796</v>
      </c>
      <c r="S732" s="12">
        <v>51.6370631</v>
      </c>
      <c r="T732" s="12">
        <v>49.874982499999994</v>
      </c>
      <c r="U732" s="12">
        <v>49.158865999999996</v>
      </c>
      <c r="V732" s="12">
        <v>49.2485614</v>
      </c>
      <c r="W732" s="12">
        <v>49.39684815</v>
      </c>
      <c r="X732" s="12">
        <v>49.27243194999999</v>
      </c>
      <c r="Y732" s="12">
        <v>48.620693599999996</v>
      </c>
    </row>
    <row r="733" spans="1:25" ht="11.25">
      <c r="A733" s="11">
        <f t="shared" si="15"/>
        <v>41912</v>
      </c>
      <c r="B733" s="12">
        <v>45.25783944999999</v>
      </c>
      <c r="C733" s="12">
        <v>46.44558015</v>
      </c>
      <c r="D733" s="12">
        <v>49.85689874999999</v>
      </c>
      <c r="E733" s="12">
        <v>50.675007599999994</v>
      </c>
      <c r="F733" s="12">
        <v>51.450438799999986</v>
      </c>
      <c r="G733" s="12">
        <v>51.60812909999999</v>
      </c>
      <c r="H733" s="12">
        <v>51.81573055</v>
      </c>
      <c r="I733" s="12">
        <v>51.02583234999999</v>
      </c>
      <c r="J733" s="12">
        <v>47.632597499999996</v>
      </c>
      <c r="K733" s="12">
        <v>50.52382745</v>
      </c>
      <c r="L733" s="12">
        <v>50.338649849999996</v>
      </c>
      <c r="M733" s="12">
        <v>50.308269149999994</v>
      </c>
      <c r="N733" s="12">
        <v>50.063053499999995</v>
      </c>
      <c r="O733" s="12">
        <v>50.67283754999999</v>
      </c>
      <c r="P733" s="12">
        <v>52.160045149999995</v>
      </c>
      <c r="Q733" s="12">
        <v>52.78140279999999</v>
      </c>
      <c r="R733" s="12">
        <v>52.1419614</v>
      </c>
      <c r="S733" s="12">
        <v>48.26118865</v>
      </c>
      <c r="T733" s="12">
        <v>47.7049325</v>
      </c>
      <c r="U733" s="12">
        <v>47.197864149999994</v>
      </c>
      <c r="V733" s="12">
        <v>47.560985849999994</v>
      </c>
      <c r="W733" s="12">
        <v>47.87636645</v>
      </c>
      <c r="X733" s="12">
        <v>47.79390454999999</v>
      </c>
      <c r="Y733" s="12">
        <v>47.68395535</v>
      </c>
    </row>
    <row r="734" spans="1:25" ht="11.25" hidden="1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</sheetData>
  <sheetProtection/>
  <mergeCells count="174">
    <mergeCell ref="N134:R134"/>
    <mergeCell ref="N132:R132"/>
    <mergeCell ref="S132:U132"/>
    <mergeCell ref="S133:U133"/>
    <mergeCell ref="S134:U134"/>
    <mergeCell ref="S135:U135"/>
    <mergeCell ref="N133:R133"/>
    <mergeCell ref="X132:Y132"/>
    <mergeCell ref="X133:Y133"/>
    <mergeCell ref="X134:Y134"/>
    <mergeCell ref="X135:Y135"/>
    <mergeCell ref="V132:W132"/>
    <mergeCell ref="V133:W133"/>
    <mergeCell ref="V134:W134"/>
    <mergeCell ref="V135:W135"/>
    <mergeCell ref="N135:R135"/>
    <mergeCell ref="B298:C298"/>
    <mergeCell ref="D298:E298"/>
    <mergeCell ref="A154:Y154"/>
    <mergeCell ref="A224:Y224"/>
    <mergeCell ref="N144:P144"/>
    <mergeCell ref="Q144:S144"/>
    <mergeCell ref="T144:V144"/>
    <mergeCell ref="W144:Y144"/>
    <mergeCell ref="W146:Y146"/>
    <mergeCell ref="N294:O294"/>
    <mergeCell ref="A3:Y3"/>
    <mergeCell ref="A260:Y260"/>
    <mergeCell ref="A189:Y189"/>
    <mergeCell ref="N145:P145"/>
    <mergeCell ref="Q145:S145"/>
    <mergeCell ref="T145:V145"/>
    <mergeCell ref="W145:Y145"/>
    <mergeCell ref="N143:P143"/>
    <mergeCell ref="T143:V143"/>
    <mergeCell ref="W143:Y143"/>
    <mergeCell ref="L140:M140"/>
    <mergeCell ref="L141:M141"/>
    <mergeCell ref="L142:M142"/>
    <mergeCell ref="L143:M143"/>
    <mergeCell ref="L144:M144"/>
    <mergeCell ref="Q141:S141"/>
    <mergeCell ref="Q143:S143"/>
    <mergeCell ref="N140:P140"/>
    <mergeCell ref="Q140:S140"/>
    <mergeCell ref="T141:V141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A666:Y666"/>
    <mergeCell ref="A664:Y664"/>
    <mergeCell ref="A630:Y630"/>
    <mergeCell ref="A628:Y628"/>
    <mergeCell ref="A306:Y306"/>
    <mergeCell ref="A342:Y342"/>
    <mergeCell ref="A520:Y520"/>
    <mergeCell ref="A376:Y376"/>
    <mergeCell ref="A556:Y556"/>
    <mergeCell ref="A594:Y594"/>
    <mergeCell ref="A702:Y702"/>
    <mergeCell ref="A378:Y378"/>
    <mergeCell ref="A412:Y412"/>
    <mergeCell ref="A414:Y414"/>
    <mergeCell ref="A448:Y448"/>
    <mergeCell ref="A133:K133"/>
    <mergeCell ref="L133:M133"/>
    <mergeCell ref="A700:Y700"/>
    <mergeCell ref="N139:P139"/>
    <mergeCell ref="Q139:S139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T139:V139"/>
    <mergeCell ref="W139:Y139"/>
    <mergeCell ref="N20:Y20"/>
    <mergeCell ref="A19:K19"/>
    <mergeCell ref="L19:M19"/>
    <mergeCell ref="A16:K16"/>
    <mergeCell ref="L16:M16"/>
    <mergeCell ref="A125:S125"/>
    <mergeCell ref="T125:Y125"/>
    <mergeCell ref="L128:S128"/>
    <mergeCell ref="T128:Y128"/>
    <mergeCell ref="A22:K22"/>
    <mergeCell ref="L20:M20"/>
    <mergeCell ref="N23:Y23"/>
    <mergeCell ref="A20:K20"/>
    <mergeCell ref="A7:Y9"/>
    <mergeCell ref="N10:Y10"/>
    <mergeCell ref="N13:Y13"/>
    <mergeCell ref="A14:Y14"/>
    <mergeCell ref="N15:Y15"/>
    <mergeCell ref="N16:Y16"/>
    <mergeCell ref="L13:M13"/>
    <mergeCell ref="A11:Y12"/>
    <mergeCell ref="A15:K15"/>
    <mergeCell ref="L15:M15"/>
    <mergeCell ref="N19:Y19"/>
    <mergeCell ref="L23:M23"/>
    <mergeCell ref="A126:S126"/>
    <mergeCell ref="A127:S127"/>
    <mergeCell ref="A128:K128"/>
    <mergeCell ref="L22:M22"/>
    <mergeCell ref="A23:K23"/>
    <mergeCell ref="A24:Y24"/>
    <mergeCell ref="A130:Y130"/>
    <mergeCell ref="A92:Y92"/>
    <mergeCell ref="N131:Y131"/>
    <mergeCell ref="A131:M132"/>
    <mergeCell ref="A148:Y148"/>
    <mergeCell ref="A139:K139"/>
    <mergeCell ref="L139:M139"/>
    <mergeCell ref="N142:P142"/>
    <mergeCell ref="Q142:S142"/>
    <mergeCell ref="T142:V142"/>
    <mergeCell ref="W142:Y142"/>
    <mergeCell ref="A5:W5"/>
    <mergeCell ref="L10:M10"/>
    <mergeCell ref="A10:K10"/>
    <mergeCell ref="A13:K13"/>
    <mergeCell ref="A21:Y21"/>
    <mergeCell ref="A25:Y25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T140:V140"/>
    <mergeCell ref="A138:Y138"/>
    <mergeCell ref="A137:M137"/>
    <mergeCell ref="A134:K135"/>
    <mergeCell ref="A304:Y304"/>
    <mergeCell ref="A340:Y340"/>
    <mergeCell ref="A558:Y558"/>
    <mergeCell ref="A592:Y592"/>
    <mergeCell ref="A450:Y450"/>
    <mergeCell ref="A522:Y522"/>
    <mergeCell ref="A484:Y484"/>
    <mergeCell ref="A486:Y486"/>
    <mergeCell ref="A296:A297"/>
    <mergeCell ref="B296:I296"/>
    <mergeCell ref="J296:Q296"/>
    <mergeCell ref="B297:C297"/>
    <mergeCell ref="D297:E297"/>
    <mergeCell ref="F297:G297"/>
    <mergeCell ref="H297:I297"/>
    <mergeCell ref="J297:K297"/>
    <mergeCell ref="L297:M297"/>
    <mergeCell ref="N297:O297"/>
    <mergeCell ref="P297:Q297"/>
    <mergeCell ref="F298:G298"/>
    <mergeCell ref="H298:I298"/>
    <mergeCell ref="J298:K298"/>
    <mergeCell ref="L298:M298"/>
    <mergeCell ref="N298:O298"/>
    <mergeCell ref="P298:Q298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2014-10-17T06:40:16Z</dcterms:modified>
  <cp:category/>
  <cp:version/>
  <cp:contentType/>
  <cp:contentStatus/>
  <cp:revision>1</cp:revision>
</cp:coreProperties>
</file>