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853" activeTab="0"/>
  </bookViews>
  <sheets>
    <sheet name="январь 2017" sheetId="1" r:id="rId1"/>
  </sheets>
  <definedNames/>
  <calcPr fullCalcOnLoad="1"/>
</workbook>
</file>

<file path=xl/sharedStrings.xml><?xml version="1.0" encoding="utf-8"?>
<sst xmlns="http://schemas.openxmlformats.org/spreadsheetml/2006/main" count="593" uniqueCount="115">
  <si>
    <t>Единица измерения</t>
  </si>
  <si>
    <t>ВН</t>
  </si>
  <si>
    <t>СН2</t>
  </si>
  <si>
    <t>НН</t>
  </si>
  <si>
    <t>Приложение 4</t>
  </si>
  <si>
    <t>Составляющие цены на электрическую энергию (мощность), дифференцированной в зависимости от условий, определенных законодательством Российской Федерации</t>
  </si>
  <si>
    <t>Средневзвешенная цена электрической энергии (мощности)</t>
  </si>
  <si>
    <t>Виды цен в рамках соответствующих видов предельных уровней нерегулируемых цен</t>
  </si>
  <si>
    <t>Одноставочная цена для объемов потребления электрической энергии (мощности), учет которых осуществляется в целом за расчетный период</t>
  </si>
  <si>
    <t>Одноставочная цена: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</si>
  <si>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</si>
  <si>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</si>
  <si>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</si>
  <si>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</si>
  <si>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</si>
  <si>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</si>
  <si>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</si>
  <si>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(для потребителей, не осуществляющих почасовое планирование)</t>
  </si>
  <si>
    <t>средневзвешенная цена электроэнергии</t>
  </si>
  <si>
    <t>средневзвешенная цена мощности</t>
  </si>
  <si>
    <t xml:space="preserve">Двухставочная цена (для потребителей, осуществляющих почасовое планирование и учет) </t>
  </si>
  <si>
    <r>
      <t>- ставка за электрическую энергию, руб./МВт</t>
    </r>
    <r>
      <rPr>
        <sz val="9"/>
        <color indexed="8"/>
        <rFont val="Times New Roman"/>
        <family val="1"/>
      </rPr>
      <t>·</t>
    </r>
    <r>
      <rPr>
        <b/>
        <sz val="10"/>
        <rFont val="Times New Roman"/>
        <family val="1"/>
      </rPr>
      <t xml:space="preserve">ч </t>
    </r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</si>
  <si>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</si>
  <si>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</si>
  <si>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</si>
  <si>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</si>
  <si>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</si>
  <si>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</si>
  <si>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</si>
  <si>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</si>
  <si>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</si>
  <si>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</si>
  <si>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</si>
  <si>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</si>
  <si>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</si>
  <si>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</si>
  <si>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</si>
  <si>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</si>
  <si>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</si>
  <si>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</si>
  <si>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</si>
  <si>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</si>
  <si>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</si>
  <si>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</si>
  <si>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</si>
  <si>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</si>
  <si>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</si>
  <si>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</si>
  <si>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Ставки для учета разниц предварительных требований и обязательств по результатам конкурентных отборов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</si>
  <si>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</si>
  <si>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</si>
  <si>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</si>
  <si>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в том числе, стоимость услуг по передаче</t>
  </si>
  <si>
    <t>Стоимость услуг</t>
  </si>
  <si>
    <t>Уровни напряжения</t>
  </si>
  <si>
    <t>Величина платы в одноставочном исчислении</t>
  </si>
  <si>
    <t>Величина платы в двухставочном исчислении</t>
  </si>
  <si>
    <t>Стоимость услуг, оказание которых является неотъемлемой частью поставки электрической энергии потребителю, в том числе:</t>
  </si>
  <si>
    <t>- инфраструктурные платежи</t>
  </si>
  <si>
    <t>В том числе, величина сбытовой надбавки гарантирующего поставщика</t>
  </si>
  <si>
    <t>сбытовая надбавка гарантирующего поставщика</t>
  </si>
  <si>
    <t>руб/МВт/мес.</t>
  </si>
  <si>
    <t>23:00-24:00</t>
  </si>
  <si>
    <t>Величина ставки, руб./МВт•ч</t>
  </si>
  <si>
    <t>23:00-0:00</t>
  </si>
  <si>
    <t>5.1.3 сбытовая надбавка для потребителей с максимальной мощностью менее 150 кВт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системы;</t>
  </si>
  <si>
    <t>Сбытовая надбавка для потребителей с максимальной мощностью менее 150 кВт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</si>
  <si>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5.2.2 сбытовая надбавка, для  ставки превышения планового почасового объема покупки электрической энергии над соответствующим фактическим почасовым объемом с максимальной мощностью от 150 до 670 кВт;</t>
  </si>
  <si>
    <t>5.2.3 Сбытовая надбавка для потребителей с максимальной мощностью от 150 до 670 кВт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</si>
  <si>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Сбытовая надбавка для потребителей с максимальной мощностью от 150 до 670 кВт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</si>
  <si>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5.3.1 сбытовая надбавка,  для ставки  превышения фактического почасового объема покупки электрической энергии над соответствующим плановым почасовым объемом с максимальной мощностью от 670 кВт до 10 МВт;</t>
  </si>
  <si>
    <t>5.3.3. Сбытовая надбавка для потребителей с максимальной мощностью от 670 кВт до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</si>
  <si>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Сбытовая надбавка для потребителей с максимальной мощностью от 670 кВт до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</si>
  <si>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5.4.1 сбытовая надбавка,  для ставки  превышения фактического почасового объема покупки электрической энергии над соответствующим плановым почасовым объемом с максимальной мощностью не менее 10 МВт;</t>
  </si>
  <si>
    <t>5.4.3. Сбытовая надбавка для потребителей с максимальной мощностью не менее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</si>
  <si>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Сбытовая надбавка для потребителей с максимальной мощностью не менее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</si>
  <si>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5.3.2 сбытовая надбавка, для  ставки превышения планового почасового объема покупки электрической энергии над соответствующим фактическим почасовым объемом с максимальной мощностью от 670 до 10 МВт;</t>
  </si>
  <si>
    <t>5.4.2 сбытовая надбавка, для  ставки превышения планового почасового объема покупки электрической энергии над соответствующим фактическим почасовым объемом с максимальной мощностью не менее 10МВт;</t>
  </si>
  <si>
    <t xml:space="preserve"> Первая ценовая категория</t>
  </si>
  <si>
    <t xml:space="preserve"> Вторая ценовая категория</t>
  </si>
  <si>
    <t>Ночь</t>
  </si>
  <si>
    <t>Полупик</t>
  </si>
  <si>
    <t>Пик</t>
  </si>
  <si>
    <t>День</t>
  </si>
  <si>
    <t>с максимальной мощностью менее 150 кВт;</t>
  </si>
  <si>
    <t>с максимальной мощностью от 150 до 670 кВт;</t>
  </si>
  <si>
    <t>с максимальной мощностью от 670кВт до 10 МВт;</t>
  </si>
  <si>
    <t>с максимальной мощностью не менее 10 МВт;</t>
  </si>
  <si>
    <t xml:space="preserve"> для расчёта стоимости потерь в сетях территориальных сетевых организаций</t>
  </si>
  <si>
    <t>Сбытовая надбавка для потребителей с максимальной мощностью от 150 до 670  кВт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</si>
  <si>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Сбытовая надбавка для потребителей с максимальной мощностьюот 670кВт до 10 МВт;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</si>
  <si>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Сбытовая надбавка для потребителей с максимальной мощностью не менее 10 МВт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</si>
  <si>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Сбытовые надбавки гарантирующего поставщика для 5 - 6 ценовой категории</t>
  </si>
  <si>
    <t>Сбытовая надбавка гарантирующего поставщика для 3 - 4 ценовой категории</t>
  </si>
  <si>
    <t xml:space="preserve"> Величины платы за услуги, оказание которых неразрывно связано с процессом снабжения потребителей электрической энергией (мощностью)</t>
  </si>
  <si>
    <t xml:space="preserve">3.5.1. Ставка за мощность предельного уровня нерегулируемой цены </t>
  </si>
  <si>
    <t>руб/МВт в месяц без НДС</t>
  </si>
  <si>
    <t xml:space="preserve">3.5.2. Предельные  уровни фактических  нерегулируемых цены за мощность , руб./МВтч без НДС </t>
  </si>
  <si>
    <t>СВНЦЭ</t>
  </si>
  <si>
    <t>предельный уровень нерегулируемой цены на мощность</t>
  </si>
  <si>
    <t>Ставка для фактических почасовых объемов покупки электрической энергии (для объемов покупки электрической энергии (мощности), в отношении которых в расчетном периоде осуществляются почасовое планирование и учет, и стоимость услуг по передаче определяется по цене услуг в одноставочном исчислении)</t>
  </si>
  <si>
    <t>ВН-1</t>
  </si>
  <si>
    <t>-</t>
  </si>
  <si>
    <t>5.1.1 сбытовая надбавка,  для ставки  превышения фактического почасового объема покупки электрической энергии над соответствующим плановым почасовым объемом с максимальной мощностью менее 150 кВт</t>
  </si>
  <si>
    <t>5.1.2 сбытовая надбавка, для  ставки превышения планового почасового объема покупки электрической энергии над соответствующим фактическим почасовым объемом с максимальной мощностью менее 150 кВт</t>
  </si>
  <si>
    <t>5.2.1 сбытовая надбавка,  для ставки  превышения фактического почасового объема покупки электрической энергии над соответствующим плановым почасовым объемом с максимальной мощностью от 150 до 670 кВт</t>
  </si>
  <si>
    <t>СН1</t>
  </si>
  <si>
    <r>
      <t xml:space="preserve">Цена отпуска  </t>
    </r>
    <r>
      <rPr>
        <b/>
        <sz val="12"/>
        <rFont val="Times New Roman"/>
        <family val="1"/>
      </rPr>
      <t xml:space="preserve">ОАО «Читаэнергосбыт» </t>
    </r>
    <r>
      <rPr>
        <sz val="12"/>
        <color indexed="30"/>
        <rFont val="Times New Roman"/>
        <family val="1"/>
      </rPr>
      <t xml:space="preserve"> </t>
    </r>
    <r>
      <rPr>
        <sz val="12"/>
        <rFont val="Times New Roman"/>
        <family val="1"/>
      </rPr>
      <t xml:space="preserve">электроэнергии потребителям с </t>
    </r>
    <r>
      <rPr>
        <b/>
        <u val="single"/>
        <sz val="12"/>
        <rFont val="Times New Roman"/>
        <family val="1"/>
      </rPr>
      <t>01.01.2017 года</t>
    </r>
    <r>
      <rPr>
        <sz val="12"/>
        <rFont val="Times New Roman"/>
        <family val="1"/>
      </rPr>
      <t xml:space="preserve"> по </t>
    </r>
    <r>
      <rPr>
        <b/>
        <u val="single"/>
        <sz val="12"/>
        <rFont val="Times New Roman"/>
        <family val="1"/>
      </rPr>
      <t>31.01.2017 года</t>
    </r>
    <r>
      <rPr>
        <sz val="12"/>
        <color indexed="8"/>
        <rFont val="Times New Roman"/>
        <family val="1"/>
      </rPr>
      <t>, и размер регулируемой сбытовой надбавки</t>
    </r>
  </si>
  <si>
    <r>
      <t>Т</t>
    </r>
    <r>
      <rPr>
        <vertAlign val="subscript"/>
        <sz val="9"/>
        <rFont val="Times New Roman"/>
        <family val="1"/>
      </rPr>
      <t>ВН1</t>
    </r>
    <r>
      <rPr>
        <sz val="9"/>
        <rFont val="Times New Roman"/>
        <family val="1"/>
      </rPr>
      <t>= 155 541,58+(382,2*Э</t>
    </r>
    <r>
      <rPr>
        <vertAlign val="subscript"/>
        <sz val="9"/>
        <rFont val="Times New Roman"/>
        <family val="1"/>
      </rPr>
      <t>ПО</t>
    </r>
    <r>
      <rPr>
        <vertAlign val="superscript"/>
        <sz val="9"/>
        <rFont val="Times New Roman"/>
        <family val="1"/>
      </rPr>
      <t>ВН1</t>
    </r>
    <r>
      <rPr>
        <sz val="9"/>
        <rFont val="Times New Roman"/>
        <family val="1"/>
      </rPr>
      <t xml:space="preserve"> / Э</t>
    </r>
    <r>
      <rPr>
        <vertAlign val="subscript"/>
        <sz val="9"/>
        <rFont val="Times New Roman"/>
        <family val="1"/>
      </rPr>
      <t>М</t>
    </r>
    <r>
      <rPr>
        <vertAlign val="superscript"/>
        <sz val="9"/>
        <rFont val="Times New Roman"/>
        <family val="1"/>
      </rPr>
      <t>ВН1</t>
    </r>
    <r>
      <rPr>
        <sz val="9"/>
        <rFont val="Times New Roman"/>
        <family val="1"/>
      </rPr>
      <t>)</t>
    </r>
  </si>
  <si>
    <t>Примечание* В соответствии приказу Региональной службы по тарифам и ценообразованию Забайкальского края от 20.12.2016 года №575-НПА "Об установлении сбытовых надбавкок гарантирующего поставщика электрической энергии АО "Читаэнергосбыт" на 2017 год", сбытовая надбавка рассчитывается как процент от цен (тарифов) на электрическую энергию и (или) мощность, исходя из размера доходности продаж гарантирующего поставщика, дифференцированного по подгруппам потребителей, согласно Методическим указаниям по расчёту сбытовых надбавок гарантирующих поставщиков и размера доходности продаж гарантирующих поставщиков, утв. приказом ФСТ России от 30 октября 2012 года №703-э.</t>
  </si>
  <si>
    <t>3.1. сбытовая надбавка, утверждённая приказом РСТ и ценообразованию Забайкальского края № 575-НПА от 20.12.2016 года с максимальной мощностью менее 150 кВт;</t>
  </si>
  <si>
    <t>3.2. сбытовая надбавка, утверждённая приказом РСТ и ценообразованию Забайкальского края № 575-НПА от 20.12.2016 года с максимальной мощностью от 150 до 670 кВт;</t>
  </si>
  <si>
    <t>3.3. сбытовая надбавка, утверждённая приказом РСТ и ценообразованию Забайкальского края № 575-НПА от 20.12.2016 года с максимальной мощностью от 670кВт до 10 МВт;</t>
  </si>
  <si>
    <t>3.4. сбытовая надбавка, утверждённая приказом РСТ и ценообразованию Забайкальского края № № 575-НПА от 20.12.2016 года с максимальной мощностью не менее 10 МВт;</t>
  </si>
  <si>
    <t>сбытовая надбавка, утверждённая приказом РСТ и ценообразованию Забайкальского края № 575-НПА от 20.12.2016 года</t>
  </si>
</sst>
</file>

<file path=xl/styles.xml><?xml version="1.0" encoding="utf-8"?>
<styleSheet xmlns="http://schemas.openxmlformats.org/spreadsheetml/2006/main">
  <numFmts count="2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#,##0.0"/>
    <numFmt numFmtId="175" formatCode="#,##0.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mmm/yyyy"/>
    <numFmt numFmtId="181" formatCode="0.0"/>
    <numFmt numFmtId="182" formatCode="0.00000"/>
    <numFmt numFmtId="183" formatCode="0.0000"/>
  </numFmts>
  <fonts count="69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30"/>
      <name val="Times New Roman"/>
      <family val="1"/>
    </font>
    <font>
      <b/>
      <u val="single"/>
      <sz val="12"/>
      <name val="Times New Roman"/>
      <family val="1"/>
    </font>
    <font>
      <sz val="12"/>
      <color indexed="8"/>
      <name val="Times New Roman"/>
      <family val="1"/>
    </font>
    <font>
      <sz val="10"/>
      <name val="Calibri"/>
      <family val="2"/>
    </font>
    <font>
      <sz val="9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7"/>
      <name val="Times New Roman"/>
      <family val="1"/>
    </font>
    <font>
      <b/>
      <sz val="6"/>
      <name val="Times New Roman"/>
      <family val="1"/>
    </font>
    <font>
      <i/>
      <sz val="12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 Cyr"/>
      <family val="0"/>
    </font>
    <font>
      <b/>
      <sz val="12"/>
      <name val="Arial Cyr"/>
      <family val="0"/>
    </font>
    <font>
      <sz val="9"/>
      <name val="Times New Roman"/>
      <family val="1"/>
    </font>
    <font>
      <vertAlign val="subscript"/>
      <sz val="9"/>
      <name val="Times New Roman"/>
      <family val="1"/>
    </font>
    <font>
      <vertAlign val="superscript"/>
      <sz val="9"/>
      <name val="Times New Roman"/>
      <family val="1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Arial"/>
      <family val="2"/>
    </font>
    <font>
      <b/>
      <sz val="10"/>
      <color rgb="FF00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45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  <xf numFmtId="0" fontId="2" fillId="0" borderId="0">
      <alignment/>
      <protection/>
    </xf>
  </cellStyleXfs>
  <cellXfs count="141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justify"/>
    </xf>
    <xf numFmtId="0" fontId="62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/>
    </xf>
    <xf numFmtId="0" fontId="14" fillId="0" borderId="11" xfId="0" applyFont="1" applyBorder="1" applyAlignment="1">
      <alignment wrapText="1"/>
    </xf>
    <xf numFmtId="0" fontId="14" fillId="0" borderId="12" xfId="0" applyFont="1" applyBorder="1" applyAlignment="1">
      <alignment wrapText="1"/>
    </xf>
    <xf numFmtId="14" fontId="0" fillId="0" borderId="10" xfId="0" applyNumberFormat="1" applyFont="1" applyBorder="1" applyAlignment="1">
      <alignment horizontal="center" vertical="top"/>
    </xf>
    <xf numFmtId="2" fontId="0" fillId="31" borderId="10" xfId="0" applyNumberFormat="1" applyFont="1" applyFill="1" applyBorder="1" applyAlignment="1">
      <alignment horizontal="center" vertical="top" wrapText="1"/>
    </xf>
    <xf numFmtId="14" fontId="3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wrapText="1"/>
    </xf>
    <xf numFmtId="0" fontId="16" fillId="0" borderId="0" xfId="0" applyFont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15" fillId="0" borderId="0" xfId="0" applyFont="1" applyAlignment="1">
      <alignment horizontal="left" wrapText="1"/>
    </xf>
    <xf numFmtId="0" fontId="14" fillId="0" borderId="12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0" fontId="0" fillId="31" borderId="10" xfId="0" applyNumberFormat="1" applyFont="1" applyFill="1" applyBorder="1" applyAlignment="1">
      <alignment horizontal="center" vertical="top" wrapText="1"/>
    </xf>
    <xf numFmtId="0" fontId="17" fillId="33" borderId="0" xfId="0" applyFont="1" applyFill="1" applyAlignment="1">
      <alignment/>
    </xf>
    <xf numFmtId="0" fontId="19" fillId="33" borderId="0" xfId="0" applyFont="1" applyFill="1" applyAlignment="1">
      <alignment/>
    </xf>
    <xf numFmtId="0" fontId="19" fillId="0" borderId="0" xfId="0" applyFont="1" applyAlignment="1">
      <alignment/>
    </xf>
    <xf numFmtId="2" fontId="19" fillId="0" borderId="0" xfId="0" applyNumberFormat="1" applyFont="1" applyFill="1" applyAlignment="1">
      <alignment horizontal="center"/>
    </xf>
    <xf numFmtId="0" fontId="19" fillId="0" borderId="0" xfId="0" applyFont="1" applyFill="1" applyAlignment="1">
      <alignment/>
    </xf>
    <xf numFmtId="0" fontId="19" fillId="0" borderId="0" xfId="0" applyFont="1" applyAlignment="1">
      <alignment/>
    </xf>
    <xf numFmtId="172" fontId="3" fillId="34" borderId="10" xfId="0" applyNumberFormat="1" applyFont="1" applyFill="1" applyBorder="1" applyAlignment="1">
      <alignment horizontal="center" vertical="top" wrapText="1"/>
    </xf>
    <xf numFmtId="0" fontId="18" fillId="0" borderId="0" xfId="0" applyFont="1" applyFill="1" applyAlignment="1">
      <alignment/>
    </xf>
    <xf numFmtId="0" fontId="18" fillId="35" borderId="0" xfId="0" applyFont="1" applyFill="1" applyAlignment="1">
      <alignment/>
    </xf>
    <xf numFmtId="181" fontId="0" fillId="31" borderId="10" xfId="0" applyNumberFormat="1" applyFont="1" applyFill="1" applyBorder="1" applyAlignment="1">
      <alignment horizontal="center" vertical="top" wrapText="1"/>
    </xf>
    <xf numFmtId="0" fontId="14" fillId="0" borderId="10" xfId="0" applyFont="1" applyBorder="1" applyAlignment="1">
      <alignment wrapText="1"/>
    </xf>
    <xf numFmtId="2" fontId="0" fillId="0" borderId="0" xfId="0" applyNumberFormat="1" applyAlignment="1">
      <alignment/>
    </xf>
    <xf numFmtId="181" fontId="9" fillId="0" borderId="0" xfId="0" applyNumberFormat="1" applyFont="1" applyAlignment="1">
      <alignment wrapText="1"/>
    </xf>
    <xf numFmtId="0" fontId="9" fillId="0" borderId="0" xfId="0" applyFont="1" applyAlignment="1">
      <alignment/>
    </xf>
    <xf numFmtId="0" fontId="0" fillId="0" borderId="0" xfId="0" applyAlignment="1">
      <alignment/>
    </xf>
    <xf numFmtId="4" fontId="63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4" fontId="20" fillId="0" borderId="11" xfId="0" applyNumberFormat="1" applyFont="1" applyBorder="1" applyAlignment="1">
      <alignment horizontal="center"/>
    </xf>
    <xf numFmtId="4" fontId="20" fillId="0" borderId="13" xfId="0" applyNumberFormat="1" applyFont="1" applyBorder="1" applyAlignment="1">
      <alignment horizontal="center"/>
    </xf>
    <xf numFmtId="4" fontId="20" fillId="0" borderId="12" xfId="0" applyNumberFormat="1" applyFont="1" applyBorder="1" applyAlignment="1">
      <alignment horizontal="center"/>
    </xf>
    <xf numFmtId="4" fontId="64" fillId="33" borderId="10" xfId="0" applyNumberFormat="1" applyFont="1" applyFill="1" applyBorder="1" applyAlignment="1">
      <alignment horizontal="center"/>
    </xf>
    <xf numFmtId="4" fontId="63" fillId="0" borderId="10" xfId="0" applyNumberFormat="1" applyFont="1" applyBorder="1" applyAlignment="1">
      <alignment horizontal="center" wrapText="1"/>
    </xf>
    <xf numFmtId="4" fontId="64" fillId="33" borderId="10" xfId="0" applyNumberFormat="1" applyFont="1" applyFill="1" applyBorder="1" applyAlignment="1">
      <alignment horizontal="center" wrapText="1"/>
    </xf>
    <xf numFmtId="2" fontId="3" fillId="36" borderId="11" xfId="0" applyNumberFormat="1" applyFont="1" applyFill="1" applyBorder="1" applyAlignment="1">
      <alignment horizontal="center" vertical="top" wrapText="1"/>
    </xf>
    <xf numFmtId="2" fontId="3" fillId="36" borderId="12" xfId="0" applyNumberFormat="1" applyFont="1" applyFill="1" applyBorder="1" applyAlignment="1">
      <alignment horizontal="center" vertical="top" wrapText="1"/>
    </xf>
    <xf numFmtId="0" fontId="11" fillId="37" borderId="11" xfId="0" applyFont="1" applyFill="1" applyBorder="1" applyAlignment="1">
      <alignment horizontal="center" wrapText="1"/>
    </xf>
    <xf numFmtId="0" fontId="11" fillId="37" borderId="13" xfId="0" applyFont="1" applyFill="1" applyBorder="1" applyAlignment="1">
      <alignment horizontal="center" wrapText="1"/>
    </xf>
    <xf numFmtId="0" fontId="11" fillId="37" borderId="12" xfId="0" applyFont="1" applyFill="1" applyBorder="1" applyAlignment="1">
      <alignment horizontal="center" wrapText="1"/>
    </xf>
    <xf numFmtId="0" fontId="11" fillId="37" borderId="14" xfId="0" applyFont="1" applyFill="1" applyBorder="1" applyAlignment="1">
      <alignment horizontal="center" wrapText="1"/>
    </xf>
    <xf numFmtId="0" fontId="11" fillId="37" borderId="15" xfId="0" applyFont="1" applyFill="1" applyBorder="1" applyAlignment="1">
      <alignment horizontal="center" wrapText="1"/>
    </xf>
    <xf numFmtId="0" fontId="11" fillId="37" borderId="16" xfId="0" applyFont="1" applyFill="1" applyBorder="1" applyAlignment="1">
      <alignment horizontal="center" wrapText="1"/>
    </xf>
    <xf numFmtId="2" fontId="64" fillId="33" borderId="11" xfId="0" applyNumberFormat="1" applyFont="1" applyFill="1" applyBorder="1" applyAlignment="1">
      <alignment horizontal="center" vertical="center"/>
    </xf>
    <xf numFmtId="2" fontId="64" fillId="33" borderId="13" xfId="0" applyNumberFormat="1" applyFont="1" applyFill="1" applyBorder="1" applyAlignment="1">
      <alignment horizontal="center" vertical="center"/>
    </xf>
    <xf numFmtId="2" fontId="64" fillId="33" borderId="12" xfId="0" applyNumberFormat="1" applyFont="1" applyFill="1" applyBorder="1" applyAlignment="1">
      <alignment horizontal="center" vertical="center"/>
    </xf>
    <xf numFmtId="0" fontId="64" fillId="33" borderId="11" xfId="0" applyFont="1" applyFill="1" applyBorder="1" applyAlignment="1">
      <alignment horizontal="center"/>
    </xf>
    <xf numFmtId="0" fontId="64" fillId="33" borderId="13" xfId="0" applyFont="1" applyFill="1" applyBorder="1" applyAlignment="1">
      <alignment horizontal="center"/>
    </xf>
    <xf numFmtId="0" fontId="64" fillId="33" borderId="12" xfId="0" applyFont="1" applyFill="1" applyBorder="1" applyAlignment="1">
      <alignment horizontal="center"/>
    </xf>
    <xf numFmtId="2" fontId="19" fillId="38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0" fontId="63" fillId="0" borderId="10" xfId="0" applyFont="1" applyBorder="1" applyAlignment="1">
      <alignment horizontal="center"/>
    </xf>
    <xf numFmtId="0" fontId="63" fillId="0" borderId="11" xfId="0" applyFont="1" applyBorder="1" applyAlignment="1">
      <alignment horizontal="center"/>
    </xf>
    <xf numFmtId="0" fontId="63" fillId="0" borderId="12" xfId="0" applyFont="1" applyBorder="1" applyAlignment="1">
      <alignment horizontal="center"/>
    </xf>
    <xf numFmtId="0" fontId="65" fillId="0" borderId="10" xfId="0" applyFont="1" applyBorder="1" applyAlignment="1">
      <alignment horizontal="center" vertical="top" wrapText="1"/>
    </xf>
    <xf numFmtId="0" fontId="11" fillId="37" borderId="11" xfId="0" applyFont="1" applyFill="1" applyBorder="1" applyAlignment="1">
      <alignment horizontal="center" vertical="center" wrapText="1"/>
    </xf>
    <xf numFmtId="0" fontId="11" fillId="37" borderId="13" xfId="0" applyFont="1" applyFill="1" applyBorder="1" applyAlignment="1">
      <alignment horizontal="center" vertical="center" wrapText="1"/>
    </xf>
    <xf numFmtId="0" fontId="11" fillId="37" borderId="12" xfId="0" applyFont="1" applyFill="1" applyBorder="1" applyAlignment="1">
      <alignment horizontal="center" vertical="center" wrapText="1"/>
    </xf>
    <xf numFmtId="0" fontId="11" fillId="37" borderId="11" xfId="0" applyFont="1" applyFill="1" applyBorder="1" applyAlignment="1">
      <alignment horizontal="center"/>
    </xf>
    <xf numFmtId="0" fontId="11" fillId="37" borderId="13" xfId="0" applyFont="1" applyFill="1" applyBorder="1" applyAlignment="1">
      <alignment horizontal="center"/>
    </xf>
    <xf numFmtId="0" fontId="11" fillId="37" borderId="12" xfId="0" applyFont="1" applyFill="1" applyBorder="1" applyAlignment="1">
      <alignment horizontal="center"/>
    </xf>
    <xf numFmtId="0" fontId="11" fillId="37" borderId="10" xfId="0" applyFont="1" applyFill="1" applyBorder="1" applyAlignment="1">
      <alignment horizontal="center" wrapText="1"/>
    </xf>
    <xf numFmtId="4" fontId="64" fillId="0" borderId="10" xfId="0" applyNumberFormat="1" applyFont="1" applyBorder="1" applyAlignment="1">
      <alignment vertical="top" wrapText="1"/>
    </xf>
    <xf numFmtId="0" fontId="23" fillId="16" borderId="14" xfId="52" applyFont="1" applyFill="1" applyBorder="1" applyAlignment="1">
      <alignment horizontal="center" vertical="center" wrapText="1"/>
      <protection/>
    </xf>
    <xf numFmtId="0" fontId="23" fillId="16" borderId="15" xfId="52" applyFont="1" applyFill="1" applyBorder="1" applyAlignment="1">
      <alignment horizontal="center" vertical="center" wrapText="1"/>
      <protection/>
    </xf>
    <xf numFmtId="0" fontId="23" fillId="16" borderId="16" xfId="52" applyFont="1" applyFill="1" applyBorder="1" applyAlignment="1">
      <alignment horizontal="center" vertical="center" wrapText="1"/>
      <protection/>
    </xf>
    <xf numFmtId="0" fontId="63" fillId="0" borderId="10" xfId="0" applyFont="1" applyBorder="1" applyAlignment="1">
      <alignment horizontal="center" vertical="top" wrapText="1"/>
    </xf>
    <xf numFmtId="0" fontId="65" fillId="37" borderId="10" xfId="0" applyFont="1" applyFill="1" applyBorder="1" applyAlignment="1">
      <alignment horizontal="center"/>
    </xf>
    <xf numFmtId="0" fontId="12" fillId="37" borderId="11" xfId="0" applyFont="1" applyFill="1" applyBorder="1" applyAlignment="1">
      <alignment horizontal="center" wrapText="1"/>
    </xf>
    <xf numFmtId="0" fontId="12" fillId="37" borderId="13" xfId="0" applyFont="1" applyFill="1" applyBorder="1" applyAlignment="1">
      <alignment horizontal="center" wrapText="1"/>
    </xf>
    <xf numFmtId="0" fontId="12" fillId="37" borderId="12" xfId="0" applyFont="1" applyFill="1" applyBorder="1" applyAlignment="1">
      <alignment horizontal="center" wrapText="1"/>
    </xf>
    <xf numFmtId="4" fontId="66" fillId="37" borderId="10" xfId="0" applyNumberFormat="1" applyFont="1" applyFill="1" applyBorder="1" applyAlignment="1">
      <alignment horizontal="center" wrapText="1"/>
    </xf>
    <xf numFmtId="0" fontId="12" fillId="33" borderId="10" xfId="0" applyFont="1" applyFill="1" applyBorder="1" applyAlignment="1">
      <alignment horizontal="center" wrapText="1"/>
    </xf>
    <xf numFmtId="2" fontId="67" fillId="31" borderId="11" xfId="0" applyNumberFormat="1" applyFont="1" applyFill="1" applyBorder="1" applyAlignment="1">
      <alignment horizontal="center"/>
    </xf>
    <xf numFmtId="2" fontId="67" fillId="31" borderId="13" xfId="0" applyNumberFormat="1" applyFont="1" applyFill="1" applyBorder="1" applyAlignment="1">
      <alignment horizontal="center"/>
    </xf>
    <xf numFmtId="2" fontId="67" fillId="31" borderId="12" xfId="0" applyNumberFormat="1" applyFont="1" applyFill="1" applyBorder="1" applyAlignment="1">
      <alignment horizontal="center"/>
    </xf>
    <xf numFmtId="0" fontId="67" fillId="31" borderId="10" xfId="0" applyFont="1" applyFill="1" applyBorder="1" applyAlignment="1">
      <alignment horizontal="center"/>
    </xf>
    <xf numFmtId="0" fontId="63" fillId="0" borderId="17" xfId="0" applyFont="1" applyBorder="1" applyAlignment="1">
      <alignment horizontal="center" vertical="top" wrapText="1"/>
    </xf>
    <xf numFmtId="0" fontId="63" fillId="0" borderId="18" xfId="0" applyFont="1" applyBorder="1" applyAlignment="1">
      <alignment horizontal="center"/>
    </xf>
    <xf numFmtId="0" fontId="63" fillId="0" borderId="19" xfId="0" applyFont="1" applyBorder="1" applyAlignment="1">
      <alignment horizontal="center"/>
    </xf>
    <xf numFmtId="0" fontId="12" fillId="0" borderId="11" xfId="0" applyFont="1" applyBorder="1" applyAlignment="1">
      <alignment horizontal="left"/>
    </xf>
    <xf numFmtId="0" fontId="12" fillId="0" borderId="13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12" fillId="0" borderId="10" xfId="0" applyFont="1" applyBorder="1" applyAlignment="1">
      <alignment horizontal="center" wrapText="1"/>
    </xf>
    <xf numFmtId="4" fontId="63" fillId="33" borderId="10" xfId="0" applyNumberFormat="1" applyFont="1" applyFill="1" applyBorder="1" applyAlignment="1">
      <alignment horizontal="center"/>
    </xf>
    <xf numFmtId="0" fontId="63" fillId="0" borderId="17" xfId="0" applyFont="1" applyBorder="1" applyAlignment="1">
      <alignment horizontal="center" wrapText="1"/>
    </xf>
    <xf numFmtId="0" fontId="66" fillId="0" borderId="10" xfId="0" applyFont="1" applyBorder="1" applyAlignment="1">
      <alignment horizontal="center" wrapText="1"/>
    </xf>
    <xf numFmtId="0" fontId="64" fillId="0" borderId="10" xfId="0" applyFont="1" applyBorder="1" applyAlignment="1">
      <alignment horizontal="center" wrapText="1"/>
    </xf>
    <xf numFmtId="0" fontId="3" fillId="31" borderId="10" xfId="0" applyFont="1" applyFill="1" applyBorder="1" applyAlignment="1">
      <alignment horizontal="center" wrapText="1"/>
    </xf>
    <xf numFmtId="0" fontId="67" fillId="31" borderId="11" xfId="0" applyFont="1" applyFill="1" applyBorder="1" applyAlignment="1">
      <alignment horizontal="center"/>
    </xf>
    <xf numFmtId="0" fontId="67" fillId="31" borderId="13" xfId="0" applyFont="1" applyFill="1" applyBorder="1" applyAlignment="1">
      <alignment horizontal="center"/>
    </xf>
    <xf numFmtId="0" fontId="67" fillId="31" borderId="12" xfId="0" applyFont="1" applyFill="1" applyBorder="1" applyAlignment="1">
      <alignment horizontal="center"/>
    </xf>
    <xf numFmtId="0" fontId="65" fillId="37" borderId="10" xfId="0" applyFont="1" applyFill="1" applyBorder="1" applyAlignment="1">
      <alignment horizontal="center" wrapText="1"/>
    </xf>
    <xf numFmtId="0" fontId="12" fillId="0" borderId="10" xfId="0" applyFont="1" applyBorder="1" applyAlignment="1">
      <alignment vertical="top"/>
    </xf>
    <xf numFmtId="4" fontId="68" fillId="0" borderId="10" xfId="0" applyNumberFormat="1" applyFont="1" applyBorder="1" applyAlignment="1">
      <alignment horizontal="center" vertical="top" wrapText="1"/>
    </xf>
    <xf numFmtId="0" fontId="63" fillId="0" borderId="10" xfId="0" applyFont="1" applyBorder="1" applyAlignment="1">
      <alignment horizontal="center" wrapText="1"/>
    </xf>
    <xf numFmtId="4" fontId="65" fillId="0" borderId="10" xfId="0" applyNumberFormat="1" applyFont="1" applyBorder="1" applyAlignment="1">
      <alignment horizontal="center" vertical="top"/>
    </xf>
    <xf numFmtId="0" fontId="11" fillId="37" borderId="10" xfId="0" applyFont="1" applyFill="1" applyBorder="1" applyAlignment="1">
      <alignment horizontal="center"/>
    </xf>
    <xf numFmtId="4" fontId="63" fillId="0" borderId="10" xfId="0" applyNumberFormat="1" applyFont="1" applyBorder="1" applyAlignment="1">
      <alignment horizontal="center" vertical="top" wrapText="1"/>
    </xf>
    <xf numFmtId="0" fontId="15" fillId="0" borderId="0" xfId="0" applyFont="1" applyAlignment="1">
      <alignment horizontal="left" wrapText="1"/>
    </xf>
    <xf numFmtId="0" fontId="68" fillId="0" borderId="11" xfId="0" applyFont="1" applyBorder="1" applyAlignment="1">
      <alignment horizontal="center" vertical="center" wrapText="1"/>
    </xf>
    <xf numFmtId="0" fontId="68" fillId="0" borderId="13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66" fillId="0" borderId="0" xfId="0" applyFont="1" applyAlignment="1">
      <alignment horizontal="center"/>
    </xf>
    <xf numFmtId="0" fontId="64" fillId="0" borderId="18" xfId="0" applyFont="1" applyBorder="1" applyAlignment="1">
      <alignment horizontal="center" wrapText="1"/>
    </xf>
    <xf numFmtId="0" fontId="64" fillId="0" borderId="19" xfId="0" applyFont="1" applyBorder="1" applyAlignment="1">
      <alignment horizontal="center" wrapText="1"/>
    </xf>
    <xf numFmtId="0" fontId="63" fillId="0" borderId="18" xfId="0" applyFont="1" applyBorder="1" applyAlignment="1">
      <alignment horizontal="center" wrapText="1"/>
    </xf>
    <xf numFmtId="0" fontId="63" fillId="0" borderId="20" xfId="0" applyFont="1" applyBorder="1" applyAlignment="1">
      <alignment horizontal="center" wrapText="1"/>
    </xf>
    <xf numFmtId="0" fontId="63" fillId="0" borderId="19" xfId="0" applyFont="1" applyBorder="1" applyAlignment="1">
      <alignment horizontal="center" wrapText="1"/>
    </xf>
    <xf numFmtId="0" fontId="63" fillId="0" borderId="18" xfId="0" applyFont="1" applyBorder="1" applyAlignment="1">
      <alignment horizontal="center" vertical="top" wrapText="1"/>
    </xf>
    <xf numFmtId="0" fontId="63" fillId="0" borderId="20" xfId="0" applyFont="1" applyBorder="1" applyAlignment="1">
      <alignment horizontal="center" vertical="top" wrapText="1"/>
    </xf>
    <xf numFmtId="0" fontId="63" fillId="0" borderId="19" xfId="0" applyFont="1" applyBorder="1" applyAlignment="1">
      <alignment horizontal="center" vertical="top" wrapText="1"/>
    </xf>
    <xf numFmtId="0" fontId="64" fillId="0" borderId="11" xfId="0" applyFont="1" applyBorder="1" applyAlignment="1">
      <alignment horizontal="left" vertical="top" wrapText="1"/>
    </xf>
    <xf numFmtId="0" fontId="64" fillId="0" borderId="13" xfId="0" applyFont="1" applyBorder="1" applyAlignment="1">
      <alignment horizontal="left" vertical="top" wrapText="1"/>
    </xf>
    <xf numFmtId="0" fontId="64" fillId="0" borderId="12" xfId="0" applyFont="1" applyBorder="1" applyAlignment="1">
      <alignment horizontal="left" vertical="top" wrapText="1"/>
    </xf>
    <xf numFmtId="2" fontId="64" fillId="33" borderId="10" xfId="0" applyNumberFormat="1" applyFont="1" applyFill="1" applyBorder="1" applyAlignment="1">
      <alignment horizontal="center"/>
    </xf>
    <xf numFmtId="0" fontId="65" fillId="33" borderId="10" xfId="0" applyFont="1" applyFill="1" applyBorder="1" applyAlignment="1">
      <alignment horizontal="center" vertical="top" wrapText="1"/>
    </xf>
    <xf numFmtId="0" fontId="63" fillId="33" borderId="10" xfId="0" applyFont="1" applyFill="1" applyBorder="1" applyAlignment="1">
      <alignment horizontal="center"/>
    </xf>
    <xf numFmtId="0" fontId="65" fillId="0" borderId="10" xfId="0" applyFont="1" applyBorder="1" applyAlignment="1">
      <alignment horizontal="center" vertical="top"/>
    </xf>
    <xf numFmtId="4" fontId="64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52" applyFont="1" applyBorder="1" applyAlignment="1">
      <alignment horizontal="center" vertical="center" wrapText="1"/>
      <protection/>
    </xf>
    <xf numFmtId="0" fontId="3" fillId="9" borderId="10" xfId="52" applyFont="1" applyFill="1" applyBorder="1" applyAlignment="1">
      <alignment horizontal="center" vertical="center" wrapText="1"/>
      <protection/>
    </xf>
    <xf numFmtId="0" fontId="3" fillId="16" borderId="10" xfId="52" applyFont="1" applyFill="1" applyBorder="1" applyAlignment="1">
      <alignment horizontal="center" vertical="center" wrapText="1"/>
      <protection/>
    </xf>
    <xf numFmtId="2" fontId="3" fillId="36" borderId="10" xfId="0" applyNumberFormat="1" applyFont="1" applyFill="1" applyBorder="1" applyAlignment="1">
      <alignment horizontal="center" vertical="top" wrapText="1"/>
    </xf>
    <xf numFmtId="2" fontId="3" fillId="39" borderId="10" xfId="0" applyNumberFormat="1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Процентный 2 5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36"/>
  <sheetViews>
    <sheetView tabSelected="1" zoomScale="80" zoomScaleNormal="80" zoomScalePageLayoutView="0" workbookViewId="0" topLeftCell="A1">
      <selection activeCell="E740" sqref="E740"/>
    </sheetView>
  </sheetViews>
  <sheetFormatPr defaultColWidth="9.33203125" defaultRowHeight="11.25"/>
  <cols>
    <col min="1" max="1" width="22.16015625" style="0" customWidth="1"/>
    <col min="4" max="13" width="9.33203125" style="0" customWidth="1"/>
    <col min="14" max="14" width="12" style="0" customWidth="1"/>
    <col min="15" max="16" width="9.33203125" style="0" customWidth="1"/>
    <col min="19" max="19" width="13.5" style="0" bestFit="1" customWidth="1"/>
    <col min="25" max="25" width="10.33203125" style="0" customWidth="1"/>
    <col min="27" max="27" width="11.16015625" style="0" bestFit="1" customWidth="1"/>
    <col min="30" max="30" width="9.83203125" style="0" customWidth="1"/>
  </cols>
  <sheetData>
    <row r="1" ht="15.75">
      <c r="V1" s="1" t="s">
        <v>4</v>
      </c>
    </row>
    <row r="2" ht="15.75">
      <c r="A2" s="2"/>
    </row>
    <row r="3" spans="1:25" ht="15.75">
      <c r="A3" s="65" t="s">
        <v>107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</row>
    <row r="4" ht="15.75">
      <c r="A4" s="3"/>
    </row>
    <row r="5" spans="1:23" ht="15.75">
      <c r="A5" s="118" t="s">
        <v>5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</row>
    <row r="6" ht="15.75">
      <c r="A6" s="3"/>
    </row>
    <row r="7" spans="1:25" ht="11.25">
      <c r="A7" s="101" t="s">
        <v>6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</row>
    <row r="8" spans="1:25" ht="11.25">
      <c r="A8" s="101"/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</row>
    <row r="9" spans="1:25" ht="11.25">
      <c r="A9" s="101"/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</row>
    <row r="10" spans="1:25" ht="12.75">
      <c r="A10" s="121" t="s">
        <v>7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3"/>
      <c r="L10" s="119" t="s">
        <v>0</v>
      </c>
      <c r="M10" s="120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</row>
    <row r="11" spans="1:25" ht="11.25">
      <c r="A11" s="107" t="s">
        <v>8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</row>
    <row r="12" spans="1:25" ht="11.25">
      <c r="A12" s="107"/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</row>
    <row r="13" spans="1:25" ht="12.75">
      <c r="A13" s="124" t="s">
        <v>9</v>
      </c>
      <c r="B13" s="125"/>
      <c r="C13" s="125"/>
      <c r="D13" s="125"/>
      <c r="E13" s="125"/>
      <c r="F13" s="125"/>
      <c r="G13" s="125"/>
      <c r="H13" s="125"/>
      <c r="I13" s="125"/>
      <c r="J13" s="125"/>
      <c r="K13" s="126"/>
      <c r="L13" s="93" t="s">
        <v>10</v>
      </c>
      <c r="M13" s="94"/>
      <c r="N13" s="103">
        <v>2092.08</v>
      </c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</row>
    <row r="14" spans="1:25" ht="12">
      <c r="A14" s="82" t="s">
        <v>11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</row>
    <row r="15" spans="1:25" ht="12.75">
      <c r="A15" s="92" t="s">
        <v>12</v>
      </c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3" t="s">
        <v>10</v>
      </c>
      <c r="M15" s="94"/>
      <c r="N15" s="104">
        <v>904.65</v>
      </c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6"/>
    </row>
    <row r="16" spans="1:25" ht="12.75">
      <c r="A16" s="81" t="s">
        <v>13</v>
      </c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67" t="s">
        <v>10</v>
      </c>
      <c r="M16" s="68"/>
      <c r="N16" s="104">
        <v>2071.11</v>
      </c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6"/>
    </row>
    <row r="17" spans="1:25" ht="12.75">
      <c r="A17" s="81" t="s">
        <v>14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67" t="s">
        <v>10</v>
      </c>
      <c r="M17" s="68"/>
      <c r="N17" s="88">
        <v>5299.02</v>
      </c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90"/>
    </row>
    <row r="18" spans="1:25" ht="12">
      <c r="A18" s="82" t="s">
        <v>15</v>
      </c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</row>
    <row r="19" spans="1:25" ht="12.75">
      <c r="A19" s="92" t="s">
        <v>12</v>
      </c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3" t="s">
        <v>10</v>
      </c>
      <c r="M19" s="94"/>
      <c r="N19" s="91">
        <v>904.65</v>
      </c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</row>
    <row r="20" spans="1:25" ht="12.75">
      <c r="A20" s="81" t="s">
        <v>16</v>
      </c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67" t="s">
        <v>10</v>
      </c>
      <c r="M20" s="68"/>
      <c r="N20" s="91">
        <v>3718.68</v>
      </c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</row>
    <row r="21" spans="1:25" ht="12">
      <c r="A21" s="82" t="s">
        <v>17</v>
      </c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</row>
    <row r="22" spans="1:25" ht="12.75">
      <c r="A22" s="100" t="s">
        <v>18</v>
      </c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93" t="s">
        <v>10</v>
      </c>
      <c r="M22" s="94"/>
      <c r="N22" s="91">
        <v>943.39</v>
      </c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</row>
    <row r="23" spans="1:25" ht="12.75">
      <c r="A23" s="110" t="s">
        <v>19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67" t="s">
        <v>61</v>
      </c>
      <c r="M23" s="68"/>
      <c r="N23" s="91">
        <v>730730.73</v>
      </c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</row>
    <row r="24" spans="1:25" ht="12">
      <c r="A24" s="82" t="s">
        <v>20</v>
      </c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</row>
    <row r="25" spans="1:25" ht="12.75">
      <c r="A25" s="112" t="s">
        <v>21</v>
      </c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</row>
    <row r="26" spans="1:25" ht="30.75" customHeight="1">
      <c r="A26" s="83" t="s">
        <v>100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5"/>
    </row>
    <row r="27" spans="1:25" ht="11.25">
      <c r="A27" s="5" t="s">
        <v>22</v>
      </c>
      <c r="B27" s="6" t="s">
        <v>23</v>
      </c>
      <c r="C27" s="6" t="s">
        <v>24</v>
      </c>
      <c r="D27" s="6" t="s">
        <v>25</v>
      </c>
      <c r="E27" s="6" t="s">
        <v>26</v>
      </c>
      <c r="F27" s="6" t="s">
        <v>27</v>
      </c>
      <c r="G27" s="6" t="s">
        <v>28</v>
      </c>
      <c r="H27" s="6" t="s">
        <v>29</v>
      </c>
      <c r="I27" s="6" t="s">
        <v>30</v>
      </c>
      <c r="J27" s="6" t="s">
        <v>31</v>
      </c>
      <c r="K27" s="6" t="s">
        <v>32</v>
      </c>
      <c r="L27" s="6" t="s">
        <v>33</v>
      </c>
      <c r="M27" s="6" t="s">
        <v>34</v>
      </c>
      <c r="N27" s="6" t="s">
        <v>35</v>
      </c>
      <c r="O27" s="6" t="s">
        <v>36</v>
      </c>
      <c r="P27" s="6" t="s">
        <v>37</v>
      </c>
      <c r="Q27" s="6" t="s">
        <v>38</v>
      </c>
      <c r="R27" s="6" t="s">
        <v>39</v>
      </c>
      <c r="S27" s="6" t="s">
        <v>40</v>
      </c>
      <c r="T27" s="6" t="s">
        <v>41</v>
      </c>
      <c r="U27" s="6" t="s">
        <v>42</v>
      </c>
      <c r="V27" s="6" t="s">
        <v>43</v>
      </c>
      <c r="W27" s="6" t="s">
        <v>44</v>
      </c>
      <c r="X27" s="6" t="s">
        <v>45</v>
      </c>
      <c r="Y27" s="6" t="s">
        <v>62</v>
      </c>
    </row>
    <row r="28" spans="1:25" ht="11.25">
      <c r="A28" s="10">
        <v>42736</v>
      </c>
      <c r="B28" s="26">
        <v>917.17</v>
      </c>
      <c r="C28" s="26">
        <v>918.7</v>
      </c>
      <c r="D28" s="26">
        <v>922.48</v>
      </c>
      <c r="E28" s="26">
        <v>929.68</v>
      </c>
      <c r="F28" s="26">
        <v>1044.01</v>
      </c>
      <c r="G28" s="26">
        <v>1064.14</v>
      </c>
      <c r="H28" s="26">
        <v>1087.02</v>
      </c>
      <c r="I28" s="26">
        <v>1098.83</v>
      </c>
      <c r="J28" s="26">
        <v>1075.18</v>
      </c>
      <c r="K28" s="26">
        <v>1059.25</v>
      </c>
      <c r="L28" s="26">
        <v>928.89</v>
      </c>
      <c r="M28" s="26">
        <v>1091.39</v>
      </c>
      <c r="N28" s="26">
        <v>1129.42</v>
      </c>
      <c r="O28" s="26">
        <v>1124.41</v>
      </c>
      <c r="P28" s="26">
        <v>1132.1</v>
      </c>
      <c r="Q28" s="26">
        <v>1149.36</v>
      </c>
      <c r="R28" s="26">
        <v>1123.59</v>
      </c>
      <c r="S28" s="26">
        <v>1068.34</v>
      </c>
      <c r="T28" s="26">
        <v>921.38</v>
      </c>
      <c r="U28" s="26">
        <v>919.66</v>
      </c>
      <c r="V28" s="26">
        <v>915.03</v>
      </c>
      <c r="W28" s="26">
        <v>913.05</v>
      </c>
      <c r="X28" s="26">
        <v>911.9</v>
      </c>
      <c r="Y28" s="26">
        <v>912.96</v>
      </c>
    </row>
    <row r="29" spans="1:25" ht="11.25">
      <c r="A29" s="10">
        <v>42737</v>
      </c>
      <c r="B29" s="26">
        <v>917.02</v>
      </c>
      <c r="C29" s="26">
        <v>922.05</v>
      </c>
      <c r="D29" s="26">
        <v>1070.75</v>
      </c>
      <c r="E29" s="26">
        <v>1101.28</v>
      </c>
      <c r="F29" s="26">
        <v>1152.28</v>
      </c>
      <c r="G29" s="26">
        <v>1147.36</v>
      </c>
      <c r="H29" s="26">
        <v>1146.71</v>
      </c>
      <c r="I29" s="26">
        <v>1155.93</v>
      </c>
      <c r="J29" s="26">
        <v>1144.6</v>
      </c>
      <c r="K29" s="26">
        <v>1117.61</v>
      </c>
      <c r="L29" s="26">
        <v>934.77</v>
      </c>
      <c r="M29" s="26">
        <v>1160.96</v>
      </c>
      <c r="N29" s="26">
        <v>1170.74</v>
      </c>
      <c r="O29" s="26">
        <v>1220.82</v>
      </c>
      <c r="P29" s="26">
        <v>1217.77</v>
      </c>
      <c r="Q29" s="26">
        <v>1201.66</v>
      </c>
      <c r="R29" s="26">
        <v>939.1</v>
      </c>
      <c r="S29" s="26">
        <v>933.94</v>
      </c>
      <c r="T29" s="26">
        <v>934.12</v>
      </c>
      <c r="U29" s="26">
        <v>928.78</v>
      </c>
      <c r="V29" s="26">
        <v>927.78</v>
      </c>
      <c r="W29" s="26">
        <v>924.56</v>
      </c>
      <c r="X29" s="26">
        <v>928.46</v>
      </c>
      <c r="Y29" s="26">
        <v>929.15</v>
      </c>
    </row>
    <row r="30" spans="1:25" ht="11.25">
      <c r="A30" s="10">
        <v>42738</v>
      </c>
      <c r="B30" s="26">
        <v>921.05</v>
      </c>
      <c r="C30" s="26">
        <v>924.76</v>
      </c>
      <c r="D30" s="26">
        <v>1009.33</v>
      </c>
      <c r="E30" s="26">
        <v>1055.28</v>
      </c>
      <c r="F30" s="26">
        <v>1092.42</v>
      </c>
      <c r="G30" s="26">
        <v>1067.97</v>
      </c>
      <c r="H30" s="26">
        <v>1096.26</v>
      </c>
      <c r="I30" s="26">
        <v>1073.46</v>
      </c>
      <c r="J30" s="26">
        <v>1077.18</v>
      </c>
      <c r="K30" s="26">
        <v>1055.11</v>
      </c>
      <c r="L30" s="26">
        <v>1042.54</v>
      </c>
      <c r="M30" s="26">
        <v>1062.63</v>
      </c>
      <c r="N30" s="26">
        <v>1120.93</v>
      </c>
      <c r="O30" s="26">
        <v>1140.41</v>
      </c>
      <c r="P30" s="26">
        <v>1136.95</v>
      </c>
      <c r="Q30" s="26">
        <v>1110.42</v>
      </c>
      <c r="R30" s="26">
        <v>1045.8</v>
      </c>
      <c r="S30" s="26">
        <v>1000.73</v>
      </c>
      <c r="T30" s="26">
        <v>948.5</v>
      </c>
      <c r="U30" s="26">
        <v>911.12</v>
      </c>
      <c r="V30" s="26">
        <v>911.38</v>
      </c>
      <c r="W30" s="26">
        <v>911.24</v>
      </c>
      <c r="X30" s="26">
        <v>913.02</v>
      </c>
      <c r="Y30" s="26">
        <v>913.87</v>
      </c>
    </row>
    <row r="31" spans="1:25" ht="11.25">
      <c r="A31" s="10">
        <v>42739</v>
      </c>
      <c r="B31" s="26">
        <v>918.2</v>
      </c>
      <c r="C31" s="26">
        <v>921.95</v>
      </c>
      <c r="D31" s="26">
        <v>929.35</v>
      </c>
      <c r="E31" s="26">
        <v>932.88</v>
      </c>
      <c r="F31" s="26">
        <v>935.72</v>
      </c>
      <c r="G31" s="26">
        <v>929.71</v>
      </c>
      <c r="H31" s="26">
        <v>945.55</v>
      </c>
      <c r="I31" s="26">
        <v>931.87</v>
      </c>
      <c r="J31" s="26">
        <v>926.8</v>
      </c>
      <c r="K31" s="26">
        <v>918.54</v>
      </c>
      <c r="L31" s="26">
        <v>915.51</v>
      </c>
      <c r="M31" s="26">
        <v>914.02</v>
      </c>
      <c r="N31" s="26">
        <v>974.79</v>
      </c>
      <c r="O31" s="26">
        <v>1009.14</v>
      </c>
      <c r="P31" s="26">
        <v>970.14</v>
      </c>
      <c r="Q31" s="26">
        <v>960.97</v>
      </c>
      <c r="R31" s="26">
        <v>956.44</v>
      </c>
      <c r="S31" s="26">
        <v>946.83</v>
      </c>
      <c r="T31" s="26">
        <v>917.11</v>
      </c>
      <c r="U31" s="26">
        <v>918.58</v>
      </c>
      <c r="V31" s="26">
        <v>912.73</v>
      </c>
      <c r="W31" s="26">
        <v>912.97</v>
      </c>
      <c r="X31" s="26">
        <v>915.76</v>
      </c>
      <c r="Y31" s="26">
        <v>917.51</v>
      </c>
    </row>
    <row r="32" spans="1:25" ht="11.25">
      <c r="A32" s="10">
        <v>42740</v>
      </c>
      <c r="B32" s="26">
        <v>914.74</v>
      </c>
      <c r="C32" s="26">
        <v>916.55</v>
      </c>
      <c r="D32" s="26">
        <v>926.37</v>
      </c>
      <c r="E32" s="26">
        <v>949.1</v>
      </c>
      <c r="F32" s="26">
        <v>976.44</v>
      </c>
      <c r="G32" s="26">
        <v>968.39</v>
      </c>
      <c r="H32" s="26">
        <v>977.89</v>
      </c>
      <c r="I32" s="26">
        <v>986.56</v>
      </c>
      <c r="J32" s="26">
        <v>978.09</v>
      </c>
      <c r="K32" s="26">
        <v>956.52</v>
      </c>
      <c r="L32" s="26">
        <v>949.16</v>
      </c>
      <c r="M32" s="26">
        <v>963.68</v>
      </c>
      <c r="N32" s="26">
        <v>1006.95</v>
      </c>
      <c r="O32" s="26">
        <v>1049.42</v>
      </c>
      <c r="P32" s="26">
        <v>1033.38</v>
      </c>
      <c r="Q32" s="26">
        <v>1006.49</v>
      </c>
      <c r="R32" s="26">
        <v>977.91</v>
      </c>
      <c r="S32" s="26">
        <v>946.6</v>
      </c>
      <c r="T32" s="26">
        <v>914.95</v>
      </c>
      <c r="U32" s="26">
        <v>913.52</v>
      </c>
      <c r="V32" s="26">
        <v>912.99</v>
      </c>
      <c r="W32" s="26">
        <v>916.49</v>
      </c>
      <c r="X32" s="26">
        <v>917.66</v>
      </c>
      <c r="Y32" s="26">
        <v>915.28</v>
      </c>
    </row>
    <row r="33" spans="1:25" ht="11.25">
      <c r="A33" s="10">
        <v>42741</v>
      </c>
      <c r="B33" s="26">
        <v>923.23</v>
      </c>
      <c r="C33" s="26">
        <v>926.18</v>
      </c>
      <c r="D33" s="26">
        <v>964.79</v>
      </c>
      <c r="E33" s="26">
        <v>1003.23</v>
      </c>
      <c r="F33" s="26">
        <v>1034.07</v>
      </c>
      <c r="G33" s="26">
        <v>1037.9</v>
      </c>
      <c r="H33" s="26">
        <v>1041.16</v>
      </c>
      <c r="I33" s="26">
        <v>1041.52</v>
      </c>
      <c r="J33" s="26">
        <v>1011.21</v>
      </c>
      <c r="K33" s="26">
        <v>992.32</v>
      </c>
      <c r="L33" s="26">
        <v>960.37</v>
      </c>
      <c r="M33" s="26">
        <v>991.59</v>
      </c>
      <c r="N33" s="26">
        <v>1056.78</v>
      </c>
      <c r="O33" s="26">
        <v>1098.36</v>
      </c>
      <c r="P33" s="26">
        <v>1095.33</v>
      </c>
      <c r="Q33" s="26">
        <v>1049.24</v>
      </c>
      <c r="R33" s="26">
        <v>1015.8</v>
      </c>
      <c r="S33" s="26">
        <v>999.56</v>
      </c>
      <c r="T33" s="26">
        <v>919.6</v>
      </c>
      <c r="U33" s="26">
        <v>917.93</v>
      </c>
      <c r="V33" s="26">
        <v>914.92</v>
      </c>
      <c r="W33" s="26">
        <v>915.66</v>
      </c>
      <c r="X33" s="26">
        <v>916.26</v>
      </c>
      <c r="Y33" s="26">
        <v>919.39</v>
      </c>
    </row>
    <row r="34" spans="1:25" ht="11.25">
      <c r="A34" s="10">
        <v>42742</v>
      </c>
      <c r="B34" s="26">
        <v>921.05</v>
      </c>
      <c r="C34" s="26">
        <v>924.41</v>
      </c>
      <c r="D34" s="26">
        <v>927.8</v>
      </c>
      <c r="E34" s="26">
        <v>958.84</v>
      </c>
      <c r="F34" s="26">
        <v>1027.61</v>
      </c>
      <c r="G34" s="26">
        <v>1033.12</v>
      </c>
      <c r="H34" s="26">
        <v>1032.19</v>
      </c>
      <c r="I34" s="26">
        <v>1033.96</v>
      </c>
      <c r="J34" s="26">
        <v>1020.38</v>
      </c>
      <c r="K34" s="26">
        <v>1022.92</v>
      </c>
      <c r="L34" s="26">
        <v>1000.96</v>
      </c>
      <c r="M34" s="26">
        <v>1026.49</v>
      </c>
      <c r="N34" s="26">
        <v>1067.35</v>
      </c>
      <c r="O34" s="26">
        <v>1067.93</v>
      </c>
      <c r="P34" s="26">
        <v>1032.43</v>
      </c>
      <c r="Q34" s="26">
        <v>1013.12</v>
      </c>
      <c r="R34" s="26">
        <v>978.76</v>
      </c>
      <c r="S34" s="26">
        <v>950.56</v>
      </c>
      <c r="T34" s="26">
        <v>917.67</v>
      </c>
      <c r="U34" s="26">
        <v>916.31</v>
      </c>
      <c r="V34" s="26">
        <v>914.63</v>
      </c>
      <c r="W34" s="26">
        <v>915.63</v>
      </c>
      <c r="X34" s="26">
        <v>914.52</v>
      </c>
      <c r="Y34" s="26">
        <v>915.19</v>
      </c>
    </row>
    <row r="35" spans="1:25" ht="11.25">
      <c r="A35" s="10">
        <v>42743</v>
      </c>
      <c r="B35" s="26">
        <v>915.29</v>
      </c>
      <c r="C35" s="26">
        <v>916.08</v>
      </c>
      <c r="D35" s="26">
        <v>917.02</v>
      </c>
      <c r="E35" s="26">
        <v>945.56</v>
      </c>
      <c r="F35" s="26">
        <v>972.02</v>
      </c>
      <c r="G35" s="26">
        <v>989.64</v>
      </c>
      <c r="H35" s="26">
        <v>1000.45</v>
      </c>
      <c r="I35" s="26">
        <v>995.04</v>
      </c>
      <c r="J35" s="26">
        <v>963.75</v>
      </c>
      <c r="K35" s="26">
        <v>956.32</v>
      </c>
      <c r="L35" s="26">
        <v>942.86</v>
      </c>
      <c r="M35" s="26">
        <v>954.49</v>
      </c>
      <c r="N35" s="26">
        <v>1003.38</v>
      </c>
      <c r="O35" s="26">
        <v>1039.37</v>
      </c>
      <c r="P35" s="26">
        <v>1037.74</v>
      </c>
      <c r="Q35" s="26">
        <v>1000.13</v>
      </c>
      <c r="R35" s="26">
        <v>964.47</v>
      </c>
      <c r="S35" s="26">
        <v>938.73</v>
      </c>
      <c r="T35" s="26">
        <v>918.84</v>
      </c>
      <c r="U35" s="26">
        <v>915.93</v>
      </c>
      <c r="V35" s="26">
        <v>913.51</v>
      </c>
      <c r="W35" s="26">
        <v>913.89</v>
      </c>
      <c r="X35" s="26">
        <v>910.21</v>
      </c>
      <c r="Y35" s="26">
        <v>913.88</v>
      </c>
    </row>
    <row r="36" spans="1:25" ht="11.25">
      <c r="A36" s="10">
        <v>42744</v>
      </c>
      <c r="B36" s="26">
        <v>916.08</v>
      </c>
      <c r="C36" s="26">
        <v>917.89</v>
      </c>
      <c r="D36" s="26">
        <v>928.64</v>
      </c>
      <c r="E36" s="26">
        <v>936.13</v>
      </c>
      <c r="F36" s="26">
        <v>948.52</v>
      </c>
      <c r="G36" s="26">
        <v>944.45</v>
      </c>
      <c r="H36" s="26">
        <v>937.43</v>
      </c>
      <c r="I36" s="26">
        <v>922.84</v>
      </c>
      <c r="J36" s="26">
        <v>912.82</v>
      </c>
      <c r="K36" s="26">
        <v>912.73</v>
      </c>
      <c r="L36" s="26">
        <v>909.5</v>
      </c>
      <c r="M36" s="26">
        <v>919.54</v>
      </c>
      <c r="N36" s="26">
        <v>952.07</v>
      </c>
      <c r="O36" s="26">
        <v>978.24</v>
      </c>
      <c r="P36" s="26">
        <v>969.13</v>
      </c>
      <c r="Q36" s="26">
        <v>955.07</v>
      </c>
      <c r="R36" s="26">
        <v>926.38</v>
      </c>
      <c r="S36" s="26">
        <v>916.53</v>
      </c>
      <c r="T36" s="26">
        <v>912.2</v>
      </c>
      <c r="U36" s="26">
        <v>905</v>
      </c>
      <c r="V36" s="26">
        <v>910.59</v>
      </c>
      <c r="W36" s="26">
        <v>914.13</v>
      </c>
      <c r="X36" s="26">
        <v>913.63</v>
      </c>
      <c r="Y36" s="26">
        <v>913.09</v>
      </c>
    </row>
    <row r="37" spans="1:25" ht="11.25">
      <c r="A37" s="10">
        <v>42745</v>
      </c>
      <c r="B37" s="26">
        <v>920.44</v>
      </c>
      <c r="C37" s="26">
        <v>923.38</v>
      </c>
      <c r="D37" s="26">
        <v>934.99</v>
      </c>
      <c r="E37" s="26">
        <v>943.2</v>
      </c>
      <c r="F37" s="26">
        <v>949.55</v>
      </c>
      <c r="G37" s="26">
        <v>938.92</v>
      </c>
      <c r="H37" s="26">
        <v>919.42</v>
      </c>
      <c r="I37" s="26">
        <v>915.38</v>
      </c>
      <c r="J37" s="26">
        <v>915.26</v>
      </c>
      <c r="K37" s="26">
        <v>912.79</v>
      </c>
      <c r="L37" s="26">
        <v>912.38</v>
      </c>
      <c r="M37" s="26">
        <v>910.69</v>
      </c>
      <c r="N37" s="26">
        <v>944.03</v>
      </c>
      <c r="O37" s="26">
        <v>953.75</v>
      </c>
      <c r="P37" s="26">
        <v>950.36</v>
      </c>
      <c r="Q37" s="26">
        <v>935</v>
      </c>
      <c r="R37" s="26">
        <v>919.32</v>
      </c>
      <c r="S37" s="26">
        <v>919.53</v>
      </c>
      <c r="T37" s="26">
        <v>901.64</v>
      </c>
      <c r="U37" s="26">
        <v>861.9</v>
      </c>
      <c r="V37" s="26">
        <v>893.32</v>
      </c>
      <c r="W37" s="26">
        <v>894.42</v>
      </c>
      <c r="X37" s="26">
        <v>883.15</v>
      </c>
      <c r="Y37" s="26">
        <v>891.15</v>
      </c>
    </row>
    <row r="38" spans="1:25" ht="11.25">
      <c r="A38" s="10">
        <v>42746</v>
      </c>
      <c r="B38" s="26">
        <v>915.4</v>
      </c>
      <c r="C38" s="26">
        <v>913.49</v>
      </c>
      <c r="D38" s="26">
        <v>909.64</v>
      </c>
      <c r="E38" s="26">
        <v>902.29</v>
      </c>
      <c r="F38" s="26">
        <v>899.59</v>
      </c>
      <c r="G38" s="26">
        <v>832.14</v>
      </c>
      <c r="H38" s="26">
        <v>831.34</v>
      </c>
      <c r="I38" s="26">
        <v>830.91</v>
      </c>
      <c r="J38" s="26">
        <v>829.52</v>
      </c>
      <c r="K38" s="26">
        <v>825.7</v>
      </c>
      <c r="L38" s="26">
        <v>821.36</v>
      </c>
      <c r="M38" s="26">
        <v>819.21</v>
      </c>
      <c r="N38" s="26">
        <v>823.46</v>
      </c>
      <c r="O38" s="26">
        <v>822.12</v>
      </c>
      <c r="P38" s="26">
        <v>820.14</v>
      </c>
      <c r="Q38" s="26">
        <v>821.34</v>
      </c>
      <c r="R38" s="26">
        <v>827.13</v>
      </c>
      <c r="S38" s="26">
        <v>830.18</v>
      </c>
      <c r="T38" s="26">
        <v>822.5</v>
      </c>
      <c r="U38" s="26">
        <v>814.37</v>
      </c>
      <c r="V38" s="26">
        <v>815.41</v>
      </c>
      <c r="W38" s="26">
        <v>817.11</v>
      </c>
      <c r="X38" s="26">
        <v>815.64</v>
      </c>
      <c r="Y38" s="26">
        <v>819.29</v>
      </c>
    </row>
    <row r="39" spans="1:25" ht="11.25">
      <c r="A39" s="10">
        <v>42747</v>
      </c>
      <c r="B39" s="26">
        <v>807</v>
      </c>
      <c r="C39" s="26">
        <v>843.16</v>
      </c>
      <c r="D39" s="26">
        <v>845.79</v>
      </c>
      <c r="E39" s="26">
        <v>844.85</v>
      </c>
      <c r="F39" s="26">
        <v>903.51</v>
      </c>
      <c r="G39" s="26">
        <v>845.36</v>
      </c>
      <c r="H39" s="26">
        <v>872.66</v>
      </c>
      <c r="I39" s="26">
        <v>847.58</v>
      </c>
      <c r="J39" s="26">
        <v>875.96</v>
      </c>
      <c r="K39" s="26">
        <v>844.92</v>
      </c>
      <c r="L39" s="26">
        <v>842.18</v>
      </c>
      <c r="M39" s="26">
        <v>838.36</v>
      </c>
      <c r="N39" s="26">
        <v>896.48</v>
      </c>
      <c r="O39" s="26">
        <v>899.99</v>
      </c>
      <c r="P39" s="26">
        <v>898.23</v>
      </c>
      <c r="Q39" s="26">
        <v>895.88</v>
      </c>
      <c r="R39" s="26">
        <v>840.44</v>
      </c>
      <c r="S39" s="26">
        <v>841.63</v>
      </c>
      <c r="T39" s="26">
        <v>800.73</v>
      </c>
      <c r="U39" s="26">
        <v>774.01</v>
      </c>
      <c r="V39" s="26">
        <v>773.09</v>
      </c>
      <c r="W39" s="26">
        <v>797.26</v>
      </c>
      <c r="X39" s="26">
        <v>795.83</v>
      </c>
      <c r="Y39" s="26">
        <v>772.12</v>
      </c>
    </row>
    <row r="40" spans="1:25" ht="11.25">
      <c r="A40" s="10">
        <v>42748</v>
      </c>
      <c r="B40" s="26">
        <v>786.38</v>
      </c>
      <c r="C40" s="26">
        <v>811</v>
      </c>
      <c r="D40" s="26">
        <v>894.87</v>
      </c>
      <c r="E40" s="26">
        <v>899.42</v>
      </c>
      <c r="F40" s="26">
        <v>899.79</v>
      </c>
      <c r="G40" s="26">
        <v>898.14</v>
      </c>
      <c r="H40" s="26">
        <v>896.37</v>
      </c>
      <c r="I40" s="26">
        <v>816.87</v>
      </c>
      <c r="J40" s="26">
        <v>817.84</v>
      </c>
      <c r="K40" s="26">
        <v>815.38</v>
      </c>
      <c r="L40" s="26">
        <v>812.61</v>
      </c>
      <c r="M40" s="26">
        <v>813.8</v>
      </c>
      <c r="N40" s="26">
        <v>819.46</v>
      </c>
      <c r="O40" s="26">
        <v>902.48</v>
      </c>
      <c r="P40" s="26">
        <v>896.71</v>
      </c>
      <c r="Q40" s="26">
        <v>895.21</v>
      </c>
      <c r="R40" s="26">
        <v>815.27</v>
      </c>
      <c r="S40" s="26">
        <v>915.37</v>
      </c>
      <c r="T40" s="26">
        <v>967.94</v>
      </c>
      <c r="U40" s="26">
        <v>925.07</v>
      </c>
      <c r="V40" s="26">
        <v>924.46</v>
      </c>
      <c r="W40" s="26">
        <v>925.51</v>
      </c>
      <c r="X40" s="26">
        <v>925.26</v>
      </c>
      <c r="Y40" s="26">
        <v>926.2</v>
      </c>
    </row>
    <row r="41" spans="1:25" ht="11.25">
      <c r="A41" s="10">
        <v>42749</v>
      </c>
      <c r="B41" s="26">
        <v>930.81</v>
      </c>
      <c r="C41" s="26">
        <v>932.23</v>
      </c>
      <c r="D41" s="26">
        <v>1017.7</v>
      </c>
      <c r="E41" s="26">
        <v>1048.99</v>
      </c>
      <c r="F41" s="26">
        <v>1095.49</v>
      </c>
      <c r="G41" s="26">
        <v>1104.43</v>
      </c>
      <c r="H41" s="26">
        <v>1104.44</v>
      </c>
      <c r="I41" s="26">
        <v>1109.79</v>
      </c>
      <c r="J41" s="26">
        <v>1106.74</v>
      </c>
      <c r="K41" s="26">
        <v>1090.06</v>
      </c>
      <c r="L41" s="26">
        <v>1078.17</v>
      </c>
      <c r="M41" s="26">
        <v>1104.58</v>
      </c>
      <c r="N41" s="26">
        <v>1132.35</v>
      </c>
      <c r="O41" s="26">
        <v>1133.11</v>
      </c>
      <c r="P41" s="26">
        <v>1125.42</v>
      </c>
      <c r="Q41" s="26">
        <v>1117.32</v>
      </c>
      <c r="R41" s="26">
        <v>1080.31</v>
      </c>
      <c r="S41" s="26">
        <v>1036.76</v>
      </c>
      <c r="T41" s="26">
        <v>967.54</v>
      </c>
      <c r="U41" s="26">
        <v>925.74</v>
      </c>
      <c r="V41" s="26">
        <v>922.4</v>
      </c>
      <c r="W41" s="26">
        <v>926.27</v>
      </c>
      <c r="X41" s="26">
        <v>925.74</v>
      </c>
      <c r="Y41" s="26">
        <v>924</v>
      </c>
    </row>
    <row r="42" spans="1:25" ht="11.25">
      <c r="A42" s="10">
        <v>42750</v>
      </c>
      <c r="B42" s="26">
        <v>921.17</v>
      </c>
      <c r="C42" s="26">
        <v>922.82</v>
      </c>
      <c r="D42" s="26">
        <v>934.24</v>
      </c>
      <c r="E42" s="26">
        <v>944.44</v>
      </c>
      <c r="F42" s="26">
        <v>966.73</v>
      </c>
      <c r="G42" s="26">
        <v>978.79</v>
      </c>
      <c r="H42" s="26">
        <v>988.81</v>
      </c>
      <c r="I42" s="26">
        <v>979.11</v>
      </c>
      <c r="J42" s="26">
        <v>954.45</v>
      </c>
      <c r="K42" s="26">
        <v>949.93</v>
      </c>
      <c r="L42" s="26">
        <v>939</v>
      </c>
      <c r="M42" s="26">
        <v>967.32</v>
      </c>
      <c r="N42" s="26">
        <v>993.67</v>
      </c>
      <c r="O42" s="26">
        <v>1035.42</v>
      </c>
      <c r="P42" s="26">
        <v>987.62</v>
      </c>
      <c r="Q42" s="26">
        <v>1004.34</v>
      </c>
      <c r="R42" s="26">
        <v>958.98</v>
      </c>
      <c r="S42" s="26">
        <v>956.44</v>
      </c>
      <c r="T42" s="26">
        <v>925.55</v>
      </c>
      <c r="U42" s="26">
        <v>922.77</v>
      </c>
      <c r="V42" s="26">
        <v>922.34</v>
      </c>
      <c r="W42" s="26">
        <v>927.01</v>
      </c>
      <c r="X42" s="26">
        <v>927</v>
      </c>
      <c r="Y42" s="26">
        <v>926.52</v>
      </c>
    </row>
    <row r="43" spans="1:25" ht="11.25">
      <c r="A43" s="10">
        <v>42751</v>
      </c>
      <c r="B43" s="26">
        <v>926.16</v>
      </c>
      <c r="C43" s="26">
        <v>925.56</v>
      </c>
      <c r="D43" s="26">
        <v>962.11</v>
      </c>
      <c r="E43" s="26">
        <v>988.54</v>
      </c>
      <c r="F43" s="26">
        <v>1012.96</v>
      </c>
      <c r="G43" s="26">
        <v>999.39</v>
      </c>
      <c r="H43" s="26">
        <v>981.94</v>
      </c>
      <c r="I43" s="26">
        <v>981.14</v>
      </c>
      <c r="J43" s="26">
        <v>960.74</v>
      </c>
      <c r="K43" s="26">
        <v>959.77</v>
      </c>
      <c r="L43" s="26">
        <v>937.85</v>
      </c>
      <c r="M43" s="26">
        <v>958.01</v>
      </c>
      <c r="N43" s="26">
        <v>999.18</v>
      </c>
      <c r="O43" s="26">
        <v>1056.61</v>
      </c>
      <c r="P43" s="26">
        <v>1036.21</v>
      </c>
      <c r="Q43" s="26">
        <v>1012.83</v>
      </c>
      <c r="R43" s="26">
        <v>974.72</v>
      </c>
      <c r="S43" s="26">
        <v>944.93</v>
      </c>
      <c r="T43" s="26">
        <v>923.53</v>
      </c>
      <c r="U43" s="26">
        <v>920.93</v>
      </c>
      <c r="V43" s="26">
        <v>923.34</v>
      </c>
      <c r="W43" s="26">
        <v>923.31</v>
      </c>
      <c r="X43" s="26">
        <v>921.3</v>
      </c>
      <c r="Y43" s="26">
        <v>921.79</v>
      </c>
    </row>
    <row r="44" spans="1:25" ht="11.25">
      <c r="A44" s="10">
        <v>42752</v>
      </c>
      <c r="B44" s="26">
        <v>915.35</v>
      </c>
      <c r="C44" s="26">
        <v>938.47</v>
      </c>
      <c r="D44" s="26">
        <v>968.81</v>
      </c>
      <c r="E44" s="26">
        <v>1011.39</v>
      </c>
      <c r="F44" s="26">
        <v>1021.31</v>
      </c>
      <c r="G44" s="26">
        <v>1007.67</v>
      </c>
      <c r="H44" s="26">
        <v>987.12</v>
      </c>
      <c r="I44" s="26">
        <v>981.37</v>
      </c>
      <c r="J44" s="26">
        <v>976.05</v>
      </c>
      <c r="K44" s="26">
        <v>976.09</v>
      </c>
      <c r="L44" s="26">
        <v>955.1</v>
      </c>
      <c r="M44" s="26">
        <v>979.37</v>
      </c>
      <c r="N44" s="26">
        <v>1032.83</v>
      </c>
      <c r="O44" s="26">
        <v>1053.04</v>
      </c>
      <c r="P44" s="26">
        <v>1034.61</v>
      </c>
      <c r="Q44" s="26">
        <v>1013.89</v>
      </c>
      <c r="R44" s="26">
        <v>980.54</v>
      </c>
      <c r="S44" s="26">
        <v>948.23</v>
      </c>
      <c r="T44" s="26">
        <v>916.33</v>
      </c>
      <c r="U44" s="26">
        <v>915.64</v>
      </c>
      <c r="V44" s="26">
        <v>916.79</v>
      </c>
      <c r="W44" s="26">
        <v>916.11</v>
      </c>
      <c r="X44" s="26">
        <v>912.41</v>
      </c>
      <c r="Y44" s="26">
        <v>911.61</v>
      </c>
    </row>
    <row r="45" spans="1:25" ht="11.25">
      <c r="A45" s="10">
        <v>42753</v>
      </c>
      <c r="B45" s="26">
        <v>924.87</v>
      </c>
      <c r="C45" s="26">
        <v>951.86</v>
      </c>
      <c r="D45" s="26">
        <v>1000.87</v>
      </c>
      <c r="E45" s="26">
        <v>1029.44</v>
      </c>
      <c r="F45" s="26">
        <v>1038.84</v>
      </c>
      <c r="G45" s="26">
        <v>1026.56</v>
      </c>
      <c r="H45" s="26">
        <v>1022.21</v>
      </c>
      <c r="I45" s="26">
        <v>1013.06</v>
      </c>
      <c r="J45" s="26">
        <v>992.78</v>
      </c>
      <c r="K45" s="26">
        <v>993.02</v>
      </c>
      <c r="L45" s="26">
        <v>965.95</v>
      </c>
      <c r="M45" s="26">
        <v>984.35</v>
      </c>
      <c r="N45" s="26">
        <v>1050.46</v>
      </c>
      <c r="O45" s="26">
        <v>1071.78</v>
      </c>
      <c r="P45" s="26">
        <v>1042.79</v>
      </c>
      <c r="Q45" s="26">
        <v>1034.2</v>
      </c>
      <c r="R45" s="26">
        <v>1003.3</v>
      </c>
      <c r="S45" s="26">
        <v>971.96</v>
      </c>
      <c r="T45" s="26">
        <v>939</v>
      </c>
      <c r="U45" s="26">
        <v>925.44</v>
      </c>
      <c r="V45" s="26">
        <v>924.4</v>
      </c>
      <c r="W45" s="26">
        <v>927.21</v>
      </c>
      <c r="X45" s="26">
        <v>927.11</v>
      </c>
      <c r="Y45" s="26">
        <v>924.55</v>
      </c>
    </row>
    <row r="46" spans="1:25" ht="11.25">
      <c r="A46" s="10">
        <v>42754</v>
      </c>
      <c r="B46" s="26">
        <v>935.66</v>
      </c>
      <c r="C46" s="26">
        <v>947.64</v>
      </c>
      <c r="D46" s="26">
        <v>995.3</v>
      </c>
      <c r="E46" s="26">
        <v>1018.04</v>
      </c>
      <c r="F46" s="26">
        <v>1036.66</v>
      </c>
      <c r="G46" s="26">
        <v>1034.73</v>
      </c>
      <c r="H46" s="26">
        <v>1036.21</v>
      </c>
      <c r="I46" s="26">
        <v>1014.61</v>
      </c>
      <c r="J46" s="26">
        <v>1003.8</v>
      </c>
      <c r="K46" s="26">
        <v>988.49</v>
      </c>
      <c r="L46" s="26">
        <v>983.33</v>
      </c>
      <c r="M46" s="26">
        <v>997.67</v>
      </c>
      <c r="N46" s="26">
        <v>1043.3</v>
      </c>
      <c r="O46" s="26">
        <v>1080.13</v>
      </c>
      <c r="P46" s="26">
        <v>1067.52</v>
      </c>
      <c r="Q46" s="26">
        <v>1030.86</v>
      </c>
      <c r="R46" s="26">
        <v>995.89</v>
      </c>
      <c r="S46" s="26">
        <v>951.92</v>
      </c>
      <c r="T46" s="26">
        <v>930.57</v>
      </c>
      <c r="U46" s="26">
        <v>927.23</v>
      </c>
      <c r="V46" s="26">
        <v>926.6</v>
      </c>
      <c r="W46" s="26">
        <v>932.85</v>
      </c>
      <c r="X46" s="26">
        <v>930.77</v>
      </c>
      <c r="Y46" s="26">
        <v>928.92</v>
      </c>
    </row>
    <row r="47" spans="1:25" ht="11.25">
      <c r="A47" s="10">
        <v>42755</v>
      </c>
      <c r="B47" s="26">
        <v>947.29</v>
      </c>
      <c r="C47" s="26">
        <v>945.68</v>
      </c>
      <c r="D47" s="26">
        <v>962.45</v>
      </c>
      <c r="E47" s="26">
        <v>996.16</v>
      </c>
      <c r="F47" s="26">
        <v>1012.14</v>
      </c>
      <c r="G47" s="26">
        <v>1001.77</v>
      </c>
      <c r="H47" s="26">
        <v>992.46</v>
      </c>
      <c r="I47" s="26">
        <v>974.37</v>
      </c>
      <c r="J47" s="26">
        <v>957.88</v>
      </c>
      <c r="K47" s="26">
        <v>945.21</v>
      </c>
      <c r="L47" s="26">
        <v>938.74</v>
      </c>
      <c r="M47" s="26">
        <v>960.61</v>
      </c>
      <c r="N47" s="26">
        <v>1002.73</v>
      </c>
      <c r="O47" s="26">
        <v>1038.77</v>
      </c>
      <c r="P47" s="26">
        <v>1032.87</v>
      </c>
      <c r="Q47" s="26">
        <v>1003.71</v>
      </c>
      <c r="R47" s="26">
        <v>956.12</v>
      </c>
      <c r="S47" s="26">
        <v>946.66</v>
      </c>
      <c r="T47" s="26">
        <v>944.74</v>
      </c>
      <c r="U47" s="26">
        <v>938.91</v>
      </c>
      <c r="V47" s="26">
        <v>932.89</v>
      </c>
      <c r="W47" s="26">
        <v>937.46</v>
      </c>
      <c r="X47" s="26">
        <v>934.34</v>
      </c>
      <c r="Y47" s="26">
        <v>937.39</v>
      </c>
    </row>
    <row r="48" spans="1:25" ht="11.25">
      <c r="A48" s="10">
        <v>42756</v>
      </c>
      <c r="B48" s="26">
        <v>904.46</v>
      </c>
      <c r="C48" s="26">
        <v>916.61</v>
      </c>
      <c r="D48" s="26">
        <v>929.29</v>
      </c>
      <c r="E48" s="26">
        <v>928.62</v>
      </c>
      <c r="F48" s="26">
        <v>935.72</v>
      </c>
      <c r="G48" s="26">
        <v>928.72</v>
      </c>
      <c r="H48" s="26">
        <v>923.3</v>
      </c>
      <c r="I48" s="26">
        <v>783.77</v>
      </c>
      <c r="J48" s="26">
        <v>778.95</v>
      </c>
      <c r="K48" s="26">
        <v>779.07</v>
      </c>
      <c r="L48" s="26">
        <v>778.67</v>
      </c>
      <c r="M48" s="26">
        <v>784.42</v>
      </c>
      <c r="N48" s="26">
        <v>789.64</v>
      </c>
      <c r="O48" s="26">
        <v>920.11</v>
      </c>
      <c r="P48" s="26">
        <v>787.68</v>
      </c>
      <c r="Q48" s="26">
        <v>785.72</v>
      </c>
      <c r="R48" s="26">
        <v>781.92</v>
      </c>
      <c r="S48" s="26">
        <v>774.78</v>
      </c>
      <c r="T48" s="26">
        <v>768.56</v>
      </c>
      <c r="U48" s="26">
        <v>766.9</v>
      </c>
      <c r="V48" s="26">
        <v>766.21</v>
      </c>
      <c r="W48" s="26">
        <v>766.93</v>
      </c>
      <c r="X48" s="26">
        <v>766.04</v>
      </c>
      <c r="Y48" s="26">
        <v>768.21</v>
      </c>
    </row>
    <row r="49" spans="1:25" ht="11.25">
      <c r="A49" s="10">
        <v>42757</v>
      </c>
      <c r="B49" s="26">
        <v>772.56</v>
      </c>
      <c r="C49" s="26">
        <v>772.59</v>
      </c>
      <c r="D49" s="26">
        <v>776.85</v>
      </c>
      <c r="E49" s="26">
        <v>780.93</v>
      </c>
      <c r="F49" s="26">
        <v>783.68</v>
      </c>
      <c r="G49" s="26">
        <v>790.1</v>
      </c>
      <c r="H49" s="26">
        <v>786.2</v>
      </c>
      <c r="I49" s="26">
        <v>792.34</v>
      </c>
      <c r="J49" s="26">
        <v>790.19</v>
      </c>
      <c r="K49" s="26">
        <v>786.34</v>
      </c>
      <c r="L49" s="26">
        <v>787.3</v>
      </c>
      <c r="M49" s="26">
        <v>783.71</v>
      </c>
      <c r="N49" s="26">
        <v>785.92</v>
      </c>
      <c r="O49" s="26">
        <v>786.12</v>
      </c>
      <c r="P49" s="26">
        <v>785.93</v>
      </c>
      <c r="Q49" s="26">
        <v>783.98</v>
      </c>
      <c r="R49" s="26">
        <v>783.92</v>
      </c>
      <c r="S49" s="26">
        <v>779.33</v>
      </c>
      <c r="T49" s="26">
        <v>770.07</v>
      </c>
      <c r="U49" s="26">
        <v>761.61</v>
      </c>
      <c r="V49" s="26">
        <v>765.68</v>
      </c>
      <c r="W49" s="26">
        <v>764.39</v>
      </c>
      <c r="X49" s="26">
        <v>763.39</v>
      </c>
      <c r="Y49" s="26">
        <v>764.39</v>
      </c>
    </row>
    <row r="50" spans="1:25" ht="11.25">
      <c r="A50" s="10">
        <v>42758</v>
      </c>
      <c r="B50" s="26">
        <v>769.39</v>
      </c>
      <c r="C50" s="26">
        <v>773.71</v>
      </c>
      <c r="D50" s="26">
        <v>776.92</v>
      </c>
      <c r="E50" s="26">
        <v>778.76</v>
      </c>
      <c r="F50" s="26">
        <v>780.01</v>
      </c>
      <c r="G50" s="26">
        <v>779.84</v>
      </c>
      <c r="H50" s="26">
        <v>778.26</v>
      </c>
      <c r="I50" s="26">
        <v>776.44</v>
      </c>
      <c r="J50" s="26">
        <v>776.84</v>
      </c>
      <c r="K50" s="26">
        <v>772.65</v>
      </c>
      <c r="L50" s="26">
        <v>773.53</v>
      </c>
      <c r="M50" s="26">
        <v>779.85</v>
      </c>
      <c r="N50" s="26">
        <v>781.99</v>
      </c>
      <c r="O50" s="26">
        <v>785.66</v>
      </c>
      <c r="P50" s="26">
        <v>785.58</v>
      </c>
      <c r="Q50" s="26">
        <v>783.52</v>
      </c>
      <c r="R50" s="26">
        <v>955.78</v>
      </c>
      <c r="S50" s="26">
        <v>930.76</v>
      </c>
      <c r="T50" s="26">
        <v>926.18</v>
      </c>
      <c r="U50" s="26">
        <v>926.74</v>
      </c>
      <c r="V50" s="26">
        <v>917.67</v>
      </c>
      <c r="W50" s="26">
        <v>921.64</v>
      </c>
      <c r="X50" s="26">
        <v>920.26</v>
      </c>
      <c r="Y50" s="26">
        <v>924</v>
      </c>
    </row>
    <row r="51" spans="1:25" ht="11.25">
      <c r="A51" s="10">
        <v>42759</v>
      </c>
      <c r="B51" s="26">
        <v>904.77</v>
      </c>
      <c r="C51" s="26">
        <v>935.77</v>
      </c>
      <c r="D51" s="26">
        <v>938.44</v>
      </c>
      <c r="E51" s="26">
        <v>942.41</v>
      </c>
      <c r="F51" s="26">
        <v>949.6</v>
      </c>
      <c r="G51" s="26">
        <v>941.72</v>
      </c>
      <c r="H51" s="26">
        <v>933.6</v>
      </c>
      <c r="I51" s="26">
        <v>927.96</v>
      </c>
      <c r="J51" s="26">
        <v>924.4</v>
      </c>
      <c r="K51" s="26">
        <v>924.71</v>
      </c>
      <c r="L51" s="26">
        <v>918.41</v>
      </c>
      <c r="M51" s="26">
        <v>927.45</v>
      </c>
      <c r="N51" s="26">
        <v>930.55</v>
      </c>
      <c r="O51" s="26">
        <v>965.71</v>
      </c>
      <c r="P51" s="26">
        <v>960.28</v>
      </c>
      <c r="Q51" s="26">
        <v>939.21</v>
      </c>
      <c r="R51" s="26">
        <v>926.47</v>
      </c>
      <c r="S51" s="26">
        <v>926.07</v>
      </c>
      <c r="T51" s="26">
        <v>922.51</v>
      </c>
      <c r="U51" s="26">
        <v>877.55</v>
      </c>
      <c r="V51" s="26">
        <v>862.51</v>
      </c>
      <c r="W51" s="26">
        <v>878.05</v>
      </c>
      <c r="X51" s="26">
        <v>875.09</v>
      </c>
      <c r="Y51" s="26">
        <v>836.53</v>
      </c>
    </row>
    <row r="52" spans="1:25" ht="11.25">
      <c r="A52" s="10">
        <v>42760</v>
      </c>
      <c r="B52" s="26">
        <v>874.79</v>
      </c>
      <c r="C52" s="26">
        <v>934.04</v>
      </c>
      <c r="D52" s="26">
        <v>942.87</v>
      </c>
      <c r="E52" s="26">
        <v>944.62</v>
      </c>
      <c r="F52" s="26">
        <v>938.94</v>
      </c>
      <c r="G52" s="26">
        <v>932.93</v>
      </c>
      <c r="H52" s="26">
        <v>929.75</v>
      </c>
      <c r="I52" s="26">
        <v>924.59</v>
      </c>
      <c r="J52" s="26">
        <v>923.69</v>
      </c>
      <c r="K52" s="26">
        <v>917.38</v>
      </c>
      <c r="L52" s="26">
        <v>897.57</v>
      </c>
      <c r="M52" s="26">
        <v>924.96</v>
      </c>
      <c r="N52" s="26">
        <v>930.35</v>
      </c>
      <c r="O52" s="26">
        <v>932.78</v>
      </c>
      <c r="P52" s="26">
        <v>930.95</v>
      </c>
      <c r="Q52" s="26">
        <v>928.84</v>
      </c>
      <c r="R52" s="26">
        <v>927.09</v>
      </c>
      <c r="S52" s="26">
        <v>925.28</v>
      </c>
      <c r="T52" s="26">
        <v>922.11</v>
      </c>
      <c r="U52" s="26">
        <v>886.64</v>
      </c>
      <c r="V52" s="26">
        <v>868.31</v>
      </c>
      <c r="W52" s="26">
        <v>869.88</v>
      </c>
      <c r="X52" s="26">
        <v>868</v>
      </c>
      <c r="Y52" s="26">
        <v>865.78</v>
      </c>
    </row>
    <row r="53" spans="1:25" ht="11.25">
      <c r="A53" s="10">
        <v>42761</v>
      </c>
      <c r="B53" s="26">
        <v>877.89</v>
      </c>
      <c r="C53" s="26">
        <v>931.8</v>
      </c>
      <c r="D53" s="26">
        <v>935.79</v>
      </c>
      <c r="E53" s="26">
        <v>938.27</v>
      </c>
      <c r="F53" s="26">
        <v>949.88</v>
      </c>
      <c r="G53" s="26">
        <v>945.13</v>
      </c>
      <c r="H53" s="26">
        <v>935.89</v>
      </c>
      <c r="I53" s="26">
        <v>926.07</v>
      </c>
      <c r="J53" s="26">
        <v>925.06</v>
      </c>
      <c r="K53" s="26">
        <v>927.19</v>
      </c>
      <c r="L53" s="26">
        <v>925.49</v>
      </c>
      <c r="M53" s="26">
        <v>926.85</v>
      </c>
      <c r="N53" s="26">
        <v>932.14</v>
      </c>
      <c r="O53" s="26">
        <v>933.09</v>
      </c>
      <c r="P53" s="26">
        <v>933.38</v>
      </c>
      <c r="Q53" s="26">
        <v>932.16</v>
      </c>
      <c r="R53" s="26">
        <v>933.8</v>
      </c>
      <c r="S53" s="26">
        <v>928.31</v>
      </c>
      <c r="T53" s="26">
        <v>923.05</v>
      </c>
      <c r="U53" s="26">
        <v>887.66</v>
      </c>
      <c r="V53" s="26">
        <v>871.99</v>
      </c>
      <c r="W53" s="26">
        <v>879.19</v>
      </c>
      <c r="X53" s="26">
        <v>874.09</v>
      </c>
      <c r="Y53" s="26">
        <v>864.33</v>
      </c>
    </row>
    <row r="54" spans="1:25" ht="11.25">
      <c r="A54" s="10">
        <v>42762</v>
      </c>
      <c r="B54" s="26">
        <v>907.57</v>
      </c>
      <c r="C54" s="26">
        <v>909.47</v>
      </c>
      <c r="D54" s="26">
        <v>936.93</v>
      </c>
      <c r="E54" s="26">
        <v>940.43</v>
      </c>
      <c r="F54" s="26">
        <v>945.25</v>
      </c>
      <c r="G54" s="26">
        <v>943.21</v>
      </c>
      <c r="H54" s="26">
        <v>937.05</v>
      </c>
      <c r="I54" s="26">
        <v>905.84</v>
      </c>
      <c r="J54" s="26">
        <v>903.25</v>
      </c>
      <c r="K54" s="26">
        <v>902.72</v>
      </c>
      <c r="L54" s="26">
        <v>900.94</v>
      </c>
      <c r="M54" s="26">
        <v>902.28</v>
      </c>
      <c r="N54" s="26">
        <v>919.56</v>
      </c>
      <c r="O54" s="26">
        <v>971.84</v>
      </c>
      <c r="P54" s="26">
        <v>966.83</v>
      </c>
      <c r="Q54" s="26">
        <v>935.12</v>
      </c>
      <c r="R54" s="26">
        <v>923.09</v>
      </c>
      <c r="S54" s="26">
        <v>904.86</v>
      </c>
      <c r="T54" s="26">
        <v>897.82</v>
      </c>
      <c r="U54" s="26">
        <v>897.12</v>
      </c>
      <c r="V54" s="26">
        <v>899.15</v>
      </c>
      <c r="W54" s="26">
        <v>899.61</v>
      </c>
      <c r="X54" s="26">
        <v>892.57</v>
      </c>
      <c r="Y54" s="26">
        <v>900.95</v>
      </c>
    </row>
    <row r="55" spans="1:25" ht="11.25">
      <c r="A55" s="10">
        <v>42763</v>
      </c>
      <c r="B55" s="26">
        <v>866.66</v>
      </c>
      <c r="C55" s="26">
        <v>883.07</v>
      </c>
      <c r="D55" s="26">
        <v>923.1</v>
      </c>
      <c r="E55" s="26">
        <v>925.74</v>
      </c>
      <c r="F55" s="26">
        <v>929.9</v>
      </c>
      <c r="G55" s="26">
        <v>938.34</v>
      </c>
      <c r="H55" s="26">
        <v>935.81</v>
      </c>
      <c r="I55" s="26">
        <v>925.7</v>
      </c>
      <c r="J55" s="26">
        <v>922.58</v>
      </c>
      <c r="K55" s="26">
        <v>914.04</v>
      </c>
      <c r="L55" s="26">
        <v>902.55</v>
      </c>
      <c r="M55" s="26">
        <v>922.49</v>
      </c>
      <c r="N55" s="26">
        <v>926.3</v>
      </c>
      <c r="O55" s="26">
        <v>938.75</v>
      </c>
      <c r="P55" s="26">
        <v>925.38</v>
      </c>
      <c r="Q55" s="26">
        <v>922.47</v>
      </c>
      <c r="R55" s="26">
        <v>924.72</v>
      </c>
      <c r="S55" s="26">
        <v>915.04</v>
      </c>
      <c r="T55" s="26">
        <v>910</v>
      </c>
      <c r="U55" s="26">
        <v>871.26</v>
      </c>
      <c r="V55" s="26">
        <v>864.88</v>
      </c>
      <c r="W55" s="26">
        <v>844.94</v>
      </c>
      <c r="X55" s="26">
        <v>861.16</v>
      </c>
      <c r="Y55" s="26">
        <v>846.68</v>
      </c>
    </row>
    <row r="56" spans="1:25" ht="11.25">
      <c r="A56" s="10">
        <v>42764</v>
      </c>
      <c r="B56" s="26">
        <v>830.34</v>
      </c>
      <c r="C56" s="11">
        <v>832.91</v>
      </c>
      <c r="D56" s="26">
        <v>851.26</v>
      </c>
      <c r="E56" s="26">
        <v>884.5</v>
      </c>
      <c r="F56" s="26">
        <v>924.03</v>
      </c>
      <c r="G56" s="26">
        <v>925.13</v>
      </c>
      <c r="H56" s="26">
        <v>924.47</v>
      </c>
      <c r="I56" s="26">
        <v>879.98</v>
      </c>
      <c r="J56" s="26">
        <v>859.25</v>
      </c>
      <c r="K56" s="26">
        <v>845.62</v>
      </c>
      <c r="L56" s="26">
        <v>839.26</v>
      </c>
      <c r="M56" s="26">
        <v>862.11</v>
      </c>
      <c r="N56" s="26">
        <v>914.91</v>
      </c>
      <c r="O56" s="26">
        <v>922.68</v>
      </c>
      <c r="P56" s="26">
        <v>921.75</v>
      </c>
      <c r="Q56" s="26">
        <v>904.42</v>
      </c>
      <c r="R56" s="26">
        <v>917.76</v>
      </c>
      <c r="S56" s="26">
        <v>878.15</v>
      </c>
      <c r="T56" s="26">
        <v>851.98</v>
      </c>
      <c r="U56" s="26">
        <v>825.01</v>
      </c>
      <c r="V56" s="11">
        <v>823.28</v>
      </c>
      <c r="W56" s="11">
        <v>825.95</v>
      </c>
      <c r="X56" s="11">
        <v>824.94</v>
      </c>
      <c r="Y56" s="11">
        <v>826.93</v>
      </c>
    </row>
    <row r="57" spans="1:25" ht="11.25">
      <c r="A57" s="10">
        <v>42765</v>
      </c>
      <c r="B57" s="26">
        <v>918.26</v>
      </c>
      <c r="C57" s="26">
        <v>920.86</v>
      </c>
      <c r="D57" s="26">
        <v>930.03</v>
      </c>
      <c r="E57" s="26">
        <v>940.03</v>
      </c>
      <c r="F57" s="26">
        <v>948.55</v>
      </c>
      <c r="G57" s="26">
        <v>942.92</v>
      </c>
      <c r="H57" s="26">
        <v>934.73</v>
      </c>
      <c r="I57" s="26">
        <v>918.99</v>
      </c>
      <c r="J57" s="26">
        <v>917.06</v>
      </c>
      <c r="K57" s="26">
        <v>913.86</v>
      </c>
      <c r="L57" s="26">
        <v>912.46</v>
      </c>
      <c r="M57" s="26">
        <v>913.41</v>
      </c>
      <c r="N57" s="26">
        <v>926.82</v>
      </c>
      <c r="O57" s="26">
        <v>973.08</v>
      </c>
      <c r="P57" s="26">
        <v>957.63</v>
      </c>
      <c r="Q57" s="26">
        <v>924.35</v>
      </c>
      <c r="R57" s="26">
        <v>912.82</v>
      </c>
      <c r="S57" s="26">
        <v>910.61</v>
      </c>
      <c r="T57" s="26">
        <v>909.39</v>
      </c>
      <c r="U57" s="26">
        <v>884.88</v>
      </c>
      <c r="V57" s="26">
        <v>835.76</v>
      </c>
      <c r="W57" s="26">
        <v>882.42</v>
      </c>
      <c r="X57" s="26">
        <v>886.78</v>
      </c>
      <c r="Y57" s="26">
        <v>890.11</v>
      </c>
    </row>
    <row r="58" spans="1:25" ht="11.25">
      <c r="A58" s="10">
        <v>42766</v>
      </c>
      <c r="B58" s="26">
        <v>925.8</v>
      </c>
      <c r="C58" s="26">
        <v>951.46</v>
      </c>
      <c r="D58" s="26">
        <v>953.08</v>
      </c>
      <c r="E58" s="26">
        <v>953.5</v>
      </c>
      <c r="F58" s="26">
        <v>961.67</v>
      </c>
      <c r="G58" s="26">
        <v>951.93</v>
      </c>
      <c r="H58" s="26">
        <v>951.05</v>
      </c>
      <c r="I58" s="26">
        <v>946.87</v>
      </c>
      <c r="J58" s="26">
        <v>943.44</v>
      </c>
      <c r="K58" s="26">
        <v>943.08</v>
      </c>
      <c r="L58" s="26">
        <v>913.46</v>
      </c>
      <c r="M58" s="26">
        <v>919.76</v>
      </c>
      <c r="N58" s="26">
        <v>947.44</v>
      </c>
      <c r="O58" s="26">
        <v>949.75</v>
      </c>
      <c r="P58" s="26">
        <v>949.4</v>
      </c>
      <c r="Q58" s="26">
        <v>944.52</v>
      </c>
      <c r="R58" s="26">
        <v>943.34</v>
      </c>
      <c r="S58" s="26">
        <v>942.79</v>
      </c>
      <c r="T58" s="26">
        <v>940.18</v>
      </c>
      <c r="U58" s="26">
        <v>889.58</v>
      </c>
      <c r="V58" s="26">
        <v>874.96</v>
      </c>
      <c r="W58" s="26">
        <v>881.19</v>
      </c>
      <c r="X58" s="26">
        <v>878.22</v>
      </c>
      <c r="Y58" s="26">
        <v>867.25</v>
      </c>
    </row>
    <row r="59" spans="1:25" ht="27.75" customHeight="1">
      <c r="A59" s="76" t="s">
        <v>46</v>
      </c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</row>
    <row r="60" spans="1:25" ht="11.25">
      <c r="A60" s="7" t="s">
        <v>22</v>
      </c>
      <c r="B60" s="6" t="s">
        <v>23</v>
      </c>
      <c r="C60" s="8" t="s">
        <v>24</v>
      </c>
      <c r="D60" s="9" t="s">
        <v>25</v>
      </c>
      <c r="E60" s="6" t="s">
        <v>26</v>
      </c>
      <c r="F60" s="6" t="s">
        <v>27</v>
      </c>
      <c r="G60" s="8" t="s">
        <v>28</v>
      </c>
      <c r="H60" s="9" t="s">
        <v>29</v>
      </c>
      <c r="I60" s="6" t="s">
        <v>30</v>
      </c>
      <c r="J60" s="6" t="s">
        <v>31</v>
      </c>
      <c r="K60" s="6" t="s">
        <v>32</v>
      </c>
      <c r="L60" s="6" t="s">
        <v>33</v>
      </c>
      <c r="M60" s="6" t="s">
        <v>34</v>
      </c>
      <c r="N60" s="6" t="s">
        <v>35</v>
      </c>
      <c r="O60" s="6" t="s">
        <v>36</v>
      </c>
      <c r="P60" s="6" t="s">
        <v>37</v>
      </c>
      <c r="Q60" s="6" t="s">
        <v>38</v>
      </c>
      <c r="R60" s="6" t="s">
        <v>39</v>
      </c>
      <c r="S60" s="6" t="s">
        <v>40</v>
      </c>
      <c r="T60" s="6" t="s">
        <v>41</v>
      </c>
      <c r="U60" s="6" t="s">
        <v>42</v>
      </c>
      <c r="V60" s="6" t="s">
        <v>43</v>
      </c>
      <c r="W60" s="6" t="s">
        <v>44</v>
      </c>
      <c r="X60" s="6" t="s">
        <v>45</v>
      </c>
      <c r="Y60" s="6" t="s">
        <v>62</v>
      </c>
    </row>
    <row r="61" spans="1:25" ht="11.25">
      <c r="A61" s="10">
        <f>A28</f>
        <v>42736</v>
      </c>
      <c r="B61" s="26">
        <v>4.02</v>
      </c>
      <c r="C61" s="26">
        <v>4.85</v>
      </c>
      <c r="D61" s="26">
        <v>61.23</v>
      </c>
      <c r="E61" s="26">
        <v>63.38</v>
      </c>
      <c r="F61" s="26">
        <v>2.65</v>
      </c>
      <c r="G61" s="26">
        <v>0</v>
      </c>
      <c r="H61" s="26">
        <v>0</v>
      </c>
      <c r="I61" s="26">
        <v>0</v>
      </c>
      <c r="J61" s="26">
        <v>0</v>
      </c>
      <c r="K61" s="26">
        <v>0</v>
      </c>
      <c r="L61" s="26">
        <v>22.05</v>
      </c>
      <c r="M61" s="26">
        <v>0.72</v>
      </c>
      <c r="N61" s="26">
        <v>0</v>
      </c>
      <c r="O61" s="26">
        <v>0</v>
      </c>
      <c r="P61" s="26">
        <v>0</v>
      </c>
      <c r="Q61" s="26">
        <v>0</v>
      </c>
      <c r="R61" s="26">
        <v>0</v>
      </c>
      <c r="S61" s="26">
        <v>0</v>
      </c>
      <c r="T61" s="26">
        <v>2.47</v>
      </c>
      <c r="U61" s="26">
        <v>3.84</v>
      </c>
      <c r="V61" s="26">
        <v>2.03</v>
      </c>
      <c r="W61" s="26">
        <v>0</v>
      </c>
      <c r="X61" s="26">
        <v>0</v>
      </c>
      <c r="Y61" s="26">
        <v>0</v>
      </c>
    </row>
    <row r="62" spans="1:25" ht="11.25">
      <c r="A62" s="10">
        <f aca="true" t="shared" si="0" ref="A62:A91">A29</f>
        <v>42737</v>
      </c>
      <c r="B62" s="26">
        <v>5.17</v>
      </c>
      <c r="C62" s="26">
        <v>252.03</v>
      </c>
      <c r="D62" s="26">
        <v>115.05</v>
      </c>
      <c r="E62" s="26">
        <v>79.23</v>
      </c>
      <c r="F62" s="26">
        <v>43.24</v>
      </c>
      <c r="G62" s="26">
        <v>48.85</v>
      </c>
      <c r="H62" s="26">
        <v>91.5</v>
      </c>
      <c r="I62" s="26">
        <v>81.33</v>
      </c>
      <c r="J62" s="26">
        <v>0.36</v>
      </c>
      <c r="K62" s="26">
        <v>17.94</v>
      </c>
      <c r="L62" s="26">
        <v>252.3</v>
      </c>
      <c r="M62" s="26">
        <v>13.94</v>
      </c>
      <c r="N62" s="26">
        <v>1.26</v>
      </c>
      <c r="O62" s="26">
        <v>0.69</v>
      </c>
      <c r="P62" s="26">
        <v>1.67</v>
      </c>
      <c r="Q62" s="26">
        <v>0</v>
      </c>
      <c r="R62" s="26">
        <v>125.88</v>
      </c>
      <c r="S62" s="26">
        <v>111.12</v>
      </c>
      <c r="T62" s="26">
        <v>3.86</v>
      </c>
      <c r="U62" s="26">
        <v>0.93</v>
      </c>
      <c r="V62" s="26">
        <v>0</v>
      </c>
      <c r="W62" s="26">
        <v>0</v>
      </c>
      <c r="X62" s="26">
        <v>0</v>
      </c>
      <c r="Y62" s="26">
        <v>0</v>
      </c>
    </row>
    <row r="63" spans="1:25" ht="11.25">
      <c r="A63" s="10">
        <f t="shared" si="0"/>
        <v>42738</v>
      </c>
      <c r="B63" s="26">
        <v>4.22</v>
      </c>
      <c r="C63" s="26">
        <v>5.23</v>
      </c>
      <c r="D63" s="26">
        <v>32.44</v>
      </c>
      <c r="E63" s="26">
        <v>1.68</v>
      </c>
      <c r="F63" s="26">
        <v>0</v>
      </c>
      <c r="G63" s="26">
        <v>2.53</v>
      </c>
      <c r="H63" s="26">
        <v>0</v>
      </c>
      <c r="I63" s="26">
        <v>0</v>
      </c>
      <c r="J63" s="26">
        <v>0</v>
      </c>
      <c r="K63" s="26">
        <v>0</v>
      </c>
      <c r="L63" s="26">
        <v>0</v>
      </c>
      <c r="M63" s="26">
        <v>0</v>
      </c>
      <c r="N63" s="26">
        <v>0</v>
      </c>
      <c r="O63" s="26">
        <v>0</v>
      </c>
      <c r="P63" s="26">
        <v>0</v>
      </c>
      <c r="Q63" s="26">
        <v>0</v>
      </c>
      <c r="R63" s="26">
        <v>0</v>
      </c>
      <c r="S63" s="26">
        <v>0</v>
      </c>
      <c r="T63" s="26">
        <v>0</v>
      </c>
      <c r="U63" s="26">
        <v>0</v>
      </c>
      <c r="V63" s="26">
        <v>0</v>
      </c>
      <c r="W63" s="26">
        <v>0</v>
      </c>
      <c r="X63" s="26">
        <v>0</v>
      </c>
      <c r="Y63" s="26">
        <v>0</v>
      </c>
    </row>
    <row r="64" spans="1:25" ht="11.25">
      <c r="A64" s="10">
        <f t="shared" si="0"/>
        <v>42739</v>
      </c>
      <c r="B64" s="26">
        <v>0</v>
      </c>
      <c r="C64" s="26">
        <v>3.08</v>
      </c>
      <c r="D64" s="26">
        <v>0.17</v>
      </c>
      <c r="E64" s="26">
        <v>0.33</v>
      </c>
      <c r="F64" s="26">
        <v>0.15</v>
      </c>
      <c r="G64" s="26">
        <v>2.74</v>
      </c>
      <c r="H64" s="26">
        <v>0</v>
      </c>
      <c r="I64" s="26">
        <v>0</v>
      </c>
      <c r="J64" s="26">
        <v>0</v>
      </c>
      <c r="K64" s="26">
        <v>0.12</v>
      </c>
      <c r="L64" s="26">
        <v>0.15</v>
      </c>
      <c r="M64" s="26">
        <v>0</v>
      </c>
      <c r="N64" s="26">
        <v>0</v>
      </c>
      <c r="O64" s="26">
        <v>0</v>
      </c>
      <c r="P64" s="26">
        <v>0</v>
      </c>
      <c r="Q64" s="26">
        <v>0</v>
      </c>
      <c r="R64" s="26">
        <v>0</v>
      </c>
      <c r="S64" s="26">
        <v>0</v>
      </c>
      <c r="T64" s="26">
        <v>0</v>
      </c>
      <c r="U64" s="26">
        <v>0</v>
      </c>
      <c r="V64" s="26">
        <v>0</v>
      </c>
      <c r="W64" s="26">
        <v>0</v>
      </c>
      <c r="X64" s="26">
        <v>0</v>
      </c>
      <c r="Y64" s="26">
        <v>0</v>
      </c>
    </row>
    <row r="65" spans="1:25" ht="11.25">
      <c r="A65" s="10">
        <f t="shared" si="0"/>
        <v>42740</v>
      </c>
      <c r="B65" s="26">
        <v>6.62</v>
      </c>
      <c r="C65" s="26">
        <v>61.38</v>
      </c>
      <c r="D65" s="26">
        <v>65.25</v>
      </c>
      <c r="E65" s="26">
        <v>47.29</v>
      </c>
      <c r="F65" s="26">
        <v>107.14</v>
      </c>
      <c r="G65" s="26">
        <v>153.04</v>
      </c>
      <c r="H65" s="26">
        <v>110.93</v>
      </c>
      <c r="I65" s="26">
        <v>84.51</v>
      </c>
      <c r="J65" s="26">
        <v>36.97</v>
      </c>
      <c r="K65" s="26">
        <v>64.42</v>
      </c>
      <c r="L65" s="26">
        <v>86.9</v>
      </c>
      <c r="M65" s="26">
        <v>84.23</v>
      </c>
      <c r="N65" s="26">
        <v>68.56</v>
      </c>
      <c r="O65" s="26">
        <v>50.74</v>
      </c>
      <c r="P65" s="26">
        <v>53.33</v>
      </c>
      <c r="Q65" s="26">
        <v>14.81</v>
      </c>
      <c r="R65" s="26">
        <v>0</v>
      </c>
      <c r="S65" s="26">
        <v>0</v>
      </c>
      <c r="T65" s="26">
        <v>0.14</v>
      </c>
      <c r="U65" s="26">
        <v>0</v>
      </c>
      <c r="V65" s="26">
        <v>0</v>
      </c>
      <c r="W65" s="26">
        <v>0</v>
      </c>
      <c r="X65" s="26">
        <v>0</v>
      </c>
      <c r="Y65" s="26">
        <v>0</v>
      </c>
    </row>
    <row r="66" spans="1:25" ht="11.25">
      <c r="A66" s="10">
        <f t="shared" si="0"/>
        <v>42741</v>
      </c>
      <c r="B66" s="26">
        <v>38.6</v>
      </c>
      <c r="C66" s="26">
        <v>43.27</v>
      </c>
      <c r="D66" s="26">
        <v>70.66</v>
      </c>
      <c r="E66" s="26">
        <v>22.21</v>
      </c>
      <c r="F66" s="26">
        <v>4.53</v>
      </c>
      <c r="G66" s="26">
        <v>47.57</v>
      </c>
      <c r="H66" s="26">
        <v>32.92</v>
      </c>
      <c r="I66" s="26">
        <v>0</v>
      </c>
      <c r="J66" s="26">
        <v>16.96</v>
      </c>
      <c r="K66" s="26">
        <v>14.81</v>
      </c>
      <c r="L66" s="26">
        <v>63.81</v>
      </c>
      <c r="M66" s="26">
        <v>73.58</v>
      </c>
      <c r="N66" s="26">
        <v>60.93</v>
      </c>
      <c r="O66" s="26">
        <v>37.66</v>
      </c>
      <c r="P66" s="26">
        <v>33.55</v>
      </c>
      <c r="Q66" s="26">
        <v>59.21</v>
      </c>
      <c r="R66" s="26">
        <v>76.59</v>
      </c>
      <c r="S66" s="26">
        <v>37.24</v>
      </c>
      <c r="T66" s="26">
        <v>7.35</v>
      </c>
      <c r="U66" s="26">
        <v>0.01</v>
      </c>
      <c r="V66" s="26">
        <v>0.25</v>
      </c>
      <c r="W66" s="26">
        <v>0</v>
      </c>
      <c r="X66" s="26">
        <v>0</v>
      </c>
      <c r="Y66" s="26">
        <v>0</v>
      </c>
    </row>
    <row r="67" spans="1:25" ht="11.25">
      <c r="A67" s="10">
        <f t="shared" si="0"/>
        <v>42742</v>
      </c>
      <c r="B67" s="26">
        <v>5.57</v>
      </c>
      <c r="C67" s="26">
        <v>53.76</v>
      </c>
      <c r="D67" s="26">
        <v>138.74</v>
      </c>
      <c r="E67" s="26">
        <v>35.09</v>
      </c>
      <c r="F67" s="26">
        <v>105.66</v>
      </c>
      <c r="G67" s="26">
        <v>72.83</v>
      </c>
      <c r="H67" s="26">
        <v>83.92</v>
      </c>
      <c r="I67" s="26">
        <v>37.99</v>
      </c>
      <c r="J67" s="26">
        <v>14.09</v>
      </c>
      <c r="K67" s="26">
        <v>6.52</v>
      </c>
      <c r="L67" s="26">
        <v>0</v>
      </c>
      <c r="M67" s="26">
        <v>0</v>
      </c>
      <c r="N67" s="26">
        <v>0</v>
      </c>
      <c r="O67" s="26">
        <v>0</v>
      </c>
      <c r="P67" s="26">
        <v>0</v>
      </c>
      <c r="Q67" s="26">
        <v>0</v>
      </c>
      <c r="R67" s="26">
        <v>0</v>
      </c>
      <c r="S67" s="26">
        <v>0</v>
      </c>
      <c r="T67" s="26">
        <v>0</v>
      </c>
      <c r="U67" s="26">
        <v>0</v>
      </c>
      <c r="V67" s="26">
        <v>0</v>
      </c>
      <c r="W67" s="26">
        <v>0</v>
      </c>
      <c r="X67" s="26">
        <v>0</v>
      </c>
      <c r="Y67" s="26">
        <v>0</v>
      </c>
    </row>
    <row r="68" spans="1:25" ht="11.25">
      <c r="A68" s="10">
        <f t="shared" si="0"/>
        <v>42743</v>
      </c>
      <c r="B68" s="26">
        <v>2.22</v>
      </c>
      <c r="C68" s="26">
        <v>2.42</v>
      </c>
      <c r="D68" s="26">
        <v>25.79</v>
      </c>
      <c r="E68" s="26">
        <v>15.39</v>
      </c>
      <c r="F68" s="26">
        <v>8.67</v>
      </c>
      <c r="G68" s="26">
        <v>1.28</v>
      </c>
      <c r="H68" s="26">
        <v>0.31</v>
      </c>
      <c r="I68" s="26">
        <v>0.28</v>
      </c>
      <c r="J68" s="26">
        <v>1.64</v>
      </c>
      <c r="K68" s="26">
        <v>10.36</v>
      </c>
      <c r="L68" s="26">
        <v>0.12</v>
      </c>
      <c r="M68" s="26">
        <v>0.86</v>
      </c>
      <c r="N68" s="26">
        <v>1.23</v>
      </c>
      <c r="O68" s="26">
        <v>3.64</v>
      </c>
      <c r="P68" s="26">
        <v>0.9</v>
      </c>
      <c r="Q68" s="26">
        <v>0</v>
      </c>
      <c r="R68" s="26">
        <v>1.91</v>
      </c>
      <c r="S68" s="26">
        <v>0</v>
      </c>
      <c r="T68" s="26">
        <v>0</v>
      </c>
      <c r="U68" s="26">
        <v>0</v>
      </c>
      <c r="V68" s="26">
        <v>0</v>
      </c>
      <c r="W68" s="26">
        <v>0</v>
      </c>
      <c r="X68" s="26">
        <v>0</v>
      </c>
      <c r="Y68" s="26">
        <v>0</v>
      </c>
    </row>
    <row r="69" spans="1:25" ht="11.25">
      <c r="A69" s="10">
        <f t="shared" si="0"/>
        <v>42744</v>
      </c>
      <c r="B69" s="26">
        <v>21.98</v>
      </c>
      <c r="C69" s="26">
        <v>39.03</v>
      </c>
      <c r="D69" s="26">
        <v>58.58</v>
      </c>
      <c r="E69" s="26">
        <v>138.33</v>
      </c>
      <c r="F69" s="26">
        <v>102.86</v>
      </c>
      <c r="G69" s="26">
        <v>101.24</v>
      </c>
      <c r="H69" s="26">
        <v>88.37</v>
      </c>
      <c r="I69" s="26">
        <v>36.37</v>
      </c>
      <c r="J69" s="26">
        <v>38.4</v>
      </c>
      <c r="K69" s="26">
        <v>50.01</v>
      </c>
      <c r="L69" s="26">
        <v>45.69</v>
      </c>
      <c r="M69" s="26">
        <v>79.86</v>
      </c>
      <c r="N69" s="26">
        <v>59.37</v>
      </c>
      <c r="O69" s="26">
        <v>42.94</v>
      </c>
      <c r="P69" s="26">
        <v>29.36</v>
      </c>
      <c r="Q69" s="26">
        <v>8.87</v>
      </c>
      <c r="R69" s="26">
        <v>0</v>
      </c>
      <c r="S69" s="26">
        <v>0</v>
      </c>
      <c r="T69" s="26">
        <v>0</v>
      </c>
      <c r="U69" s="26">
        <v>0</v>
      </c>
      <c r="V69" s="26">
        <v>0</v>
      </c>
      <c r="W69" s="26">
        <v>0</v>
      </c>
      <c r="X69" s="26">
        <v>0</v>
      </c>
      <c r="Y69" s="26">
        <v>0</v>
      </c>
    </row>
    <row r="70" spans="1:25" ht="11.25">
      <c r="A70" s="10">
        <f t="shared" si="0"/>
        <v>42745</v>
      </c>
      <c r="B70" s="26">
        <v>2.06</v>
      </c>
      <c r="C70" s="26">
        <v>1.88</v>
      </c>
      <c r="D70" s="26">
        <v>50.74</v>
      </c>
      <c r="E70" s="26">
        <v>39.71</v>
      </c>
      <c r="F70" s="26">
        <v>84.92</v>
      </c>
      <c r="G70" s="26">
        <v>56.29</v>
      </c>
      <c r="H70" s="26">
        <v>54.04</v>
      </c>
      <c r="I70" s="26">
        <v>34.65</v>
      </c>
      <c r="J70" s="26">
        <v>29.51</v>
      </c>
      <c r="K70" s="26">
        <v>31.48</v>
      </c>
      <c r="L70" s="26">
        <v>49.52</v>
      </c>
      <c r="M70" s="26">
        <v>64.53</v>
      </c>
      <c r="N70" s="26">
        <v>83.88</v>
      </c>
      <c r="O70" s="26">
        <v>100.5</v>
      </c>
      <c r="P70" s="26">
        <v>62.86</v>
      </c>
      <c r="Q70" s="26">
        <v>43.9</v>
      </c>
      <c r="R70" s="26">
        <v>0.26</v>
      </c>
      <c r="S70" s="26">
        <v>0.24</v>
      </c>
      <c r="T70" s="26">
        <v>0</v>
      </c>
      <c r="U70" s="26">
        <v>0</v>
      </c>
      <c r="V70" s="26">
        <v>0</v>
      </c>
      <c r="W70" s="26">
        <v>0</v>
      </c>
      <c r="X70" s="26">
        <v>0</v>
      </c>
      <c r="Y70" s="26">
        <v>0</v>
      </c>
    </row>
    <row r="71" spans="1:25" ht="11.25">
      <c r="A71" s="10">
        <f t="shared" si="0"/>
        <v>42746</v>
      </c>
      <c r="B71" s="26">
        <v>1.73</v>
      </c>
      <c r="C71" s="26">
        <v>0.69</v>
      </c>
      <c r="D71" s="26">
        <v>12.03</v>
      </c>
      <c r="E71" s="26">
        <v>2.06</v>
      </c>
      <c r="F71" s="26">
        <v>6.46</v>
      </c>
      <c r="G71" s="26">
        <v>3.92</v>
      </c>
      <c r="H71" s="26">
        <v>4.99</v>
      </c>
      <c r="I71" s="26">
        <v>4.56</v>
      </c>
      <c r="J71" s="26">
        <v>5.12</v>
      </c>
      <c r="K71" s="26">
        <v>3.15</v>
      </c>
      <c r="L71" s="26">
        <v>4.73</v>
      </c>
      <c r="M71" s="26">
        <v>5.71</v>
      </c>
      <c r="N71" s="26">
        <v>1.13</v>
      </c>
      <c r="O71" s="26">
        <v>1.02</v>
      </c>
      <c r="P71" s="26">
        <v>2.3</v>
      </c>
      <c r="Q71" s="26">
        <v>0</v>
      </c>
      <c r="R71" s="26">
        <v>0</v>
      </c>
      <c r="S71" s="26">
        <v>0</v>
      </c>
      <c r="T71" s="26">
        <v>0</v>
      </c>
      <c r="U71" s="26">
        <v>0</v>
      </c>
      <c r="V71" s="26">
        <v>0</v>
      </c>
      <c r="W71" s="26">
        <v>0</v>
      </c>
      <c r="X71" s="26">
        <v>0</v>
      </c>
      <c r="Y71" s="26">
        <v>0</v>
      </c>
    </row>
    <row r="72" spans="1:25" ht="11.25">
      <c r="A72" s="10">
        <f t="shared" si="0"/>
        <v>42747</v>
      </c>
      <c r="B72" s="26">
        <v>31.56</v>
      </c>
      <c r="C72" s="26">
        <v>4.27</v>
      </c>
      <c r="D72" s="26">
        <v>0.21</v>
      </c>
      <c r="E72" s="26">
        <v>8.25</v>
      </c>
      <c r="F72" s="26">
        <v>6.82</v>
      </c>
      <c r="G72" s="26">
        <v>8.84</v>
      </c>
      <c r="H72" s="26">
        <v>9.55</v>
      </c>
      <c r="I72" s="26">
        <v>7.78</v>
      </c>
      <c r="J72" s="26">
        <v>6.63</v>
      </c>
      <c r="K72" s="26">
        <v>7.54</v>
      </c>
      <c r="L72" s="26">
        <v>8.38</v>
      </c>
      <c r="M72" s="26">
        <v>5.26</v>
      </c>
      <c r="N72" s="26">
        <v>4.44</v>
      </c>
      <c r="O72" s="26">
        <v>8.49</v>
      </c>
      <c r="P72" s="26">
        <v>7.45</v>
      </c>
      <c r="Q72" s="26">
        <v>1.38</v>
      </c>
      <c r="R72" s="26">
        <v>0</v>
      </c>
      <c r="S72" s="26">
        <v>0</v>
      </c>
      <c r="T72" s="26">
        <v>0</v>
      </c>
      <c r="U72" s="26">
        <v>0.93</v>
      </c>
      <c r="V72" s="26">
        <v>0.64</v>
      </c>
      <c r="W72" s="26">
        <v>0</v>
      </c>
      <c r="X72" s="26">
        <v>0</v>
      </c>
      <c r="Y72" s="26">
        <v>0</v>
      </c>
    </row>
    <row r="73" spans="1:25" ht="11.25">
      <c r="A73" s="10">
        <f t="shared" si="0"/>
        <v>42748</v>
      </c>
      <c r="B73" s="26">
        <v>16.07</v>
      </c>
      <c r="C73" s="26">
        <v>0.33</v>
      </c>
      <c r="D73" s="26">
        <v>14.49</v>
      </c>
      <c r="E73" s="26">
        <v>17.24</v>
      </c>
      <c r="F73" s="26">
        <v>2.93</v>
      </c>
      <c r="G73" s="26">
        <v>1.58</v>
      </c>
      <c r="H73" s="26">
        <v>3.26</v>
      </c>
      <c r="I73" s="26">
        <v>0</v>
      </c>
      <c r="J73" s="26">
        <v>0</v>
      </c>
      <c r="K73" s="26">
        <v>0.59</v>
      </c>
      <c r="L73" s="26">
        <v>0.46</v>
      </c>
      <c r="M73" s="26">
        <v>1.3</v>
      </c>
      <c r="N73" s="26">
        <v>0.42</v>
      </c>
      <c r="O73" s="26">
        <v>0</v>
      </c>
      <c r="P73" s="26">
        <v>0</v>
      </c>
      <c r="Q73" s="26">
        <v>0</v>
      </c>
      <c r="R73" s="26">
        <v>0</v>
      </c>
      <c r="S73" s="26">
        <v>0</v>
      </c>
      <c r="T73" s="26">
        <v>0</v>
      </c>
      <c r="U73" s="26">
        <v>0</v>
      </c>
      <c r="V73" s="26">
        <v>0</v>
      </c>
      <c r="W73" s="26">
        <v>0</v>
      </c>
      <c r="X73" s="26">
        <v>0</v>
      </c>
      <c r="Y73" s="26">
        <v>0</v>
      </c>
    </row>
    <row r="74" spans="1:25" ht="11.25">
      <c r="A74" s="10">
        <f t="shared" si="0"/>
        <v>42749</v>
      </c>
      <c r="B74" s="26">
        <v>169.59</v>
      </c>
      <c r="C74" s="26">
        <v>33.04</v>
      </c>
      <c r="D74" s="26">
        <v>113.91</v>
      </c>
      <c r="E74" s="26">
        <v>115.32</v>
      </c>
      <c r="F74" s="26">
        <v>42</v>
      </c>
      <c r="G74" s="26">
        <v>34</v>
      </c>
      <c r="H74" s="26">
        <v>16.53</v>
      </c>
      <c r="I74" s="26">
        <v>0</v>
      </c>
      <c r="J74" s="26">
        <v>0</v>
      </c>
      <c r="K74" s="26">
        <v>0</v>
      </c>
      <c r="L74" s="26">
        <v>0</v>
      </c>
      <c r="M74" s="26">
        <v>0</v>
      </c>
      <c r="N74" s="26">
        <v>0</v>
      </c>
      <c r="O74" s="26">
        <v>0</v>
      </c>
      <c r="P74" s="26">
        <v>0</v>
      </c>
      <c r="Q74" s="26">
        <v>0</v>
      </c>
      <c r="R74" s="26">
        <v>0</v>
      </c>
      <c r="S74" s="26">
        <v>0</v>
      </c>
      <c r="T74" s="26">
        <v>0</v>
      </c>
      <c r="U74" s="26">
        <v>0</v>
      </c>
      <c r="V74" s="26">
        <v>0</v>
      </c>
      <c r="W74" s="26">
        <v>0</v>
      </c>
      <c r="X74" s="26">
        <v>0</v>
      </c>
      <c r="Y74" s="26">
        <v>0</v>
      </c>
    </row>
    <row r="75" spans="1:25" ht="11.25">
      <c r="A75" s="10">
        <f t="shared" si="0"/>
        <v>42750</v>
      </c>
      <c r="B75" s="26">
        <v>1.74</v>
      </c>
      <c r="C75" s="26">
        <v>2.55</v>
      </c>
      <c r="D75" s="26">
        <v>29.32</v>
      </c>
      <c r="E75" s="26">
        <v>20.22</v>
      </c>
      <c r="F75" s="26">
        <v>66.86</v>
      </c>
      <c r="G75" s="26">
        <v>30.13</v>
      </c>
      <c r="H75" s="26">
        <v>27.01</v>
      </c>
      <c r="I75" s="26">
        <v>9.66</v>
      </c>
      <c r="J75" s="26">
        <v>43.29</v>
      </c>
      <c r="K75" s="26">
        <v>37.95</v>
      </c>
      <c r="L75" s="26">
        <v>0.4</v>
      </c>
      <c r="M75" s="26">
        <v>0.01</v>
      </c>
      <c r="N75" s="26">
        <v>0</v>
      </c>
      <c r="O75" s="26">
        <v>0</v>
      </c>
      <c r="P75" s="26">
        <v>0</v>
      </c>
      <c r="Q75" s="26">
        <v>0</v>
      </c>
      <c r="R75" s="26">
        <v>0</v>
      </c>
      <c r="S75" s="26">
        <v>0</v>
      </c>
      <c r="T75" s="26">
        <v>0</v>
      </c>
      <c r="U75" s="26">
        <v>0</v>
      </c>
      <c r="V75" s="26">
        <v>0</v>
      </c>
      <c r="W75" s="26">
        <v>0</v>
      </c>
      <c r="X75" s="26">
        <v>0</v>
      </c>
      <c r="Y75" s="26">
        <v>0</v>
      </c>
    </row>
    <row r="76" spans="1:25" ht="11.25">
      <c r="A76" s="10">
        <f t="shared" si="0"/>
        <v>42751</v>
      </c>
      <c r="B76" s="26">
        <v>0.3</v>
      </c>
      <c r="C76" s="26">
        <v>0.43</v>
      </c>
      <c r="D76" s="26">
        <v>164.32</v>
      </c>
      <c r="E76" s="26">
        <v>0</v>
      </c>
      <c r="F76" s="26">
        <v>0</v>
      </c>
      <c r="G76" s="26">
        <v>78.19</v>
      </c>
      <c r="H76" s="26">
        <v>115.71</v>
      </c>
      <c r="I76" s="26">
        <v>110.94</v>
      </c>
      <c r="J76" s="26">
        <v>118.59</v>
      </c>
      <c r="K76" s="26">
        <v>147.5</v>
      </c>
      <c r="L76" s="26">
        <v>169.01</v>
      </c>
      <c r="M76" s="26">
        <v>139.02</v>
      </c>
      <c r="N76" s="26">
        <v>47.03</v>
      </c>
      <c r="O76" s="26">
        <v>0</v>
      </c>
      <c r="P76" s="26">
        <v>0</v>
      </c>
      <c r="Q76" s="26">
        <v>0</v>
      </c>
      <c r="R76" s="26">
        <v>0</v>
      </c>
      <c r="S76" s="26">
        <v>0</v>
      </c>
      <c r="T76" s="26">
        <v>0</v>
      </c>
      <c r="U76" s="26">
        <v>0</v>
      </c>
      <c r="V76" s="26">
        <v>0</v>
      </c>
      <c r="W76" s="26">
        <v>0</v>
      </c>
      <c r="X76" s="26">
        <v>0</v>
      </c>
      <c r="Y76" s="26">
        <v>0</v>
      </c>
    </row>
    <row r="77" spans="1:25" ht="11.25">
      <c r="A77" s="10">
        <f t="shared" si="0"/>
        <v>42752</v>
      </c>
      <c r="B77" s="26">
        <v>251.56</v>
      </c>
      <c r="C77" s="26">
        <v>208.9</v>
      </c>
      <c r="D77" s="26">
        <v>159.22</v>
      </c>
      <c r="E77" s="26">
        <v>76.07</v>
      </c>
      <c r="F77" s="26">
        <v>93.13</v>
      </c>
      <c r="G77" s="26">
        <v>93.65</v>
      </c>
      <c r="H77" s="26">
        <v>94.63</v>
      </c>
      <c r="I77" s="26">
        <v>81.35</v>
      </c>
      <c r="J77" s="26">
        <v>81.66</v>
      </c>
      <c r="K77" s="26">
        <v>84.44</v>
      </c>
      <c r="L77" s="26">
        <v>100.01</v>
      </c>
      <c r="M77" s="26">
        <v>105.76</v>
      </c>
      <c r="N77" s="26">
        <v>69.05</v>
      </c>
      <c r="O77" s="26">
        <v>82.77</v>
      </c>
      <c r="P77" s="26">
        <v>48.81</v>
      </c>
      <c r="Q77" s="26">
        <v>24.63</v>
      </c>
      <c r="R77" s="26">
        <v>0</v>
      </c>
      <c r="S77" s="26">
        <v>0</v>
      </c>
      <c r="T77" s="26">
        <v>0</v>
      </c>
      <c r="U77" s="26">
        <v>0</v>
      </c>
      <c r="V77" s="26">
        <v>0</v>
      </c>
      <c r="W77" s="26">
        <v>0</v>
      </c>
      <c r="X77" s="26">
        <v>0</v>
      </c>
      <c r="Y77" s="26">
        <v>0</v>
      </c>
    </row>
    <row r="78" spans="1:25" ht="11.25">
      <c r="A78" s="10">
        <f t="shared" si="0"/>
        <v>42753</v>
      </c>
      <c r="B78" s="26">
        <v>206.72</v>
      </c>
      <c r="C78" s="26">
        <v>184.03</v>
      </c>
      <c r="D78" s="26">
        <v>111.8</v>
      </c>
      <c r="E78" s="26">
        <v>83.02</v>
      </c>
      <c r="F78" s="26">
        <v>185.13</v>
      </c>
      <c r="G78" s="26">
        <v>214.68</v>
      </c>
      <c r="H78" s="26">
        <v>203.9</v>
      </c>
      <c r="I78" s="26">
        <v>188.97</v>
      </c>
      <c r="J78" s="26">
        <v>186.26</v>
      </c>
      <c r="K78" s="26">
        <v>176.02</v>
      </c>
      <c r="L78" s="26">
        <v>191.99</v>
      </c>
      <c r="M78" s="26">
        <v>212.63</v>
      </c>
      <c r="N78" s="26">
        <v>119.54</v>
      </c>
      <c r="O78" s="26">
        <v>38.34</v>
      </c>
      <c r="P78" s="26">
        <v>38.02</v>
      </c>
      <c r="Q78" s="26">
        <v>38.25</v>
      </c>
      <c r="R78" s="26">
        <v>0.9</v>
      </c>
      <c r="S78" s="26">
        <v>0</v>
      </c>
      <c r="T78" s="26">
        <v>0</v>
      </c>
      <c r="U78" s="26">
        <v>2.03</v>
      </c>
      <c r="V78" s="26">
        <v>0.09</v>
      </c>
      <c r="W78" s="26">
        <v>0</v>
      </c>
      <c r="X78" s="26">
        <v>0</v>
      </c>
      <c r="Y78" s="26">
        <v>0</v>
      </c>
    </row>
    <row r="79" spans="1:25" ht="11.25">
      <c r="A79" s="10">
        <f t="shared" si="0"/>
        <v>42754</v>
      </c>
      <c r="B79" s="26">
        <v>24.63</v>
      </c>
      <c r="C79" s="26">
        <v>171.11</v>
      </c>
      <c r="D79" s="26">
        <v>126.65</v>
      </c>
      <c r="E79" s="26">
        <v>114.97</v>
      </c>
      <c r="F79" s="26">
        <v>112.38</v>
      </c>
      <c r="G79" s="26">
        <v>128.33</v>
      </c>
      <c r="H79" s="26">
        <v>93.87</v>
      </c>
      <c r="I79" s="26">
        <v>83.04</v>
      </c>
      <c r="J79" s="26">
        <v>36.74</v>
      </c>
      <c r="K79" s="26">
        <v>52.21</v>
      </c>
      <c r="L79" s="26">
        <v>3.88</v>
      </c>
      <c r="M79" s="26">
        <v>12.33</v>
      </c>
      <c r="N79" s="26">
        <v>0.77</v>
      </c>
      <c r="O79" s="26">
        <v>0</v>
      </c>
      <c r="P79" s="26">
        <v>0</v>
      </c>
      <c r="Q79" s="26">
        <v>0</v>
      </c>
      <c r="R79" s="26">
        <v>0</v>
      </c>
      <c r="S79" s="26">
        <v>0</v>
      </c>
      <c r="T79" s="26">
        <v>0</v>
      </c>
      <c r="U79" s="26">
        <v>0</v>
      </c>
      <c r="V79" s="26">
        <v>0</v>
      </c>
      <c r="W79" s="26">
        <v>0</v>
      </c>
      <c r="X79" s="26">
        <v>0</v>
      </c>
      <c r="Y79" s="26">
        <v>0</v>
      </c>
    </row>
    <row r="80" spans="1:25" ht="11.25">
      <c r="A80" s="10">
        <f t="shared" si="0"/>
        <v>42755</v>
      </c>
      <c r="B80" s="26">
        <v>13.62</v>
      </c>
      <c r="C80" s="26">
        <v>164.96</v>
      </c>
      <c r="D80" s="26">
        <v>125.98</v>
      </c>
      <c r="E80" s="26">
        <v>182.17</v>
      </c>
      <c r="F80" s="26">
        <v>202.78</v>
      </c>
      <c r="G80" s="26">
        <v>190.17</v>
      </c>
      <c r="H80" s="26">
        <v>161.82</v>
      </c>
      <c r="I80" s="26">
        <v>143.55</v>
      </c>
      <c r="J80" s="26">
        <v>119.56</v>
      </c>
      <c r="K80" s="26">
        <v>138.64</v>
      </c>
      <c r="L80" s="26">
        <v>74.06</v>
      </c>
      <c r="M80" s="26">
        <v>148.22</v>
      </c>
      <c r="N80" s="26">
        <v>133.79</v>
      </c>
      <c r="O80" s="26">
        <v>143.46</v>
      </c>
      <c r="P80" s="26">
        <v>115.54</v>
      </c>
      <c r="Q80" s="26">
        <v>111.71</v>
      </c>
      <c r="R80" s="26">
        <v>65.53</v>
      </c>
      <c r="S80" s="26">
        <v>0.26</v>
      </c>
      <c r="T80" s="26">
        <v>0</v>
      </c>
      <c r="U80" s="26">
        <v>0</v>
      </c>
      <c r="V80" s="26">
        <v>0</v>
      </c>
      <c r="W80" s="26">
        <v>0</v>
      </c>
      <c r="X80" s="26">
        <v>0</v>
      </c>
      <c r="Y80" s="26">
        <v>4.88</v>
      </c>
    </row>
    <row r="81" spans="1:25" ht="11.25">
      <c r="A81" s="10">
        <f t="shared" si="0"/>
        <v>42756</v>
      </c>
      <c r="B81" s="26">
        <v>55.86</v>
      </c>
      <c r="C81" s="26">
        <v>189.67</v>
      </c>
      <c r="D81" s="26">
        <v>148.59</v>
      </c>
      <c r="E81" s="26">
        <v>142.22</v>
      </c>
      <c r="F81" s="26">
        <v>168.07</v>
      </c>
      <c r="G81" s="26">
        <v>5.16</v>
      </c>
      <c r="H81" s="26">
        <v>5.97</v>
      </c>
      <c r="I81" s="26">
        <v>4.39</v>
      </c>
      <c r="J81" s="26">
        <v>2.62</v>
      </c>
      <c r="K81" s="26">
        <v>11.35</v>
      </c>
      <c r="L81" s="26">
        <v>6.51</v>
      </c>
      <c r="M81" s="26">
        <v>1.02</v>
      </c>
      <c r="N81" s="26">
        <v>134.61</v>
      </c>
      <c r="O81" s="26">
        <v>4.17</v>
      </c>
      <c r="P81" s="26">
        <v>136.49</v>
      </c>
      <c r="Q81" s="26">
        <v>0</v>
      </c>
      <c r="R81" s="26">
        <v>0</v>
      </c>
      <c r="S81" s="26">
        <v>0</v>
      </c>
      <c r="T81" s="26">
        <v>0</v>
      </c>
      <c r="U81" s="26">
        <v>0</v>
      </c>
      <c r="V81" s="26">
        <v>0</v>
      </c>
      <c r="W81" s="26">
        <v>0</v>
      </c>
      <c r="X81" s="26">
        <v>0</v>
      </c>
      <c r="Y81" s="26">
        <v>0</v>
      </c>
    </row>
    <row r="82" spans="1:25" ht="11.25">
      <c r="A82" s="10">
        <f t="shared" si="0"/>
        <v>42757</v>
      </c>
      <c r="B82" s="26">
        <v>21.08</v>
      </c>
      <c r="C82" s="26">
        <v>16.64</v>
      </c>
      <c r="D82" s="26">
        <v>1.59</v>
      </c>
      <c r="E82" s="26">
        <v>0.03</v>
      </c>
      <c r="F82" s="26">
        <v>0.02</v>
      </c>
      <c r="G82" s="26">
        <v>3.09</v>
      </c>
      <c r="H82" s="26">
        <v>1.7</v>
      </c>
      <c r="I82" s="26">
        <v>1.94</v>
      </c>
      <c r="J82" s="26">
        <v>2.91</v>
      </c>
      <c r="K82" s="26">
        <v>0</v>
      </c>
      <c r="L82" s="26">
        <v>1.21</v>
      </c>
      <c r="M82" s="26">
        <v>0</v>
      </c>
      <c r="N82" s="26">
        <v>117.78</v>
      </c>
      <c r="O82" s="26">
        <v>134.15</v>
      </c>
      <c r="P82" s="26">
        <v>2.48</v>
      </c>
      <c r="Q82" s="26">
        <v>0</v>
      </c>
      <c r="R82" s="26">
        <v>0</v>
      </c>
      <c r="S82" s="26">
        <v>0</v>
      </c>
      <c r="T82" s="26">
        <v>0</v>
      </c>
      <c r="U82" s="26">
        <v>0</v>
      </c>
      <c r="V82" s="26">
        <v>0</v>
      </c>
      <c r="W82" s="26">
        <v>0</v>
      </c>
      <c r="X82" s="26">
        <v>0</v>
      </c>
      <c r="Y82" s="26">
        <v>0</v>
      </c>
    </row>
    <row r="83" spans="1:25" ht="11.25">
      <c r="A83" s="10">
        <f t="shared" si="0"/>
        <v>42758</v>
      </c>
      <c r="B83" s="26">
        <v>0.12</v>
      </c>
      <c r="C83" s="26">
        <v>20.87</v>
      </c>
      <c r="D83" s="26">
        <v>4.84</v>
      </c>
      <c r="E83" s="26">
        <v>4.94</v>
      </c>
      <c r="F83" s="26">
        <v>136.56</v>
      </c>
      <c r="G83" s="26">
        <v>7.68</v>
      </c>
      <c r="H83" s="26">
        <v>10.81</v>
      </c>
      <c r="I83" s="26">
        <v>5.34</v>
      </c>
      <c r="J83" s="26">
        <v>5.04</v>
      </c>
      <c r="K83" s="26">
        <v>8.68</v>
      </c>
      <c r="L83" s="26">
        <v>11.01</v>
      </c>
      <c r="M83" s="26">
        <v>8.58</v>
      </c>
      <c r="N83" s="26">
        <v>62.4</v>
      </c>
      <c r="O83" s="26">
        <v>84.12</v>
      </c>
      <c r="P83" s="26">
        <v>5.97</v>
      </c>
      <c r="Q83" s="26">
        <v>3.84</v>
      </c>
      <c r="R83" s="26">
        <v>0</v>
      </c>
      <c r="S83" s="26">
        <v>0</v>
      </c>
      <c r="T83" s="26">
        <v>0</v>
      </c>
      <c r="U83" s="26">
        <v>0</v>
      </c>
      <c r="V83" s="26">
        <v>0</v>
      </c>
      <c r="W83" s="26">
        <v>0</v>
      </c>
      <c r="X83" s="26">
        <v>0</v>
      </c>
      <c r="Y83" s="26">
        <v>0</v>
      </c>
    </row>
    <row r="84" spans="1:25" ht="11.25">
      <c r="A84" s="10">
        <f t="shared" si="0"/>
        <v>42759</v>
      </c>
      <c r="B84" s="26">
        <v>0</v>
      </c>
      <c r="C84" s="26">
        <v>4.1</v>
      </c>
      <c r="D84" s="26">
        <v>35.48</v>
      </c>
      <c r="E84" s="26">
        <v>77.71</v>
      </c>
      <c r="F84" s="26">
        <v>52.12</v>
      </c>
      <c r="G84" s="26">
        <v>18.86</v>
      </c>
      <c r="H84" s="26">
        <v>71.51</v>
      </c>
      <c r="I84" s="26">
        <v>17.95</v>
      </c>
      <c r="J84" s="26">
        <v>2.61</v>
      </c>
      <c r="K84" s="26">
        <v>1.6</v>
      </c>
      <c r="L84" s="26">
        <v>9.52</v>
      </c>
      <c r="M84" s="26">
        <v>3.87</v>
      </c>
      <c r="N84" s="26">
        <v>24.35</v>
      </c>
      <c r="O84" s="26">
        <v>0</v>
      </c>
      <c r="P84" s="26">
        <v>0</v>
      </c>
      <c r="Q84" s="26">
        <v>0</v>
      </c>
      <c r="R84" s="26">
        <v>0</v>
      </c>
      <c r="S84" s="26">
        <v>0</v>
      </c>
      <c r="T84" s="26">
        <v>0</v>
      </c>
      <c r="U84" s="26">
        <v>0</v>
      </c>
      <c r="V84" s="26">
        <v>0</v>
      </c>
      <c r="W84" s="26">
        <v>0</v>
      </c>
      <c r="X84" s="26">
        <v>0</v>
      </c>
      <c r="Y84" s="26">
        <v>0</v>
      </c>
    </row>
    <row r="85" spans="1:25" ht="11.25">
      <c r="A85" s="10">
        <f t="shared" si="0"/>
        <v>42760</v>
      </c>
      <c r="B85" s="26">
        <v>0.02</v>
      </c>
      <c r="C85" s="26">
        <v>5.69</v>
      </c>
      <c r="D85" s="26">
        <v>13.09</v>
      </c>
      <c r="E85" s="26">
        <v>24.24</v>
      </c>
      <c r="F85" s="26">
        <v>16.66</v>
      </c>
      <c r="G85" s="26">
        <v>5.13</v>
      </c>
      <c r="H85" s="26">
        <v>2.89</v>
      </c>
      <c r="I85" s="26">
        <v>1.65</v>
      </c>
      <c r="J85" s="26">
        <v>1.45</v>
      </c>
      <c r="K85" s="26">
        <v>7.78</v>
      </c>
      <c r="L85" s="26">
        <v>28.53</v>
      </c>
      <c r="M85" s="26">
        <v>0</v>
      </c>
      <c r="N85" s="26">
        <v>0.66</v>
      </c>
      <c r="O85" s="26">
        <v>3.75</v>
      </c>
      <c r="P85" s="26">
        <v>0</v>
      </c>
      <c r="Q85" s="26">
        <v>0</v>
      </c>
      <c r="R85" s="26">
        <v>0</v>
      </c>
      <c r="S85" s="26">
        <v>0</v>
      </c>
      <c r="T85" s="26">
        <v>0</v>
      </c>
      <c r="U85" s="26">
        <v>0</v>
      </c>
      <c r="V85" s="26">
        <v>0</v>
      </c>
      <c r="W85" s="26">
        <v>0</v>
      </c>
      <c r="X85" s="26">
        <v>0</v>
      </c>
      <c r="Y85" s="26">
        <v>0</v>
      </c>
    </row>
    <row r="86" spans="1:25" ht="11.25">
      <c r="A86" s="10">
        <f t="shared" si="0"/>
        <v>42761</v>
      </c>
      <c r="B86" s="26">
        <v>0</v>
      </c>
      <c r="C86" s="26">
        <v>0</v>
      </c>
      <c r="D86" s="26">
        <v>4.9</v>
      </c>
      <c r="E86" s="26">
        <v>15.56</v>
      </c>
      <c r="F86" s="26">
        <v>11.16</v>
      </c>
      <c r="G86" s="26">
        <v>0</v>
      </c>
      <c r="H86" s="26">
        <v>1.25</v>
      </c>
      <c r="I86" s="26">
        <v>2.29</v>
      </c>
      <c r="J86" s="26">
        <v>1.81</v>
      </c>
      <c r="K86" s="26">
        <v>3.63</v>
      </c>
      <c r="L86" s="26">
        <v>3</v>
      </c>
      <c r="M86" s="26">
        <v>6.68</v>
      </c>
      <c r="N86" s="26">
        <v>4.77</v>
      </c>
      <c r="O86" s="26">
        <v>3.44</v>
      </c>
      <c r="P86" s="26">
        <v>0</v>
      </c>
      <c r="Q86" s="26">
        <v>0</v>
      </c>
      <c r="R86" s="26">
        <v>0</v>
      </c>
      <c r="S86" s="26">
        <v>0</v>
      </c>
      <c r="T86" s="26">
        <v>0</v>
      </c>
      <c r="U86" s="26">
        <v>0</v>
      </c>
      <c r="V86" s="26">
        <v>0</v>
      </c>
      <c r="W86" s="26">
        <v>0</v>
      </c>
      <c r="X86" s="26">
        <v>0</v>
      </c>
      <c r="Y86" s="26">
        <v>0</v>
      </c>
    </row>
    <row r="87" spans="1:25" ht="11.25">
      <c r="A87" s="10">
        <f t="shared" si="0"/>
        <v>42762</v>
      </c>
      <c r="B87" s="26">
        <v>0</v>
      </c>
      <c r="C87" s="26">
        <v>2.17</v>
      </c>
      <c r="D87" s="26">
        <v>0</v>
      </c>
      <c r="E87" s="26">
        <v>19.25</v>
      </c>
      <c r="F87" s="26">
        <v>12</v>
      </c>
      <c r="G87" s="26">
        <v>20.97</v>
      </c>
      <c r="H87" s="26">
        <v>29.23</v>
      </c>
      <c r="I87" s="26">
        <v>37.38</v>
      </c>
      <c r="J87" s="26">
        <v>16.36</v>
      </c>
      <c r="K87" s="26">
        <v>4.64</v>
      </c>
      <c r="L87" s="26">
        <v>33.1</v>
      </c>
      <c r="M87" s="26">
        <v>54.46</v>
      </c>
      <c r="N87" s="26">
        <v>28.39</v>
      </c>
      <c r="O87" s="26">
        <v>0</v>
      </c>
      <c r="P87" s="26">
        <v>0</v>
      </c>
      <c r="Q87" s="26">
        <v>0</v>
      </c>
      <c r="R87" s="26">
        <v>0</v>
      </c>
      <c r="S87" s="26">
        <v>0</v>
      </c>
      <c r="T87" s="26">
        <v>0</v>
      </c>
      <c r="U87" s="26">
        <v>0</v>
      </c>
      <c r="V87" s="26">
        <v>0</v>
      </c>
      <c r="W87" s="26">
        <v>0</v>
      </c>
      <c r="X87" s="26">
        <v>0</v>
      </c>
      <c r="Y87" s="26">
        <v>0</v>
      </c>
    </row>
    <row r="88" spans="1:25" ht="11.25">
      <c r="A88" s="10">
        <f t="shared" si="0"/>
        <v>42763</v>
      </c>
      <c r="B88" s="26">
        <v>0</v>
      </c>
      <c r="C88" s="26">
        <v>46.78</v>
      </c>
      <c r="D88" s="26">
        <v>9.05</v>
      </c>
      <c r="E88" s="26">
        <v>7.57</v>
      </c>
      <c r="F88" s="26">
        <v>17.07</v>
      </c>
      <c r="G88" s="26">
        <v>13.05</v>
      </c>
      <c r="H88" s="26">
        <v>10.84</v>
      </c>
      <c r="I88" s="26">
        <v>11.19</v>
      </c>
      <c r="J88" s="26">
        <v>5.16</v>
      </c>
      <c r="K88" s="26">
        <v>14.32</v>
      </c>
      <c r="L88" s="26">
        <v>23.92</v>
      </c>
      <c r="M88" s="26">
        <v>4.7</v>
      </c>
      <c r="N88" s="26">
        <v>22.98</v>
      </c>
      <c r="O88" s="26">
        <v>0</v>
      </c>
      <c r="P88" s="26">
        <v>2.45</v>
      </c>
      <c r="Q88" s="26">
        <v>0</v>
      </c>
      <c r="R88" s="26">
        <v>0</v>
      </c>
      <c r="S88" s="26">
        <v>0</v>
      </c>
      <c r="T88" s="26">
        <v>0</v>
      </c>
      <c r="U88" s="26">
        <v>0</v>
      </c>
      <c r="V88" s="26">
        <v>0</v>
      </c>
      <c r="W88" s="26">
        <v>0</v>
      </c>
      <c r="X88" s="26">
        <v>0</v>
      </c>
      <c r="Y88" s="26">
        <v>0</v>
      </c>
    </row>
    <row r="89" spans="1:25" ht="11.25">
      <c r="A89" s="10">
        <f t="shared" si="0"/>
        <v>42764</v>
      </c>
      <c r="B89" s="26">
        <v>0</v>
      </c>
      <c r="C89" s="26">
        <v>4.15</v>
      </c>
      <c r="D89" s="26">
        <v>37.73</v>
      </c>
      <c r="E89" s="26">
        <v>48.03</v>
      </c>
      <c r="F89" s="26">
        <v>5.54</v>
      </c>
      <c r="G89" s="26">
        <v>3.14</v>
      </c>
      <c r="H89" s="26">
        <v>28.97</v>
      </c>
      <c r="I89" s="26">
        <v>47.93</v>
      </c>
      <c r="J89" s="26">
        <v>67.16</v>
      </c>
      <c r="K89" s="26">
        <v>79.69</v>
      </c>
      <c r="L89" s="26">
        <v>84.75</v>
      </c>
      <c r="M89" s="26">
        <v>62.73</v>
      </c>
      <c r="N89" s="26">
        <v>12.37</v>
      </c>
      <c r="O89" s="26">
        <v>3.09</v>
      </c>
      <c r="P89" s="26">
        <v>1.34</v>
      </c>
      <c r="Q89" s="26">
        <v>0</v>
      </c>
      <c r="R89" s="26">
        <v>0</v>
      </c>
      <c r="S89" s="26">
        <v>0</v>
      </c>
      <c r="T89" s="26">
        <v>0</v>
      </c>
      <c r="U89" s="26">
        <v>0</v>
      </c>
      <c r="V89" s="26">
        <v>0</v>
      </c>
      <c r="W89" s="26">
        <v>0</v>
      </c>
      <c r="X89" s="26">
        <v>0</v>
      </c>
      <c r="Y89" s="26">
        <v>0</v>
      </c>
    </row>
    <row r="90" spans="1:25" ht="11.25">
      <c r="A90" s="10">
        <f t="shared" si="0"/>
        <v>42765</v>
      </c>
      <c r="B90" s="26">
        <v>0</v>
      </c>
      <c r="C90" s="26">
        <v>4.28</v>
      </c>
      <c r="D90" s="26">
        <v>1.51</v>
      </c>
      <c r="E90" s="26">
        <v>3.97</v>
      </c>
      <c r="F90" s="26">
        <v>19.92</v>
      </c>
      <c r="G90" s="26">
        <v>9.78</v>
      </c>
      <c r="H90" s="26">
        <v>13.78</v>
      </c>
      <c r="I90" s="26">
        <v>7.04</v>
      </c>
      <c r="J90" s="26">
        <v>0.37</v>
      </c>
      <c r="K90" s="26">
        <v>0.82</v>
      </c>
      <c r="L90" s="26">
        <v>1.05</v>
      </c>
      <c r="M90" s="26">
        <v>1.77</v>
      </c>
      <c r="N90" s="26">
        <v>2.12</v>
      </c>
      <c r="O90" s="26">
        <v>0</v>
      </c>
      <c r="P90" s="26">
        <v>0</v>
      </c>
      <c r="Q90" s="26">
        <v>0</v>
      </c>
      <c r="R90" s="26">
        <v>0</v>
      </c>
      <c r="S90" s="26">
        <v>0</v>
      </c>
      <c r="T90" s="26">
        <v>0</v>
      </c>
      <c r="U90" s="26">
        <v>0</v>
      </c>
      <c r="V90" s="26">
        <v>0</v>
      </c>
      <c r="W90" s="26">
        <v>0</v>
      </c>
      <c r="X90" s="26">
        <v>0</v>
      </c>
      <c r="Y90" s="26">
        <v>0</v>
      </c>
    </row>
    <row r="91" spans="1:25" ht="11.25">
      <c r="A91" s="10">
        <f t="shared" si="0"/>
        <v>42766</v>
      </c>
      <c r="B91" s="26">
        <v>0</v>
      </c>
      <c r="C91" s="26">
        <v>0.45</v>
      </c>
      <c r="D91" s="26">
        <v>4.14</v>
      </c>
      <c r="E91" s="26">
        <v>9.55</v>
      </c>
      <c r="F91" s="26">
        <v>7.42</v>
      </c>
      <c r="G91" s="26">
        <v>1.62</v>
      </c>
      <c r="H91" s="26">
        <v>0.68</v>
      </c>
      <c r="I91" s="26">
        <v>0.83</v>
      </c>
      <c r="J91" s="26">
        <v>1.17</v>
      </c>
      <c r="K91" s="26">
        <v>0</v>
      </c>
      <c r="L91" s="26">
        <v>0</v>
      </c>
      <c r="M91" s="26">
        <v>0</v>
      </c>
      <c r="N91" s="26">
        <v>0</v>
      </c>
      <c r="O91" s="26">
        <v>0.01</v>
      </c>
      <c r="P91" s="26">
        <v>0</v>
      </c>
      <c r="Q91" s="26">
        <v>0</v>
      </c>
      <c r="R91" s="26">
        <v>0</v>
      </c>
      <c r="S91" s="26">
        <v>0</v>
      </c>
      <c r="T91" s="26">
        <v>0</v>
      </c>
      <c r="U91" s="26">
        <v>0</v>
      </c>
      <c r="V91" s="26">
        <v>0</v>
      </c>
      <c r="W91" s="26">
        <v>0</v>
      </c>
      <c r="X91" s="26">
        <v>0</v>
      </c>
      <c r="Y91" s="26">
        <v>0</v>
      </c>
    </row>
    <row r="92" spans="1:25" ht="12.75">
      <c r="A92" s="112" t="s">
        <v>47</v>
      </c>
      <c r="B92" s="112"/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112"/>
      <c r="Q92" s="112"/>
      <c r="R92" s="112"/>
      <c r="S92" s="112"/>
      <c r="T92" s="112"/>
      <c r="U92" s="112"/>
      <c r="V92" s="112"/>
      <c r="W92" s="112"/>
      <c r="X92" s="112"/>
      <c r="Y92" s="112"/>
    </row>
    <row r="93" spans="1:25" ht="11.25">
      <c r="A93" s="7" t="s">
        <v>22</v>
      </c>
      <c r="B93" s="6" t="s">
        <v>23</v>
      </c>
      <c r="C93" s="37" t="s">
        <v>24</v>
      </c>
      <c r="D93" s="37" t="s">
        <v>25</v>
      </c>
      <c r="E93" s="6" t="s">
        <v>26</v>
      </c>
      <c r="F93" s="6" t="s">
        <v>27</v>
      </c>
      <c r="G93" s="37" t="s">
        <v>28</v>
      </c>
      <c r="H93" s="37" t="s">
        <v>29</v>
      </c>
      <c r="I93" s="6" t="s">
        <v>30</v>
      </c>
      <c r="J93" s="6" t="s">
        <v>31</v>
      </c>
      <c r="K93" s="6" t="s">
        <v>32</v>
      </c>
      <c r="L93" s="6" t="s">
        <v>33</v>
      </c>
      <c r="M93" s="6" t="s">
        <v>34</v>
      </c>
      <c r="N93" s="6" t="s">
        <v>35</v>
      </c>
      <c r="O93" s="6" t="s">
        <v>36</v>
      </c>
      <c r="P93" s="6" t="s">
        <v>37</v>
      </c>
      <c r="Q93" s="6" t="s">
        <v>38</v>
      </c>
      <c r="R93" s="6" t="s">
        <v>39</v>
      </c>
      <c r="S93" s="6" t="s">
        <v>40</v>
      </c>
      <c r="T93" s="6" t="s">
        <v>41</v>
      </c>
      <c r="U93" s="6" t="s">
        <v>42</v>
      </c>
      <c r="V93" s="6" t="s">
        <v>43</v>
      </c>
      <c r="W93" s="6" t="s">
        <v>44</v>
      </c>
      <c r="X93" s="6" t="s">
        <v>45</v>
      </c>
      <c r="Y93" s="6" t="s">
        <v>62</v>
      </c>
    </row>
    <row r="94" spans="1:25" ht="11.25">
      <c r="A94" s="10">
        <f>A61</f>
        <v>42736</v>
      </c>
      <c r="B94" s="26">
        <v>11.28</v>
      </c>
      <c r="C94" s="26">
        <v>12.47</v>
      </c>
      <c r="D94" s="26">
        <v>11.97</v>
      </c>
      <c r="E94" s="26">
        <v>16.06</v>
      </c>
      <c r="F94" s="26">
        <v>73.32</v>
      </c>
      <c r="G94" s="26">
        <v>99.5</v>
      </c>
      <c r="H94" s="26">
        <v>150.03</v>
      </c>
      <c r="I94" s="26">
        <v>164.5</v>
      </c>
      <c r="J94" s="26">
        <v>143.85</v>
      </c>
      <c r="K94" s="26">
        <v>130.22</v>
      </c>
      <c r="L94" s="26">
        <v>16.67</v>
      </c>
      <c r="M94" s="26">
        <v>118.51</v>
      </c>
      <c r="N94" s="26">
        <v>157.75</v>
      </c>
      <c r="O94" s="26">
        <v>173.39</v>
      </c>
      <c r="P94" s="26">
        <v>161.36</v>
      </c>
      <c r="Q94" s="26">
        <v>106.73</v>
      </c>
      <c r="R94" s="26">
        <v>156.69</v>
      </c>
      <c r="S94" s="26">
        <v>105.33</v>
      </c>
      <c r="T94" s="26">
        <v>13.58</v>
      </c>
      <c r="U94" s="26">
        <v>12.27</v>
      </c>
      <c r="V94" s="26">
        <v>25.74</v>
      </c>
      <c r="W94" s="26">
        <v>97.27</v>
      </c>
      <c r="X94" s="26">
        <v>130.64</v>
      </c>
      <c r="Y94" s="26">
        <v>344.24</v>
      </c>
    </row>
    <row r="95" spans="1:25" ht="11.25">
      <c r="A95" s="10">
        <f aca="true" t="shared" si="1" ref="A95:A124">A62</f>
        <v>42737</v>
      </c>
      <c r="B95" s="26">
        <v>0.73</v>
      </c>
      <c r="C95" s="26">
        <v>0</v>
      </c>
      <c r="D95" s="26">
        <v>0</v>
      </c>
      <c r="E95" s="26">
        <v>0</v>
      </c>
      <c r="F95" s="26">
        <v>0.1</v>
      </c>
      <c r="G95" s="26">
        <v>0</v>
      </c>
      <c r="H95" s="26">
        <v>0</v>
      </c>
      <c r="I95" s="26">
        <v>0</v>
      </c>
      <c r="J95" s="26">
        <v>104.79</v>
      </c>
      <c r="K95" s="26">
        <v>23.63</v>
      </c>
      <c r="L95" s="26">
        <v>0</v>
      </c>
      <c r="M95" s="26">
        <v>0.18</v>
      </c>
      <c r="N95" s="26">
        <v>88.75</v>
      </c>
      <c r="O95" s="26">
        <v>14.52</v>
      </c>
      <c r="P95" s="26">
        <v>14.52</v>
      </c>
      <c r="Q95" s="26">
        <v>50.62</v>
      </c>
      <c r="R95" s="26">
        <v>14.06</v>
      </c>
      <c r="S95" s="26">
        <v>12.4</v>
      </c>
      <c r="T95" s="26">
        <v>25.3</v>
      </c>
      <c r="U95" s="26">
        <v>41.14</v>
      </c>
      <c r="V95" s="26">
        <v>63.57</v>
      </c>
      <c r="W95" s="26">
        <v>142.92</v>
      </c>
      <c r="X95" s="26">
        <v>366.13</v>
      </c>
      <c r="Y95" s="26">
        <v>647.8</v>
      </c>
    </row>
    <row r="96" spans="1:25" ht="11.25">
      <c r="A96" s="10">
        <f t="shared" si="1"/>
        <v>42738</v>
      </c>
      <c r="B96" s="26">
        <v>6.21</v>
      </c>
      <c r="C96" s="26">
        <v>9.75</v>
      </c>
      <c r="D96" s="26">
        <v>19.41</v>
      </c>
      <c r="E96" s="26">
        <v>40.43</v>
      </c>
      <c r="F96" s="26">
        <v>94.84</v>
      </c>
      <c r="G96" s="26">
        <v>47.52</v>
      </c>
      <c r="H96" s="26">
        <v>89.86</v>
      </c>
      <c r="I96" s="26">
        <v>99.75</v>
      </c>
      <c r="J96" s="26">
        <v>86.38</v>
      </c>
      <c r="K96" s="26">
        <v>95.57</v>
      </c>
      <c r="L96" s="26">
        <v>100.76</v>
      </c>
      <c r="M96" s="26">
        <v>101.27</v>
      </c>
      <c r="N96" s="26">
        <v>186.3</v>
      </c>
      <c r="O96" s="26">
        <v>200.94</v>
      </c>
      <c r="P96" s="26">
        <v>224.77</v>
      </c>
      <c r="Q96" s="26">
        <v>210.13</v>
      </c>
      <c r="R96" s="26">
        <v>152.45</v>
      </c>
      <c r="S96" s="26">
        <v>234.4</v>
      </c>
      <c r="T96" s="26">
        <v>198.7</v>
      </c>
      <c r="U96" s="26">
        <v>208.79</v>
      </c>
      <c r="V96" s="26">
        <v>354.16</v>
      </c>
      <c r="W96" s="26">
        <v>193.94</v>
      </c>
      <c r="X96" s="26">
        <v>626.28</v>
      </c>
      <c r="Y96" s="26">
        <v>637.69</v>
      </c>
    </row>
    <row r="97" spans="1:25" ht="11.25">
      <c r="A97" s="10">
        <f t="shared" si="1"/>
        <v>42739</v>
      </c>
      <c r="B97" s="26">
        <v>58.57</v>
      </c>
      <c r="C97" s="26">
        <v>3.74</v>
      </c>
      <c r="D97" s="26">
        <v>5.67</v>
      </c>
      <c r="E97" s="26">
        <v>4.7</v>
      </c>
      <c r="F97" s="26">
        <v>3.56</v>
      </c>
      <c r="G97" s="26">
        <v>2.06</v>
      </c>
      <c r="H97" s="26">
        <v>27.29</v>
      </c>
      <c r="I97" s="26">
        <v>36.89</v>
      </c>
      <c r="J97" s="26">
        <v>12.09</v>
      </c>
      <c r="K97" s="26">
        <v>23.67</v>
      </c>
      <c r="L97" s="26">
        <v>29.56</v>
      </c>
      <c r="M97" s="26">
        <v>7.64</v>
      </c>
      <c r="N97" s="26">
        <v>81.8</v>
      </c>
      <c r="O97" s="26">
        <v>59.89</v>
      </c>
      <c r="P97" s="26">
        <v>43.78</v>
      </c>
      <c r="Q97" s="26">
        <v>53.35</v>
      </c>
      <c r="R97" s="26">
        <v>49.36</v>
      </c>
      <c r="S97" s="26">
        <v>40.01</v>
      </c>
      <c r="T97" s="26">
        <v>44.2</v>
      </c>
      <c r="U97" s="26">
        <v>78.47</v>
      </c>
      <c r="V97" s="26">
        <v>98.2</v>
      </c>
      <c r="W97" s="26">
        <v>352.25</v>
      </c>
      <c r="X97" s="26">
        <v>390.62</v>
      </c>
      <c r="Y97" s="26">
        <v>405.53</v>
      </c>
    </row>
    <row r="98" spans="1:25" ht="11.25">
      <c r="A98" s="10">
        <f t="shared" si="1"/>
        <v>42740</v>
      </c>
      <c r="B98" s="26">
        <v>5.45</v>
      </c>
      <c r="C98" s="26">
        <v>0</v>
      </c>
      <c r="D98" s="26">
        <v>11.07</v>
      </c>
      <c r="E98" s="26">
        <v>17.14</v>
      </c>
      <c r="F98" s="26">
        <v>0</v>
      </c>
      <c r="G98" s="26">
        <v>0</v>
      </c>
      <c r="H98" s="26">
        <v>0</v>
      </c>
      <c r="I98" s="26">
        <v>0</v>
      </c>
      <c r="J98" s="26">
        <v>0</v>
      </c>
      <c r="K98" s="26">
        <v>0</v>
      </c>
      <c r="L98" s="26">
        <v>0</v>
      </c>
      <c r="M98" s="26">
        <v>0</v>
      </c>
      <c r="N98" s="26">
        <v>0</v>
      </c>
      <c r="O98" s="26">
        <v>0</v>
      </c>
      <c r="P98" s="26">
        <v>0</v>
      </c>
      <c r="Q98" s="26">
        <v>0.49</v>
      </c>
      <c r="R98" s="26">
        <v>35.87</v>
      </c>
      <c r="S98" s="26">
        <v>25.01</v>
      </c>
      <c r="T98" s="26">
        <v>5.8</v>
      </c>
      <c r="U98" s="26">
        <v>37.23</v>
      </c>
      <c r="V98" s="26">
        <v>98.33</v>
      </c>
      <c r="W98" s="26">
        <v>153.1</v>
      </c>
      <c r="X98" s="26">
        <v>304.13</v>
      </c>
      <c r="Y98" s="26">
        <v>616.09</v>
      </c>
    </row>
    <row r="99" spans="1:25" ht="11.25">
      <c r="A99" s="10">
        <f t="shared" si="1"/>
        <v>42741</v>
      </c>
      <c r="B99" s="26">
        <v>0</v>
      </c>
      <c r="C99" s="26">
        <v>0</v>
      </c>
      <c r="D99" s="26">
        <v>0</v>
      </c>
      <c r="E99" s="26">
        <v>0</v>
      </c>
      <c r="F99" s="26">
        <v>52.74</v>
      </c>
      <c r="G99" s="26">
        <v>0</v>
      </c>
      <c r="H99" s="26">
        <v>0</v>
      </c>
      <c r="I99" s="26">
        <v>25.52</v>
      </c>
      <c r="J99" s="26">
        <v>1.13</v>
      </c>
      <c r="K99" s="26">
        <v>1.81</v>
      </c>
      <c r="L99" s="26">
        <v>0</v>
      </c>
      <c r="M99" s="26">
        <v>0</v>
      </c>
      <c r="N99" s="26">
        <v>0</v>
      </c>
      <c r="O99" s="26">
        <v>0</v>
      </c>
      <c r="P99" s="26">
        <v>0.24</v>
      </c>
      <c r="Q99" s="26">
        <v>0</v>
      </c>
      <c r="R99" s="26">
        <v>0</v>
      </c>
      <c r="S99" s="26">
        <v>0</v>
      </c>
      <c r="T99" s="26">
        <v>5.15</v>
      </c>
      <c r="U99" s="26">
        <v>3.37</v>
      </c>
      <c r="V99" s="26">
        <v>4.25</v>
      </c>
      <c r="W99" s="26">
        <v>70.85</v>
      </c>
      <c r="X99" s="26">
        <v>132.22</v>
      </c>
      <c r="Y99" s="26">
        <v>134.46</v>
      </c>
    </row>
    <row r="100" spans="1:25" ht="11.25">
      <c r="A100" s="10">
        <f t="shared" si="1"/>
        <v>42742</v>
      </c>
      <c r="B100" s="26">
        <v>6.92</v>
      </c>
      <c r="C100" s="26">
        <v>7.39</v>
      </c>
      <c r="D100" s="26">
        <v>0</v>
      </c>
      <c r="E100" s="26">
        <v>0</v>
      </c>
      <c r="F100" s="26">
        <v>0</v>
      </c>
      <c r="G100" s="26">
        <v>0</v>
      </c>
      <c r="H100" s="26">
        <v>0</v>
      </c>
      <c r="I100" s="26">
        <v>0</v>
      </c>
      <c r="J100" s="26">
        <v>0</v>
      </c>
      <c r="K100" s="26">
        <v>0.03</v>
      </c>
      <c r="L100" s="26">
        <v>15.42</v>
      </c>
      <c r="M100" s="26">
        <v>34.09</v>
      </c>
      <c r="N100" s="26">
        <v>55.43</v>
      </c>
      <c r="O100" s="26">
        <v>71.02</v>
      </c>
      <c r="P100" s="26">
        <v>100.44</v>
      </c>
      <c r="Q100" s="26">
        <v>92.91</v>
      </c>
      <c r="R100" s="26">
        <v>95.18</v>
      </c>
      <c r="S100" s="26">
        <v>137.3</v>
      </c>
      <c r="T100" s="26">
        <v>185.81</v>
      </c>
      <c r="U100" s="26">
        <v>207.46</v>
      </c>
      <c r="V100" s="26">
        <v>338.51</v>
      </c>
      <c r="W100" s="26">
        <v>622.02</v>
      </c>
      <c r="X100" s="26">
        <v>363.03</v>
      </c>
      <c r="Y100" s="26">
        <v>606.15</v>
      </c>
    </row>
    <row r="101" spans="1:25" ht="11.25">
      <c r="A101" s="10">
        <f t="shared" si="1"/>
        <v>42743</v>
      </c>
      <c r="B101" s="26">
        <v>23.19</v>
      </c>
      <c r="C101" s="26">
        <v>23.66</v>
      </c>
      <c r="D101" s="26">
        <v>8.1</v>
      </c>
      <c r="E101" s="26">
        <v>15.41</v>
      </c>
      <c r="F101" s="26">
        <v>20.08</v>
      </c>
      <c r="G101" s="26">
        <v>12.15</v>
      </c>
      <c r="H101" s="26">
        <v>28.12</v>
      </c>
      <c r="I101" s="26">
        <v>27.52</v>
      </c>
      <c r="J101" s="26">
        <v>19.24</v>
      </c>
      <c r="K101" s="26">
        <v>2.39</v>
      </c>
      <c r="L101" s="26">
        <v>49.12</v>
      </c>
      <c r="M101" s="26">
        <v>18.62</v>
      </c>
      <c r="N101" s="26">
        <v>20.45</v>
      </c>
      <c r="O101" s="26">
        <v>22.5</v>
      </c>
      <c r="P101" s="26">
        <v>16.16</v>
      </c>
      <c r="Q101" s="26">
        <v>34.27</v>
      </c>
      <c r="R101" s="26">
        <v>6.97</v>
      </c>
      <c r="S101" s="26">
        <v>41.52</v>
      </c>
      <c r="T101" s="26">
        <v>37.41</v>
      </c>
      <c r="U101" s="26">
        <v>35.72</v>
      </c>
      <c r="V101" s="26">
        <v>117.81</v>
      </c>
      <c r="W101" s="26">
        <v>165.63</v>
      </c>
      <c r="X101" s="26">
        <v>348.84</v>
      </c>
      <c r="Y101" s="26">
        <v>397.94</v>
      </c>
    </row>
    <row r="102" spans="1:25" ht="11.25">
      <c r="A102" s="10">
        <f t="shared" si="1"/>
        <v>42744</v>
      </c>
      <c r="B102" s="26">
        <v>0</v>
      </c>
      <c r="C102" s="26">
        <v>0</v>
      </c>
      <c r="D102" s="26">
        <v>6.8</v>
      </c>
      <c r="E102" s="26">
        <v>0</v>
      </c>
      <c r="F102" s="26">
        <v>0</v>
      </c>
      <c r="G102" s="26">
        <v>0</v>
      </c>
      <c r="H102" s="26">
        <v>0</v>
      </c>
      <c r="I102" s="26">
        <v>0</v>
      </c>
      <c r="J102" s="26">
        <v>0</v>
      </c>
      <c r="K102" s="26">
        <v>0</v>
      </c>
      <c r="L102" s="26">
        <v>0</v>
      </c>
      <c r="M102" s="26">
        <v>0</v>
      </c>
      <c r="N102" s="26">
        <v>0</v>
      </c>
      <c r="O102" s="26">
        <v>0</v>
      </c>
      <c r="P102" s="26">
        <v>0</v>
      </c>
      <c r="Q102" s="26">
        <v>0</v>
      </c>
      <c r="R102" s="26">
        <v>14.84</v>
      </c>
      <c r="S102" s="26">
        <v>99.62</v>
      </c>
      <c r="T102" s="26">
        <v>176.61</v>
      </c>
      <c r="U102" s="26">
        <v>401.25</v>
      </c>
      <c r="V102" s="26">
        <v>637.92</v>
      </c>
      <c r="W102" s="26">
        <v>640.84</v>
      </c>
      <c r="X102" s="26">
        <v>646.38</v>
      </c>
      <c r="Y102" s="26">
        <v>600.83</v>
      </c>
    </row>
    <row r="103" spans="1:25" ht="11.25">
      <c r="A103" s="10">
        <f t="shared" si="1"/>
        <v>42745</v>
      </c>
      <c r="B103" s="26">
        <v>17.01</v>
      </c>
      <c r="C103" s="26">
        <v>22.34</v>
      </c>
      <c r="D103" s="26">
        <v>7.19</v>
      </c>
      <c r="E103" s="26">
        <v>0</v>
      </c>
      <c r="F103" s="26">
        <v>0</v>
      </c>
      <c r="G103" s="26">
        <v>0</v>
      </c>
      <c r="H103" s="26">
        <v>0</v>
      </c>
      <c r="I103" s="26">
        <v>0</v>
      </c>
      <c r="J103" s="26">
        <v>0</v>
      </c>
      <c r="K103" s="26">
        <v>0</v>
      </c>
      <c r="L103" s="26">
        <v>0</v>
      </c>
      <c r="M103" s="26">
        <v>0</v>
      </c>
      <c r="N103" s="26">
        <v>0</v>
      </c>
      <c r="O103" s="26">
        <v>0</v>
      </c>
      <c r="P103" s="26">
        <v>0</v>
      </c>
      <c r="Q103" s="26">
        <v>0</v>
      </c>
      <c r="R103" s="26">
        <v>1.82</v>
      </c>
      <c r="S103" s="26">
        <v>6.3</v>
      </c>
      <c r="T103" s="26">
        <v>73.52</v>
      </c>
      <c r="U103" s="26">
        <v>112.5</v>
      </c>
      <c r="V103" s="26">
        <v>319.54</v>
      </c>
      <c r="W103" s="26">
        <v>379.69</v>
      </c>
      <c r="X103" s="26">
        <v>358.98</v>
      </c>
      <c r="Y103" s="26">
        <v>607.1</v>
      </c>
    </row>
    <row r="104" spans="1:25" ht="11.25">
      <c r="A104" s="10">
        <f t="shared" si="1"/>
        <v>42746</v>
      </c>
      <c r="B104" s="26">
        <v>15.03</v>
      </c>
      <c r="C104" s="26">
        <v>14.13</v>
      </c>
      <c r="D104" s="26">
        <v>0</v>
      </c>
      <c r="E104" s="26">
        <v>0</v>
      </c>
      <c r="F104" s="26">
        <v>0</v>
      </c>
      <c r="G104" s="26">
        <v>0</v>
      </c>
      <c r="H104" s="26">
        <v>246.06</v>
      </c>
      <c r="I104" s="26">
        <v>786.92</v>
      </c>
      <c r="J104" s="26">
        <v>1.31</v>
      </c>
      <c r="K104" s="26">
        <v>1.3</v>
      </c>
      <c r="L104" s="26">
        <v>0.16</v>
      </c>
      <c r="M104" s="26">
        <v>0</v>
      </c>
      <c r="N104" s="26">
        <v>776.93</v>
      </c>
      <c r="O104" s="26">
        <v>242.23</v>
      </c>
      <c r="P104" s="26">
        <v>2.75</v>
      </c>
      <c r="Q104" s="26">
        <v>776.25</v>
      </c>
      <c r="R104" s="26">
        <v>794.05</v>
      </c>
      <c r="S104" s="26">
        <v>811.77</v>
      </c>
      <c r="T104" s="26">
        <v>823.32</v>
      </c>
      <c r="U104" s="26">
        <v>811.54</v>
      </c>
      <c r="V104" s="26">
        <v>824.83</v>
      </c>
      <c r="W104" s="26">
        <v>828.79</v>
      </c>
      <c r="X104" s="26">
        <v>826.68</v>
      </c>
      <c r="Y104" s="26">
        <v>847.13</v>
      </c>
    </row>
    <row r="105" spans="1:25" ht="11.25">
      <c r="A105" s="10">
        <f t="shared" si="1"/>
        <v>42747</v>
      </c>
      <c r="B105" s="26">
        <v>0.22</v>
      </c>
      <c r="C105" s="26">
        <v>0</v>
      </c>
      <c r="D105" s="26">
        <v>247.24</v>
      </c>
      <c r="E105" s="26">
        <v>797.19</v>
      </c>
      <c r="F105" s="26">
        <v>864.03</v>
      </c>
      <c r="G105" s="26">
        <v>803.11</v>
      </c>
      <c r="H105" s="26">
        <v>839.25</v>
      </c>
      <c r="I105" s="26">
        <v>816.93</v>
      </c>
      <c r="J105" s="26">
        <v>855.76</v>
      </c>
      <c r="K105" s="26">
        <v>818.86</v>
      </c>
      <c r="L105" s="26">
        <v>812.21</v>
      </c>
      <c r="M105" s="26">
        <v>798.9</v>
      </c>
      <c r="N105" s="26">
        <v>857.16</v>
      </c>
      <c r="O105" s="26">
        <v>322.73</v>
      </c>
      <c r="P105" s="26">
        <v>862.95</v>
      </c>
      <c r="Q105" s="26">
        <v>868.61</v>
      </c>
      <c r="R105" s="26">
        <v>817.14</v>
      </c>
      <c r="S105" s="26">
        <v>831.89</v>
      </c>
      <c r="T105" s="26">
        <v>775.37</v>
      </c>
      <c r="U105" s="26">
        <v>11.47</v>
      </c>
      <c r="V105" s="26">
        <v>10.76</v>
      </c>
      <c r="W105" s="26">
        <v>797.13</v>
      </c>
      <c r="X105" s="26">
        <v>799.68</v>
      </c>
      <c r="Y105" s="26">
        <v>783.37</v>
      </c>
    </row>
    <row r="106" spans="1:25" ht="11.25">
      <c r="A106" s="10">
        <f t="shared" si="1"/>
        <v>42748</v>
      </c>
      <c r="B106" s="26">
        <v>777.07</v>
      </c>
      <c r="C106" s="26">
        <v>238.13</v>
      </c>
      <c r="D106" s="26">
        <v>332.93</v>
      </c>
      <c r="E106" s="26">
        <v>0</v>
      </c>
      <c r="F106" s="26">
        <v>0</v>
      </c>
      <c r="G106" s="26">
        <v>0.03</v>
      </c>
      <c r="H106" s="26">
        <v>882.17</v>
      </c>
      <c r="I106" s="26">
        <v>804.1</v>
      </c>
      <c r="J106" s="26">
        <v>783.11</v>
      </c>
      <c r="K106" s="26">
        <v>779.85</v>
      </c>
      <c r="L106" s="26">
        <v>0.15</v>
      </c>
      <c r="M106" s="26">
        <v>0.01</v>
      </c>
      <c r="N106" s="26">
        <v>229.65</v>
      </c>
      <c r="O106" s="26">
        <v>3.9</v>
      </c>
      <c r="P106" s="26">
        <v>325.26</v>
      </c>
      <c r="Q106" s="26">
        <v>858.27</v>
      </c>
      <c r="R106" s="26">
        <v>799.16</v>
      </c>
      <c r="S106" s="26">
        <v>139.77</v>
      </c>
      <c r="T106" s="26">
        <v>126.64</v>
      </c>
      <c r="U106" s="26">
        <v>119.06</v>
      </c>
      <c r="V106" s="26">
        <v>344.19</v>
      </c>
      <c r="W106" s="26">
        <v>339.77</v>
      </c>
      <c r="X106" s="26">
        <v>346.67</v>
      </c>
      <c r="Y106" s="26">
        <v>182.73</v>
      </c>
    </row>
    <row r="107" spans="1:25" ht="11.25">
      <c r="A107" s="10">
        <f t="shared" si="1"/>
        <v>42749</v>
      </c>
      <c r="B107" s="26">
        <v>0</v>
      </c>
      <c r="C107" s="26">
        <v>3.98</v>
      </c>
      <c r="D107" s="26">
        <v>0</v>
      </c>
      <c r="E107" s="26">
        <v>0</v>
      </c>
      <c r="F107" s="26">
        <v>0</v>
      </c>
      <c r="G107" s="26">
        <v>0.3</v>
      </c>
      <c r="H107" s="26">
        <v>0</v>
      </c>
      <c r="I107" s="26">
        <v>67.99</v>
      </c>
      <c r="J107" s="26">
        <v>94.3</v>
      </c>
      <c r="K107" s="26">
        <v>70.65</v>
      </c>
      <c r="L107" s="26">
        <v>71.29</v>
      </c>
      <c r="M107" s="26">
        <v>107.33</v>
      </c>
      <c r="N107" s="26">
        <v>90.91</v>
      </c>
      <c r="O107" s="26">
        <v>128.96</v>
      </c>
      <c r="P107" s="26">
        <v>93.92</v>
      </c>
      <c r="Q107" s="26">
        <v>161.4</v>
      </c>
      <c r="R107" s="26">
        <v>161.33</v>
      </c>
      <c r="S107" s="26">
        <v>132.49</v>
      </c>
      <c r="T107" s="26">
        <v>156.72</v>
      </c>
      <c r="U107" s="26">
        <v>133.75</v>
      </c>
      <c r="V107" s="26">
        <v>120.38</v>
      </c>
      <c r="W107" s="26">
        <v>125.09</v>
      </c>
      <c r="X107" s="26">
        <v>148.32</v>
      </c>
      <c r="Y107" s="26">
        <v>644.06</v>
      </c>
    </row>
    <row r="108" spans="1:25" ht="11.25">
      <c r="A108" s="10">
        <f t="shared" si="1"/>
        <v>42750</v>
      </c>
      <c r="B108" s="26">
        <v>1.19</v>
      </c>
      <c r="C108" s="26">
        <v>0.66</v>
      </c>
      <c r="D108" s="26">
        <v>0</v>
      </c>
      <c r="E108" s="26">
        <v>0</v>
      </c>
      <c r="F108" s="26">
        <v>0</v>
      </c>
      <c r="G108" s="26">
        <v>0</v>
      </c>
      <c r="H108" s="26">
        <v>0</v>
      </c>
      <c r="I108" s="26">
        <v>0</v>
      </c>
      <c r="J108" s="26">
        <v>0</v>
      </c>
      <c r="K108" s="26">
        <v>0</v>
      </c>
      <c r="L108" s="26">
        <v>16.64</v>
      </c>
      <c r="M108" s="26">
        <v>21.76</v>
      </c>
      <c r="N108" s="26">
        <v>69.59</v>
      </c>
      <c r="O108" s="26">
        <v>99.35</v>
      </c>
      <c r="P108" s="26">
        <v>60.19</v>
      </c>
      <c r="Q108" s="26">
        <v>81.29</v>
      </c>
      <c r="R108" s="26">
        <v>50.16</v>
      </c>
      <c r="S108" s="26">
        <v>113</v>
      </c>
      <c r="T108" s="26">
        <v>124.25</v>
      </c>
      <c r="U108" s="26">
        <v>95.21</v>
      </c>
      <c r="V108" s="26">
        <v>167.89</v>
      </c>
      <c r="W108" s="26">
        <v>184.49</v>
      </c>
      <c r="X108" s="26">
        <v>351.49</v>
      </c>
      <c r="Y108" s="26">
        <v>370.42</v>
      </c>
    </row>
    <row r="109" spans="1:25" ht="11.25">
      <c r="A109" s="10">
        <f t="shared" si="1"/>
        <v>42751</v>
      </c>
      <c r="B109" s="26">
        <v>2.75</v>
      </c>
      <c r="C109" s="26">
        <v>1.12</v>
      </c>
      <c r="D109" s="26">
        <v>0</v>
      </c>
      <c r="E109" s="26">
        <v>13.43</v>
      </c>
      <c r="F109" s="26">
        <v>12.13</v>
      </c>
      <c r="G109" s="26">
        <v>0</v>
      </c>
      <c r="H109" s="26">
        <v>0</v>
      </c>
      <c r="I109" s="26">
        <v>0</v>
      </c>
      <c r="J109" s="26">
        <v>0</v>
      </c>
      <c r="K109" s="26">
        <v>0</v>
      </c>
      <c r="L109" s="26">
        <v>0</v>
      </c>
      <c r="M109" s="26">
        <v>0</v>
      </c>
      <c r="N109" s="26">
        <v>0</v>
      </c>
      <c r="O109" s="26">
        <v>74.88</v>
      </c>
      <c r="P109" s="26">
        <v>72.42</v>
      </c>
      <c r="Q109" s="26">
        <v>96.72</v>
      </c>
      <c r="R109" s="26">
        <v>59</v>
      </c>
      <c r="S109" s="26">
        <v>62.33</v>
      </c>
      <c r="T109" s="26">
        <v>61.96</v>
      </c>
      <c r="U109" s="26">
        <v>146.75</v>
      </c>
      <c r="V109" s="26">
        <v>166.86</v>
      </c>
      <c r="W109" s="26">
        <v>337.07</v>
      </c>
      <c r="X109" s="26">
        <v>951.84</v>
      </c>
      <c r="Y109" s="26">
        <v>952.02</v>
      </c>
    </row>
    <row r="110" spans="1:25" ht="11.25">
      <c r="A110" s="10">
        <f t="shared" si="1"/>
        <v>42752</v>
      </c>
      <c r="B110" s="26">
        <v>0</v>
      </c>
      <c r="C110" s="26">
        <v>0</v>
      </c>
      <c r="D110" s="26">
        <v>0</v>
      </c>
      <c r="E110" s="26">
        <v>0</v>
      </c>
      <c r="F110" s="26">
        <v>0</v>
      </c>
      <c r="G110" s="26">
        <v>0</v>
      </c>
      <c r="H110" s="26">
        <v>0</v>
      </c>
      <c r="I110" s="26">
        <v>0</v>
      </c>
      <c r="J110" s="26">
        <v>0</v>
      </c>
      <c r="K110" s="26">
        <v>0</v>
      </c>
      <c r="L110" s="26">
        <v>0</v>
      </c>
      <c r="M110" s="26">
        <v>0</v>
      </c>
      <c r="N110" s="26">
        <v>0</v>
      </c>
      <c r="O110" s="26">
        <v>0</v>
      </c>
      <c r="P110" s="26">
        <v>0</v>
      </c>
      <c r="Q110" s="26">
        <v>0</v>
      </c>
      <c r="R110" s="26">
        <v>21.64</v>
      </c>
      <c r="S110" s="26">
        <v>37.09</v>
      </c>
      <c r="T110" s="26">
        <v>67.5</v>
      </c>
      <c r="U110" s="26">
        <v>161.62</v>
      </c>
      <c r="V110" s="26">
        <v>131.39</v>
      </c>
      <c r="W110" s="26">
        <v>166.78</v>
      </c>
      <c r="X110" s="26">
        <v>353.82</v>
      </c>
      <c r="Y110" s="26">
        <v>940.98</v>
      </c>
    </row>
    <row r="111" spans="1:25" ht="11.25">
      <c r="A111" s="10">
        <f t="shared" si="1"/>
        <v>42753</v>
      </c>
      <c r="B111" s="26">
        <v>0</v>
      </c>
      <c r="C111" s="26">
        <v>0</v>
      </c>
      <c r="D111" s="26">
        <v>0</v>
      </c>
      <c r="E111" s="26">
        <v>0</v>
      </c>
      <c r="F111" s="26">
        <v>0</v>
      </c>
      <c r="G111" s="26">
        <v>0</v>
      </c>
      <c r="H111" s="26">
        <v>0</v>
      </c>
      <c r="I111" s="26">
        <v>0</v>
      </c>
      <c r="J111" s="26">
        <v>0</v>
      </c>
      <c r="K111" s="26">
        <v>0</v>
      </c>
      <c r="L111" s="26">
        <v>0</v>
      </c>
      <c r="M111" s="26">
        <v>0</v>
      </c>
      <c r="N111" s="26">
        <v>0</v>
      </c>
      <c r="O111" s="26">
        <v>0</v>
      </c>
      <c r="P111" s="26">
        <v>0</v>
      </c>
      <c r="Q111" s="26">
        <v>0</v>
      </c>
      <c r="R111" s="26">
        <v>9.76</v>
      </c>
      <c r="S111" s="26">
        <v>23.21</v>
      </c>
      <c r="T111" s="26">
        <v>12.34</v>
      </c>
      <c r="U111" s="26">
        <v>0.84</v>
      </c>
      <c r="V111" s="26">
        <v>3.27</v>
      </c>
      <c r="W111" s="26">
        <v>6.36</v>
      </c>
      <c r="X111" s="26">
        <v>104.17</v>
      </c>
      <c r="Y111" s="26">
        <v>146.55</v>
      </c>
    </row>
    <row r="112" spans="1:25" ht="11.25">
      <c r="A112" s="10">
        <f t="shared" si="1"/>
        <v>42754</v>
      </c>
      <c r="B112" s="26">
        <v>0.66</v>
      </c>
      <c r="C112" s="26">
        <v>0</v>
      </c>
      <c r="D112" s="26">
        <v>0</v>
      </c>
      <c r="E112" s="26">
        <v>0</v>
      </c>
      <c r="F112" s="26">
        <v>0</v>
      </c>
      <c r="G112" s="26">
        <v>0</v>
      </c>
      <c r="H112" s="26">
        <v>0</v>
      </c>
      <c r="I112" s="26">
        <v>0</v>
      </c>
      <c r="J112" s="26">
        <v>0.19</v>
      </c>
      <c r="K112" s="26">
        <v>0.02</v>
      </c>
      <c r="L112" s="26">
        <v>5.14</v>
      </c>
      <c r="M112" s="26">
        <v>1.43</v>
      </c>
      <c r="N112" s="26">
        <v>8.56</v>
      </c>
      <c r="O112" s="26">
        <v>81.96</v>
      </c>
      <c r="P112" s="26">
        <v>78.97</v>
      </c>
      <c r="Q112" s="26">
        <v>72.28</v>
      </c>
      <c r="R112" s="26">
        <v>48.9</v>
      </c>
      <c r="S112" s="26">
        <v>26.54</v>
      </c>
      <c r="T112" s="26">
        <v>74.81</v>
      </c>
      <c r="U112" s="26">
        <v>131.59</v>
      </c>
      <c r="V112" s="26">
        <v>353.8</v>
      </c>
      <c r="W112" s="26">
        <v>207.76</v>
      </c>
      <c r="X112" s="26">
        <v>350.49</v>
      </c>
      <c r="Y112" s="26">
        <v>109.55</v>
      </c>
    </row>
    <row r="113" spans="1:25" ht="11.25">
      <c r="A113" s="10">
        <f t="shared" si="1"/>
        <v>42755</v>
      </c>
      <c r="B113" s="26">
        <v>0</v>
      </c>
      <c r="C113" s="26">
        <v>0</v>
      </c>
      <c r="D113" s="26">
        <v>0</v>
      </c>
      <c r="E113" s="26">
        <v>0</v>
      </c>
      <c r="F113" s="26">
        <v>0</v>
      </c>
      <c r="G113" s="26">
        <v>0</v>
      </c>
      <c r="H113" s="26">
        <v>0</v>
      </c>
      <c r="I113" s="26">
        <v>0</v>
      </c>
      <c r="J113" s="26">
        <v>0</v>
      </c>
      <c r="K113" s="26">
        <v>0</v>
      </c>
      <c r="L113" s="26">
        <v>0</v>
      </c>
      <c r="M113" s="26">
        <v>0</v>
      </c>
      <c r="N113" s="26">
        <v>0</v>
      </c>
      <c r="O113" s="26">
        <v>0</v>
      </c>
      <c r="P113" s="26">
        <v>0</v>
      </c>
      <c r="Q113" s="26">
        <v>0</v>
      </c>
      <c r="R113" s="26">
        <v>0</v>
      </c>
      <c r="S113" s="26">
        <v>10.61</v>
      </c>
      <c r="T113" s="26">
        <v>107.41</v>
      </c>
      <c r="U113" s="26">
        <v>135.77</v>
      </c>
      <c r="V113" s="26">
        <v>140.27</v>
      </c>
      <c r="W113" s="26">
        <v>150.62</v>
      </c>
      <c r="X113" s="26">
        <v>111.78</v>
      </c>
      <c r="Y113" s="26">
        <v>1.43</v>
      </c>
    </row>
    <row r="114" spans="1:25" ht="11.25">
      <c r="A114" s="10">
        <f t="shared" si="1"/>
        <v>42756</v>
      </c>
      <c r="B114" s="26">
        <v>0</v>
      </c>
      <c r="C114" s="26">
        <v>0</v>
      </c>
      <c r="D114" s="26">
        <v>0</v>
      </c>
      <c r="E114" s="26">
        <v>0</v>
      </c>
      <c r="F114" s="26">
        <v>0</v>
      </c>
      <c r="G114" s="26">
        <v>1.67</v>
      </c>
      <c r="H114" s="26">
        <v>2.15</v>
      </c>
      <c r="I114" s="26">
        <v>767.12</v>
      </c>
      <c r="J114" s="26">
        <v>770.2</v>
      </c>
      <c r="K114" s="26">
        <v>0</v>
      </c>
      <c r="L114" s="26">
        <v>0.05</v>
      </c>
      <c r="M114" s="26">
        <v>0.58</v>
      </c>
      <c r="N114" s="26">
        <v>0.78</v>
      </c>
      <c r="O114" s="26">
        <v>1.01</v>
      </c>
      <c r="P114" s="26">
        <v>1.7</v>
      </c>
      <c r="Q114" s="26">
        <v>10.26</v>
      </c>
      <c r="R114" s="26">
        <v>780.18</v>
      </c>
      <c r="S114" s="26">
        <v>777.47</v>
      </c>
      <c r="T114" s="26">
        <v>777.4</v>
      </c>
      <c r="U114" s="26">
        <v>756.19</v>
      </c>
      <c r="V114" s="26">
        <v>757.12</v>
      </c>
      <c r="W114" s="26">
        <v>766</v>
      </c>
      <c r="X114" s="26">
        <v>772.1</v>
      </c>
      <c r="Y114" s="26">
        <v>236.49</v>
      </c>
    </row>
    <row r="115" spans="1:25" ht="11.25">
      <c r="A115" s="10">
        <f t="shared" si="1"/>
        <v>42757</v>
      </c>
      <c r="B115" s="26">
        <v>0</v>
      </c>
      <c r="C115" s="26">
        <v>0</v>
      </c>
      <c r="D115" s="26">
        <v>0.72</v>
      </c>
      <c r="E115" s="26">
        <v>238.71</v>
      </c>
      <c r="F115" s="26">
        <v>785.26</v>
      </c>
      <c r="G115" s="26">
        <v>0.63</v>
      </c>
      <c r="H115" s="26">
        <v>224.34</v>
      </c>
      <c r="I115" s="26">
        <v>1.16</v>
      </c>
      <c r="J115" s="26">
        <v>2.84</v>
      </c>
      <c r="K115" s="26">
        <v>203.25</v>
      </c>
      <c r="L115" s="26">
        <v>2.4</v>
      </c>
      <c r="M115" s="26">
        <v>775.37</v>
      </c>
      <c r="N115" s="26">
        <v>1.35</v>
      </c>
      <c r="O115" s="26">
        <v>0.77</v>
      </c>
      <c r="P115" s="26">
        <v>3.3</v>
      </c>
      <c r="Q115" s="26">
        <v>770.31</v>
      </c>
      <c r="R115" s="26">
        <v>748.97</v>
      </c>
      <c r="S115" s="26">
        <v>772.04</v>
      </c>
      <c r="T115" s="26">
        <v>795.73</v>
      </c>
      <c r="U115" s="26">
        <v>785.72</v>
      </c>
      <c r="V115" s="26">
        <v>762.64</v>
      </c>
      <c r="W115" s="26">
        <v>778.91</v>
      </c>
      <c r="X115" s="26">
        <v>783.28</v>
      </c>
      <c r="Y115" s="26">
        <v>785.05</v>
      </c>
    </row>
    <row r="116" spans="1:25" ht="11.25">
      <c r="A116" s="10">
        <f t="shared" si="1"/>
        <v>42758</v>
      </c>
      <c r="B116" s="26">
        <v>762.2</v>
      </c>
      <c r="C116" s="26">
        <v>190.22</v>
      </c>
      <c r="D116" s="26">
        <v>0</v>
      </c>
      <c r="E116" s="26">
        <v>0.78</v>
      </c>
      <c r="F116" s="26">
        <v>0.79</v>
      </c>
      <c r="G116" s="26">
        <v>0</v>
      </c>
      <c r="H116" s="26">
        <v>0</v>
      </c>
      <c r="I116" s="26">
        <v>0.23</v>
      </c>
      <c r="J116" s="26">
        <v>0</v>
      </c>
      <c r="K116" s="26">
        <v>1.09</v>
      </c>
      <c r="L116" s="26">
        <v>6.09</v>
      </c>
      <c r="M116" s="26">
        <v>9.38</v>
      </c>
      <c r="N116" s="26">
        <v>7.53</v>
      </c>
      <c r="O116" s="26">
        <v>8.74</v>
      </c>
      <c r="P116" s="26">
        <v>11.7</v>
      </c>
      <c r="Q116" s="26">
        <v>6.54</v>
      </c>
      <c r="R116" s="26">
        <v>24.69</v>
      </c>
      <c r="S116" s="26">
        <v>102.95</v>
      </c>
      <c r="T116" s="26">
        <v>192.95</v>
      </c>
      <c r="U116" s="26">
        <v>205.47</v>
      </c>
      <c r="V116" s="26">
        <v>203.28</v>
      </c>
      <c r="W116" s="26">
        <v>448.93</v>
      </c>
      <c r="X116" s="26">
        <v>947.57</v>
      </c>
      <c r="Y116" s="26">
        <v>951.28</v>
      </c>
    </row>
    <row r="117" spans="1:25" ht="11.25">
      <c r="A117" s="10">
        <f t="shared" si="1"/>
        <v>42759</v>
      </c>
      <c r="B117" s="26">
        <v>61.95</v>
      </c>
      <c r="C117" s="26">
        <v>0.01</v>
      </c>
      <c r="D117" s="26">
        <v>0</v>
      </c>
      <c r="E117" s="26">
        <v>0</v>
      </c>
      <c r="F117" s="26">
        <v>0</v>
      </c>
      <c r="G117" s="26">
        <v>0.04</v>
      </c>
      <c r="H117" s="26">
        <v>0</v>
      </c>
      <c r="I117" s="26">
        <v>0</v>
      </c>
      <c r="J117" s="26">
        <v>0</v>
      </c>
      <c r="K117" s="26">
        <v>0</v>
      </c>
      <c r="L117" s="26">
        <v>0</v>
      </c>
      <c r="M117" s="26">
        <v>0</v>
      </c>
      <c r="N117" s="26">
        <v>0</v>
      </c>
      <c r="O117" s="26">
        <v>16.07</v>
      </c>
      <c r="P117" s="26">
        <v>27.34</v>
      </c>
      <c r="Q117" s="26">
        <v>11.16</v>
      </c>
      <c r="R117" s="26">
        <v>52.16</v>
      </c>
      <c r="S117" s="26">
        <v>87.64</v>
      </c>
      <c r="T117" s="26">
        <v>133.42</v>
      </c>
      <c r="U117" s="26">
        <v>154.48</v>
      </c>
      <c r="V117" s="26">
        <v>156.71</v>
      </c>
      <c r="W117" s="26">
        <v>338.18</v>
      </c>
      <c r="X117" s="26">
        <v>901.91</v>
      </c>
      <c r="Y117" s="26">
        <v>562.2</v>
      </c>
    </row>
    <row r="118" spans="1:25" ht="11.25">
      <c r="A118" s="10">
        <f t="shared" si="1"/>
        <v>42760</v>
      </c>
      <c r="B118" s="26">
        <v>18.01</v>
      </c>
      <c r="C118" s="26">
        <v>0.53</v>
      </c>
      <c r="D118" s="26">
        <v>0.06</v>
      </c>
      <c r="E118" s="26">
        <v>0.05</v>
      </c>
      <c r="F118" s="26">
        <v>0.09</v>
      </c>
      <c r="G118" s="26">
        <v>0.42</v>
      </c>
      <c r="H118" s="26">
        <v>0.32</v>
      </c>
      <c r="I118" s="26">
        <v>0</v>
      </c>
      <c r="J118" s="26">
        <v>0</v>
      </c>
      <c r="K118" s="26">
        <v>0</v>
      </c>
      <c r="L118" s="26">
        <v>0</v>
      </c>
      <c r="M118" s="26">
        <v>23.24</v>
      </c>
      <c r="N118" s="26">
        <v>0.91</v>
      </c>
      <c r="O118" s="26">
        <v>1.5</v>
      </c>
      <c r="P118" s="26">
        <v>19.96</v>
      </c>
      <c r="Q118" s="26">
        <v>81.09</v>
      </c>
      <c r="R118" s="26">
        <v>127.92</v>
      </c>
      <c r="S118" s="26">
        <v>172.1</v>
      </c>
      <c r="T118" s="26">
        <v>363.91</v>
      </c>
      <c r="U118" s="26">
        <v>333.21</v>
      </c>
      <c r="V118" s="26">
        <v>328.4</v>
      </c>
      <c r="W118" s="26">
        <v>602.17</v>
      </c>
      <c r="X118" s="26">
        <v>613.46</v>
      </c>
      <c r="Y118" s="26">
        <v>892.05</v>
      </c>
    </row>
    <row r="119" spans="1:25" ht="11.25">
      <c r="A119" s="10">
        <f t="shared" si="1"/>
        <v>42761</v>
      </c>
      <c r="B119" s="26">
        <v>58.34</v>
      </c>
      <c r="C119" s="26">
        <v>61</v>
      </c>
      <c r="D119" s="26">
        <v>0.32</v>
      </c>
      <c r="E119" s="26">
        <v>0.2</v>
      </c>
      <c r="F119" s="26">
        <v>0.13</v>
      </c>
      <c r="G119" s="26">
        <v>6.71</v>
      </c>
      <c r="H119" s="26">
        <v>2.04</v>
      </c>
      <c r="I119" s="26">
        <v>0</v>
      </c>
      <c r="J119" s="26">
        <v>0.22</v>
      </c>
      <c r="K119" s="26">
        <v>0.13</v>
      </c>
      <c r="L119" s="26">
        <v>0.19</v>
      </c>
      <c r="M119" s="26">
        <v>0.37</v>
      </c>
      <c r="N119" s="26">
        <v>0.57</v>
      </c>
      <c r="O119" s="26">
        <v>0.91</v>
      </c>
      <c r="P119" s="26">
        <v>37.21</v>
      </c>
      <c r="Q119" s="26">
        <v>84.65</v>
      </c>
      <c r="R119" s="26">
        <v>116.74</v>
      </c>
      <c r="S119" s="26">
        <v>138.3</v>
      </c>
      <c r="T119" s="26">
        <v>194.28</v>
      </c>
      <c r="U119" s="26">
        <v>326.29</v>
      </c>
      <c r="V119" s="26">
        <v>310.76</v>
      </c>
      <c r="W119" s="26">
        <v>611.08</v>
      </c>
      <c r="X119" s="26">
        <v>586.7</v>
      </c>
      <c r="Y119" s="26">
        <v>890.35</v>
      </c>
    </row>
    <row r="120" spans="1:25" ht="11.25">
      <c r="A120" s="10">
        <f t="shared" si="1"/>
        <v>42762</v>
      </c>
      <c r="B120" s="26">
        <v>90.16</v>
      </c>
      <c r="C120" s="26">
        <v>0.65</v>
      </c>
      <c r="D120" s="26">
        <v>21.99</v>
      </c>
      <c r="E120" s="26">
        <v>0</v>
      </c>
      <c r="F120" s="26">
        <v>0</v>
      </c>
      <c r="G120" s="26">
        <v>0</v>
      </c>
      <c r="H120" s="26">
        <v>0</v>
      </c>
      <c r="I120" s="26">
        <v>0</v>
      </c>
      <c r="J120" s="26">
        <v>0</v>
      </c>
      <c r="K120" s="26">
        <v>0</v>
      </c>
      <c r="L120" s="26">
        <v>0</v>
      </c>
      <c r="M120" s="26">
        <v>0</v>
      </c>
      <c r="N120" s="26">
        <v>0</v>
      </c>
      <c r="O120" s="26">
        <v>11.36</v>
      </c>
      <c r="P120" s="26">
        <v>58.36</v>
      </c>
      <c r="Q120" s="26">
        <v>29.8</v>
      </c>
      <c r="R120" s="26">
        <v>82.51</v>
      </c>
      <c r="S120" s="26">
        <v>112.09</v>
      </c>
      <c r="T120" s="26">
        <v>150.12</v>
      </c>
      <c r="U120" s="26">
        <v>425.13</v>
      </c>
      <c r="V120" s="26">
        <v>629.89</v>
      </c>
      <c r="W120" s="26">
        <v>561.06</v>
      </c>
      <c r="X120" s="26">
        <v>579.26</v>
      </c>
      <c r="Y120" s="26">
        <v>577.63</v>
      </c>
    </row>
    <row r="121" spans="1:25" ht="11.25">
      <c r="A121" s="10">
        <f t="shared" si="1"/>
        <v>42763</v>
      </c>
      <c r="B121" s="26">
        <v>38.52</v>
      </c>
      <c r="C121" s="26">
        <v>0</v>
      </c>
      <c r="D121" s="26">
        <v>0</v>
      </c>
      <c r="E121" s="26">
        <v>0.11</v>
      </c>
      <c r="F121" s="26">
        <v>0</v>
      </c>
      <c r="G121" s="26">
        <v>0</v>
      </c>
      <c r="H121" s="26">
        <v>0</v>
      </c>
      <c r="I121" s="26">
        <v>0</v>
      </c>
      <c r="J121" s="26">
        <v>0</v>
      </c>
      <c r="K121" s="26">
        <v>0</v>
      </c>
      <c r="L121" s="26">
        <v>0</v>
      </c>
      <c r="M121" s="26">
        <v>0</v>
      </c>
      <c r="N121" s="26">
        <v>0</v>
      </c>
      <c r="O121" s="26">
        <v>10.17</v>
      </c>
      <c r="P121" s="26">
        <v>0.78</v>
      </c>
      <c r="Q121" s="26">
        <v>76.76</v>
      </c>
      <c r="R121" s="26">
        <v>140.16</v>
      </c>
      <c r="S121" s="26">
        <v>152.49</v>
      </c>
      <c r="T121" s="26">
        <v>346.71</v>
      </c>
      <c r="U121" s="26">
        <v>431.71</v>
      </c>
      <c r="V121" s="26">
        <v>385.76</v>
      </c>
      <c r="W121" s="26">
        <v>872.31</v>
      </c>
      <c r="X121" s="26">
        <v>888.73</v>
      </c>
      <c r="Y121" s="26">
        <v>873.46</v>
      </c>
    </row>
    <row r="122" spans="1:25" ht="11.25">
      <c r="A122" s="10">
        <f t="shared" si="1"/>
        <v>42764</v>
      </c>
      <c r="B122" s="26">
        <v>9.07</v>
      </c>
      <c r="C122" s="26">
        <v>0.17</v>
      </c>
      <c r="D122" s="26">
        <v>0</v>
      </c>
      <c r="E122" s="26">
        <v>0</v>
      </c>
      <c r="F122" s="26">
        <v>0</v>
      </c>
      <c r="G122" s="26">
        <v>0</v>
      </c>
      <c r="H122" s="26">
        <v>0</v>
      </c>
      <c r="I122" s="26">
        <v>0</v>
      </c>
      <c r="J122" s="26">
        <v>0</v>
      </c>
      <c r="K122" s="26">
        <v>0</v>
      </c>
      <c r="L122" s="26">
        <v>0</v>
      </c>
      <c r="M122" s="26">
        <v>0</v>
      </c>
      <c r="N122" s="26">
        <v>0</v>
      </c>
      <c r="O122" s="26">
        <v>0</v>
      </c>
      <c r="P122" s="26">
        <v>0.08</v>
      </c>
      <c r="Q122" s="26">
        <v>34.68</v>
      </c>
      <c r="R122" s="26">
        <v>111.42</v>
      </c>
      <c r="S122" s="26">
        <v>112.89</v>
      </c>
      <c r="T122" s="26">
        <v>135.75</v>
      </c>
      <c r="U122" s="26">
        <v>110</v>
      </c>
      <c r="V122" s="26">
        <v>256.44</v>
      </c>
      <c r="W122" s="26">
        <v>262.88</v>
      </c>
      <c r="X122" s="26">
        <v>850.37</v>
      </c>
      <c r="Y122" s="26">
        <v>851.73</v>
      </c>
    </row>
    <row r="123" spans="1:25" ht="11.25">
      <c r="A123" s="10">
        <f t="shared" si="1"/>
        <v>42765</v>
      </c>
      <c r="B123" s="26">
        <v>36.69</v>
      </c>
      <c r="C123" s="26">
        <v>0.46</v>
      </c>
      <c r="D123" s="26">
        <v>2.04</v>
      </c>
      <c r="E123" s="26">
        <v>0.24</v>
      </c>
      <c r="F123" s="26">
        <v>0</v>
      </c>
      <c r="G123" s="26">
        <v>0.12</v>
      </c>
      <c r="H123" s="26">
        <v>0</v>
      </c>
      <c r="I123" s="26">
        <v>0</v>
      </c>
      <c r="J123" s="26">
        <v>1.22</v>
      </c>
      <c r="K123" s="26">
        <v>0.73</v>
      </c>
      <c r="L123" s="26">
        <v>0.01</v>
      </c>
      <c r="M123" s="26">
        <v>0</v>
      </c>
      <c r="N123" s="26">
        <v>0.09</v>
      </c>
      <c r="O123" s="26">
        <v>12.43</v>
      </c>
      <c r="P123" s="26">
        <v>34.2</v>
      </c>
      <c r="Q123" s="26">
        <v>12.07</v>
      </c>
      <c r="R123" s="26">
        <v>81.44</v>
      </c>
      <c r="S123" s="26">
        <v>124.5</v>
      </c>
      <c r="T123" s="26">
        <v>174.22</v>
      </c>
      <c r="U123" s="26">
        <v>324.01</v>
      </c>
      <c r="V123" s="26">
        <v>310.4</v>
      </c>
      <c r="W123" s="26">
        <v>371.24</v>
      </c>
      <c r="X123" s="26">
        <v>915.37</v>
      </c>
      <c r="Y123" s="26">
        <v>917.47</v>
      </c>
    </row>
    <row r="124" spans="1:25" ht="11.25">
      <c r="A124" s="10">
        <f t="shared" si="1"/>
        <v>42766</v>
      </c>
      <c r="B124" s="26">
        <v>21.64</v>
      </c>
      <c r="C124" s="26">
        <v>0.2</v>
      </c>
      <c r="D124" s="26">
        <v>0.24</v>
      </c>
      <c r="E124" s="26">
        <v>0.38</v>
      </c>
      <c r="F124" s="26">
        <v>0.08</v>
      </c>
      <c r="G124" s="26">
        <v>0.32</v>
      </c>
      <c r="H124" s="26">
        <v>0.18</v>
      </c>
      <c r="I124" s="26">
        <v>0.57</v>
      </c>
      <c r="J124" s="26">
        <v>0.6</v>
      </c>
      <c r="K124" s="26">
        <v>62.04</v>
      </c>
      <c r="L124" s="26">
        <v>63.47</v>
      </c>
      <c r="M124" s="26">
        <v>20.46</v>
      </c>
      <c r="N124" s="26">
        <v>8.26</v>
      </c>
      <c r="O124" s="26">
        <v>2.15</v>
      </c>
      <c r="P124" s="26">
        <v>52.62</v>
      </c>
      <c r="Q124" s="26">
        <v>117.8</v>
      </c>
      <c r="R124" s="26">
        <v>160.57</v>
      </c>
      <c r="S124" s="26">
        <v>198.18</v>
      </c>
      <c r="T124" s="26">
        <v>380.41</v>
      </c>
      <c r="U124" s="26">
        <v>327.49</v>
      </c>
      <c r="V124" s="26">
        <v>377.87</v>
      </c>
      <c r="W124" s="26">
        <v>418.4</v>
      </c>
      <c r="X124" s="26">
        <v>619</v>
      </c>
      <c r="Y124" s="26">
        <v>473.67</v>
      </c>
    </row>
    <row r="125" spans="1:25" ht="12.75">
      <c r="A125" s="95" t="s">
        <v>48</v>
      </c>
      <c r="B125" s="96"/>
      <c r="C125" s="96"/>
      <c r="D125" s="96"/>
      <c r="E125" s="96"/>
      <c r="F125" s="96"/>
      <c r="G125" s="96"/>
      <c r="H125" s="96"/>
      <c r="I125" s="96"/>
      <c r="J125" s="96"/>
      <c r="K125" s="96"/>
      <c r="L125" s="96"/>
      <c r="M125" s="96"/>
      <c r="N125" s="96"/>
      <c r="O125" s="96"/>
      <c r="P125" s="96"/>
      <c r="Q125" s="96"/>
      <c r="R125" s="96"/>
      <c r="S125" s="97"/>
      <c r="T125" s="98" t="s">
        <v>63</v>
      </c>
      <c r="U125" s="98"/>
      <c r="V125" s="98"/>
      <c r="W125" s="98"/>
      <c r="X125" s="98"/>
      <c r="Y125" s="98"/>
    </row>
    <row r="126" spans="1:25" ht="12.75">
      <c r="A126" s="108" t="s">
        <v>49</v>
      </c>
      <c r="B126" s="108"/>
      <c r="C126" s="108"/>
      <c r="D126" s="108"/>
      <c r="E126" s="108"/>
      <c r="F126" s="108"/>
      <c r="G126" s="108"/>
      <c r="H126" s="108"/>
      <c r="I126" s="108"/>
      <c r="J126" s="108"/>
      <c r="K126" s="108"/>
      <c r="L126" s="108"/>
      <c r="M126" s="108"/>
      <c r="N126" s="108"/>
      <c r="O126" s="108"/>
      <c r="P126" s="108"/>
      <c r="Q126" s="108"/>
      <c r="R126" s="108"/>
      <c r="S126" s="108"/>
      <c r="T126" s="87">
        <v>-7.64</v>
      </c>
      <c r="U126" s="87"/>
      <c r="V126" s="87"/>
      <c r="W126" s="87"/>
      <c r="X126" s="87"/>
      <c r="Y126" s="87"/>
    </row>
    <row r="127" spans="1:25" ht="12.75">
      <c r="A127" s="108" t="s">
        <v>50</v>
      </c>
      <c r="B127" s="108"/>
      <c r="C127" s="108"/>
      <c r="D127" s="108"/>
      <c r="E127" s="108"/>
      <c r="F127" s="108"/>
      <c r="G127" s="108"/>
      <c r="H127" s="108"/>
      <c r="I127" s="108"/>
      <c r="J127" s="108"/>
      <c r="K127" s="108"/>
      <c r="L127" s="108"/>
      <c r="M127" s="108"/>
      <c r="N127" s="108"/>
      <c r="O127" s="108"/>
      <c r="P127" s="108"/>
      <c r="Q127" s="108"/>
      <c r="R127" s="108"/>
      <c r="S127" s="108"/>
      <c r="T127" s="87">
        <v>94.81</v>
      </c>
      <c r="U127" s="87"/>
      <c r="V127" s="87"/>
      <c r="W127" s="87"/>
      <c r="X127" s="87"/>
      <c r="Y127" s="87"/>
    </row>
    <row r="128" spans="1:25" ht="12.75">
      <c r="A128" s="109" t="s">
        <v>51</v>
      </c>
      <c r="B128" s="109"/>
      <c r="C128" s="109"/>
      <c r="D128" s="109"/>
      <c r="E128" s="109"/>
      <c r="F128" s="109"/>
      <c r="G128" s="109"/>
      <c r="H128" s="109"/>
      <c r="I128" s="109"/>
      <c r="J128" s="109"/>
      <c r="K128" s="109"/>
      <c r="L128" s="42" t="s">
        <v>61</v>
      </c>
      <c r="M128" s="42"/>
      <c r="N128" s="42"/>
      <c r="O128" s="42"/>
      <c r="P128" s="42"/>
      <c r="Q128" s="42"/>
      <c r="R128" s="42"/>
      <c r="S128" s="42"/>
      <c r="T128" s="99">
        <f>N23</f>
        <v>730730.73</v>
      </c>
      <c r="U128" s="99"/>
      <c r="V128" s="99"/>
      <c r="W128" s="99"/>
      <c r="X128" s="99"/>
      <c r="Y128" s="99"/>
    </row>
    <row r="129" spans="1:25" ht="15.75">
      <c r="A129" s="86" t="s">
        <v>94</v>
      </c>
      <c r="B129" s="86"/>
      <c r="C129" s="86"/>
      <c r="D129" s="86"/>
      <c r="E129" s="86"/>
      <c r="F129" s="86"/>
      <c r="G129" s="86"/>
      <c r="H129" s="86"/>
      <c r="I129" s="86"/>
      <c r="J129" s="86"/>
      <c r="K129" s="86"/>
      <c r="L129" s="86"/>
      <c r="M129" s="86"/>
      <c r="N129" s="86"/>
      <c r="O129" s="86"/>
      <c r="P129" s="86"/>
      <c r="Q129" s="86"/>
      <c r="R129" s="86"/>
      <c r="S129" s="86"/>
      <c r="T129" s="86"/>
      <c r="U129" s="86"/>
      <c r="V129" s="86"/>
      <c r="W129" s="86"/>
      <c r="X129" s="86"/>
      <c r="Y129" s="86"/>
    </row>
    <row r="130" spans="1:25" ht="12">
      <c r="A130" s="111" t="s">
        <v>52</v>
      </c>
      <c r="B130" s="111"/>
      <c r="C130" s="111"/>
      <c r="D130" s="111"/>
      <c r="E130" s="111"/>
      <c r="F130" s="111"/>
      <c r="G130" s="111"/>
      <c r="H130" s="111"/>
      <c r="I130" s="111"/>
      <c r="J130" s="111"/>
      <c r="K130" s="111"/>
      <c r="L130" s="111"/>
      <c r="M130" s="111"/>
      <c r="N130" s="111"/>
      <c r="O130" s="111"/>
      <c r="P130" s="111"/>
      <c r="Q130" s="111"/>
      <c r="R130" s="111"/>
      <c r="S130" s="111"/>
      <c r="T130" s="111"/>
      <c r="U130" s="111"/>
      <c r="V130" s="111"/>
      <c r="W130" s="111"/>
      <c r="X130" s="111"/>
      <c r="Y130" s="111"/>
    </row>
    <row r="131" spans="1:25" ht="12.75">
      <c r="A131" s="113" t="s">
        <v>53</v>
      </c>
      <c r="B131" s="113"/>
      <c r="C131" s="113"/>
      <c r="D131" s="113"/>
      <c r="E131" s="113"/>
      <c r="F131" s="113"/>
      <c r="G131" s="113"/>
      <c r="H131" s="113"/>
      <c r="I131" s="113"/>
      <c r="J131" s="113"/>
      <c r="K131" s="113"/>
      <c r="L131" s="113"/>
      <c r="M131" s="113"/>
      <c r="N131" s="42" t="s">
        <v>54</v>
      </c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</row>
    <row r="132" spans="1:25" ht="12.75">
      <c r="A132" s="113"/>
      <c r="B132" s="113"/>
      <c r="C132" s="113"/>
      <c r="D132" s="113"/>
      <c r="E132" s="113"/>
      <c r="F132" s="113"/>
      <c r="G132" s="113"/>
      <c r="H132" s="113"/>
      <c r="I132" s="113"/>
      <c r="J132" s="113"/>
      <c r="K132" s="113"/>
      <c r="L132" s="113"/>
      <c r="M132" s="113"/>
      <c r="N132" s="43" t="s">
        <v>101</v>
      </c>
      <c r="O132" s="43"/>
      <c r="P132" s="43"/>
      <c r="Q132" s="43"/>
      <c r="R132" s="42" t="s">
        <v>1</v>
      </c>
      <c r="S132" s="42"/>
      <c r="T132" s="42" t="s">
        <v>106</v>
      </c>
      <c r="U132" s="42"/>
      <c r="V132" s="48" t="s">
        <v>2</v>
      </c>
      <c r="W132" s="48"/>
      <c r="X132" s="48" t="s">
        <v>3</v>
      </c>
      <c r="Y132" s="48"/>
    </row>
    <row r="133" spans="1:25" ht="12.75">
      <c r="A133" s="77" t="s">
        <v>55</v>
      </c>
      <c r="B133" s="77"/>
      <c r="C133" s="77"/>
      <c r="D133" s="77"/>
      <c r="E133" s="77"/>
      <c r="F133" s="77"/>
      <c r="G133" s="77"/>
      <c r="H133" s="77"/>
      <c r="I133" s="77"/>
      <c r="J133" s="77"/>
      <c r="K133" s="77"/>
      <c r="L133" s="42" t="s">
        <v>10</v>
      </c>
      <c r="M133" s="42"/>
      <c r="N133" s="43" t="s">
        <v>102</v>
      </c>
      <c r="O133" s="43"/>
      <c r="P133" s="43"/>
      <c r="Q133" s="43"/>
      <c r="R133" s="47">
        <f>1035.53</f>
        <v>1035.53</v>
      </c>
      <c r="S133" s="47"/>
      <c r="T133" s="42">
        <v>1621.25</v>
      </c>
      <c r="U133" s="42"/>
      <c r="V133" s="49">
        <v>2175.19</v>
      </c>
      <c r="W133" s="49"/>
      <c r="X133" s="49">
        <v>2924.8</v>
      </c>
      <c r="Y133" s="49"/>
    </row>
    <row r="134" spans="1:26" ht="18" customHeight="1">
      <c r="A134" s="134" t="s">
        <v>56</v>
      </c>
      <c r="B134" s="134"/>
      <c r="C134" s="134"/>
      <c r="D134" s="134"/>
      <c r="E134" s="134"/>
      <c r="F134" s="134"/>
      <c r="G134" s="134"/>
      <c r="H134" s="134"/>
      <c r="I134" s="134"/>
      <c r="J134" s="134"/>
      <c r="K134" s="134"/>
      <c r="L134" s="42" t="s">
        <v>10</v>
      </c>
      <c r="M134" s="42"/>
      <c r="N134" s="43">
        <v>81.62</v>
      </c>
      <c r="O134" s="43"/>
      <c r="P134" s="43"/>
      <c r="Q134" s="43"/>
      <c r="R134" s="47">
        <v>152.01</v>
      </c>
      <c r="S134" s="47"/>
      <c r="T134" s="42">
        <v>214.99</v>
      </c>
      <c r="U134" s="42"/>
      <c r="V134" s="49">
        <v>387.96</v>
      </c>
      <c r="W134" s="49"/>
      <c r="X134" s="49">
        <v>898.77</v>
      </c>
      <c r="Y134" s="49"/>
      <c r="Z134" s="19"/>
    </row>
    <row r="135" spans="1:26" ht="42" customHeight="1">
      <c r="A135" s="134"/>
      <c r="B135" s="134"/>
      <c r="C135" s="134"/>
      <c r="D135" s="134"/>
      <c r="E135" s="134"/>
      <c r="F135" s="134"/>
      <c r="G135" s="134"/>
      <c r="H135" s="134"/>
      <c r="I135" s="134"/>
      <c r="J135" s="134"/>
      <c r="K135" s="134"/>
      <c r="L135" s="42" t="s">
        <v>61</v>
      </c>
      <c r="M135" s="42"/>
      <c r="N135" s="44" t="s">
        <v>108</v>
      </c>
      <c r="O135" s="45"/>
      <c r="P135" s="45"/>
      <c r="Q135" s="46"/>
      <c r="R135" s="47">
        <v>610708.2</v>
      </c>
      <c r="S135" s="47"/>
      <c r="T135" s="42">
        <v>1057505.41</v>
      </c>
      <c r="U135" s="42"/>
      <c r="V135" s="49">
        <v>1244856.32</v>
      </c>
      <c r="W135" s="49"/>
      <c r="X135" s="49">
        <v>1410503.92</v>
      </c>
      <c r="Y135" s="49"/>
      <c r="Z135" s="19"/>
    </row>
    <row r="136" spans="1:25" ht="12">
      <c r="A136" s="127" t="s">
        <v>57</v>
      </c>
      <c r="B136" s="128"/>
      <c r="C136" s="128"/>
      <c r="D136" s="128"/>
      <c r="E136" s="128"/>
      <c r="F136" s="128"/>
      <c r="G136" s="128"/>
      <c r="H136" s="128"/>
      <c r="I136" s="128"/>
      <c r="J136" s="128"/>
      <c r="K136" s="128"/>
      <c r="L136" s="128"/>
      <c r="M136" s="129"/>
      <c r="N136" s="130">
        <v>2.79</v>
      </c>
      <c r="O136" s="130"/>
      <c r="P136" s="130"/>
      <c r="Q136" s="130"/>
      <c r="R136" s="130"/>
      <c r="S136" s="130"/>
      <c r="T136" s="130"/>
      <c r="U136" s="130"/>
      <c r="V136" s="130"/>
      <c r="W136" s="130"/>
      <c r="X136" s="130"/>
      <c r="Y136" s="130"/>
    </row>
    <row r="137" spans="1:25" ht="12">
      <c r="A137" s="69" t="s">
        <v>58</v>
      </c>
      <c r="B137" s="69"/>
      <c r="C137" s="69"/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130"/>
      <c r="O137" s="130"/>
      <c r="P137" s="130"/>
      <c r="Q137" s="130"/>
      <c r="R137" s="130"/>
      <c r="S137" s="130"/>
      <c r="T137" s="130"/>
      <c r="U137" s="130"/>
      <c r="V137" s="130"/>
      <c r="W137" s="130"/>
      <c r="X137" s="130"/>
      <c r="Y137" s="130"/>
    </row>
    <row r="138" spans="1:25" ht="12">
      <c r="A138" s="133" t="s">
        <v>59</v>
      </c>
      <c r="B138" s="133"/>
      <c r="C138" s="133"/>
      <c r="D138" s="133"/>
      <c r="E138" s="133"/>
      <c r="F138" s="133"/>
      <c r="G138" s="133"/>
      <c r="H138" s="133"/>
      <c r="I138" s="133"/>
      <c r="J138" s="133"/>
      <c r="K138" s="133"/>
      <c r="L138" s="133"/>
      <c r="M138" s="133"/>
      <c r="N138" s="133"/>
      <c r="O138" s="133"/>
      <c r="P138" s="133"/>
      <c r="Q138" s="133"/>
      <c r="R138" s="133"/>
      <c r="S138" s="133"/>
      <c r="T138" s="133"/>
      <c r="U138" s="133"/>
      <c r="V138" s="133"/>
      <c r="W138" s="133"/>
      <c r="X138" s="133"/>
      <c r="Y138" s="133"/>
    </row>
    <row r="139" spans="1:25" ht="39" customHeight="1">
      <c r="A139" s="115" t="s">
        <v>60</v>
      </c>
      <c r="B139" s="116"/>
      <c r="C139" s="116"/>
      <c r="D139" s="116"/>
      <c r="E139" s="116"/>
      <c r="F139" s="116"/>
      <c r="G139" s="116"/>
      <c r="H139" s="116"/>
      <c r="I139" s="116"/>
      <c r="J139" s="116"/>
      <c r="K139" s="117"/>
      <c r="L139" s="66" t="s">
        <v>10</v>
      </c>
      <c r="M139" s="66"/>
      <c r="N139" s="78" t="s">
        <v>84</v>
      </c>
      <c r="O139" s="79"/>
      <c r="P139" s="80"/>
      <c r="Q139" s="78" t="s">
        <v>85</v>
      </c>
      <c r="R139" s="79"/>
      <c r="S139" s="80"/>
      <c r="T139" s="78" t="s">
        <v>86</v>
      </c>
      <c r="U139" s="79"/>
      <c r="V139" s="80"/>
      <c r="W139" s="78" t="s">
        <v>87</v>
      </c>
      <c r="X139" s="79"/>
      <c r="Y139" s="79"/>
    </row>
    <row r="140" spans="1:34" ht="12.75">
      <c r="A140" s="69" t="s">
        <v>78</v>
      </c>
      <c r="B140" s="69"/>
      <c r="C140" s="69"/>
      <c r="D140" s="69"/>
      <c r="E140" s="69"/>
      <c r="F140" s="69"/>
      <c r="G140" s="69"/>
      <c r="H140" s="69"/>
      <c r="I140" s="69"/>
      <c r="J140" s="69"/>
      <c r="K140" s="69"/>
      <c r="L140" s="66" t="s">
        <v>10</v>
      </c>
      <c r="M140" s="66"/>
      <c r="N140" s="58">
        <v>359.57</v>
      </c>
      <c r="O140" s="59"/>
      <c r="P140" s="60"/>
      <c r="Q140" s="58">
        <v>338.64</v>
      </c>
      <c r="R140" s="59"/>
      <c r="S140" s="60"/>
      <c r="T140" s="58">
        <v>214.78</v>
      </c>
      <c r="U140" s="59"/>
      <c r="V140" s="60"/>
      <c r="W140" s="58">
        <v>115.97</v>
      </c>
      <c r="X140" s="59"/>
      <c r="Y140" s="60"/>
      <c r="Z140" s="4"/>
      <c r="AA140" s="4"/>
      <c r="AB140" s="4"/>
      <c r="AC140" s="4"/>
      <c r="AD140" s="39"/>
      <c r="AE140" s="39"/>
      <c r="AF140" s="39"/>
      <c r="AG140" s="39"/>
      <c r="AH140" s="39"/>
    </row>
    <row r="141" spans="1:34" ht="12.75">
      <c r="A141" s="69" t="s">
        <v>79</v>
      </c>
      <c r="B141" s="69"/>
      <c r="C141" s="69"/>
      <c r="D141" s="69"/>
      <c r="E141" s="69"/>
      <c r="F141" s="69"/>
      <c r="G141" s="69"/>
      <c r="H141" s="69"/>
      <c r="I141" s="69"/>
      <c r="J141" s="69"/>
      <c r="K141" s="69"/>
      <c r="L141" s="67"/>
      <c r="M141" s="68"/>
      <c r="N141" s="58"/>
      <c r="O141" s="59"/>
      <c r="P141" s="60"/>
      <c r="Q141" s="58"/>
      <c r="R141" s="59"/>
      <c r="S141" s="60"/>
      <c r="T141" s="58"/>
      <c r="U141" s="59"/>
      <c r="V141" s="60"/>
      <c r="W141" s="58"/>
      <c r="X141" s="59"/>
      <c r="Y141" s="60"/>
      <c r="AD141" s="39"/>
      <c r="AE141" s="39"/>
      <c r="AF141" s="39"/>
      <c r="AG141" s="39"/>
      <c r="AH141" s="39"/>
    </row>
    <row r="142" spans="1:34" ht="12.75">
      <c r="A142" s="69" t="s">
        <v>80</v>
      </c>
      <c r="B142" s="69"/>
      <c r="C142" s="69"/>
      <c r="D142" s="69"/>
      <c r="E142" s="69"/>
      <c r="F142" s="69"/>
      <c r="G142" s="69"/>
      <c r="H142" s="69"/>
      <c r="I142" s="69"/>
      <c r="J142" s="69"/>
      <c r="K142" s="69"/>
      <c r="L142" s="66" t="s">
        <v>10</v>
      </c>
      <c r="M142" s="66"/>
      <c r="N142" s="58">
        <v>155.48</v>
      </c>
      <c r="O142" s="59"/>
      <c r="P142" s="60"/>
      <c r="Q142" s="58">
        <v>146.43</v>
      </c>
      <c r="R142" s="59"/>
      <c r="S142" s="60"/>
      <c r="T142" s="58">
        <v>92.87</v>
      </c>
      <c r="U142" s="59"/>
      <c r="V142" s="60"/>
      <c r="W142" s="58">
        <v>50.15</v>
      </c>
      <c r="X142" s="59"/>
      <c r="Y142" s="60"/>
      <c r="AD142" s="39"/>
      <c r="AE142" s="39"/>
      <c r="AF142" s="39"/>
      <c r="AG142" s="39"/>
      <c r="AH142" s="39"/>
    </row>
    <row r="143" spans="1:34" ht="12.75">
      <c r="A143" s="69" t="s">
        <v>81</v>
      </c>
      <c r="B143" s="69"/>
      <c r="C143" s="69"/>
      <c r="D143" s="69"/>
      <c r="E143" s="69"/>
      <c r="F143" s="69"/>
      <c r="G143" s="69"/>
      <c r="H143" s="69"/>
      <c r="I143" s="69"/>
      <c r="J143" s="69"/>
      <c r="K143" s="69"/>
      <c r="L143" s="66" t="s">
        <v>10</v>
      </c>
      <c r="M143" s="66"/>
      <c r="N143" s="58">
        <v>355.97</v>
      </c>
      <c r="O143" s="59"/>
      <c r="P143" s="60"/>
      <c r="Q143" s="58">
        <v>335.25</v>
      </c>
      <c r="R143" s="59"/>
      <c r="S143" s="60"/>
      <c r="T143" s="58">
        <v>212.63</v>
      </c>
      <c r="U143" s="59"/>
      <c r="V143" s="60"/>
      <c r="W143" s="58">
        <v>114.81</v>
      </c>
      <c r="X143" s="59"/>
      <c r="Y143" s="60"/>
      <c r="AD143" s="39"/>
      <c r="AE143" s="39"/>
      <c r="AF143" s="39"/>
      <c r="AG143" s="39"/>
      <c r="AH143" s="39"/>
    </row>
    <row r="144" spans="1:34" ht="12.75">
      <c r="A144" s="69" t="s">
        <v>82</v>
      </c>
      <c r="B144" s="69"/>
      <c r="C144" s="69"/>
      <c r="D144" s="69"/>
      <c r="E144" s="69"/>
      <c r="F144" s="69"/>
      <c r="G144" s="69"/>
      <c r="H144" s="69"/>
      <c r="I144" s="69"/>
      <c r="J144" s="69"/>
      <c r="K144" s="69"/>
      <c r="L144" s="66" t="s">
        <v>10</v>
      </c>
      <c r="M144" s="66"/>
      <c r="N144" s="58">
        <v>910.75</v>
      </c>
      <c r="O144" s="59"/>
      <c r="P144" s="60"/>
      <c r="Q144" s="58">
        <v>857.74</v>
      </c>
      <c r="R144" s="59"/>
      <c r="S144" s="60"/>
      <c r="T144" s="58">
        <v>544.02</v>
      </c>
      <c r="U144" s="59"/>
      <c r="V144" s="60"/>
      <c r="W144" s="58">
        <v>293.74</v>
      </c>
      <c r="X144" s="59"/>
      <c r="Y144" s="60"/>
      <c r="AD144" s="39"/>
      <c r="AE144" s="39"/>
      <c r="AF144" s="39"/>
      <c r="AG144" s="39"/>
      <c r="AH144" s="39"/>
    </row>
    <row r="145" spans="1:34" ht="12.75">
      <c r="A145" s="69" t="s">
        <v>83</v>
      </c>
      <c r="B145" s="69"/>
      <c r="C145" s="69"/>
      <c r="D145" s="69"/>
      <c r="E145" s="69"/>
      <c r="F145" s="69"/>
      <c r="G145" s="69"/>
      <c r="H145" s="69"/>
      <c r="I145" s="69"/>
      <c r="J145" s="69"/>
      <c r="K145" s="69"/>
      <c r="L145" s="66" t="s">
        <v>10</v>
      </c>
      <c r="M145" s="66"/>
      <c r="N145" s="58">
        <v>639.14</v>
      </c>
      <c r="O145" s="59"/>
      <c r="P145" s="60"/>
      <c r="Q145" s="58">
        <v>601.94</v>
      </c>
      <c r="R145" s="59"/>
      <c r="S145" s="60"/>
      <c r="T145" s="58">
        <v>381.77</v>
      </c>
      <c r="U145" s="59"/>
      <c r="V145" s="60"/>
      <c r="W145" s="58">
        <v>206.13</v>
      </c>
      <c r="X145" s="59"/>
      <c r="Y145" s="60"/>
      <c r="AD145" s="39"/>
      <c r="AE145" s="39"/>
      <c r="AF145" s="39"/>
      <c r="AG145" s="39"/>
      <c r="AH145" s="39"/>
    </row>
    <row r="146" spans="1:25" s="20" customFormat="1" ht="12.75">
      <c r="A146" s="131" t="s">
        <v>88</v>
      </c>
      <c r="B146" s="131"/>
      <c r="C146" s="131"/>
      <c r="D146" s="131"/>
      <c r="E146" s="131"/>
      <c r="F146" s="131"/>
      <c r="G146" s="131"/>
      <c r="H146" s="131"/>
      <c r="I146" s="131"/>
      <c r="J146" s="131"/>
      <c r="K146" s="131"/>
      <c r="L146" s="132" t="s">
        <v>10</v>
      </c>
      <c r="M146" s="132"/>
      <c r="N146" s="61">
        <v>230.32</v>
      </c>
      <c r="O146" s="62"/>
      <c r="P146" s="63"/>
      <c r="Q146" s="61">
        <v>230.32</v>
      </c>
      <c r="R146" s="62"/>
      <c r="S146" s="63"/>
      <c r="T146" s="61">
        <v>230.32</v>
      </c>
      <c r="U146" s="62"/>
      <c r="V146" s="63"/>
      <c r="W146" s="61">
        <v>230.32</v>
      </c>
      <c r="X146" s="62"/>
      <c r="Y146" s="63"/>
    </row>
    <row r="147" spans="1:25" ht="12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0"/>
      <c r="O147" s="41"/>
      <c r="W147" s="4"/>
      <c r="X147" s="4"/>
      <c r="Y147" s="4"/>
    </row>
    <row r="148" spans="1:25" ht="85.5" customHeight="1">
      <c r="A148" s="114" t="s">
        <v>109</v>
      </c>
      <c r="B148" s="114"/>
      <c r="C148" s="114"/>
      <c r="D148" s="114"/>
      <c r="E148" s="114"/>
      <c r="F148" s="114"/>
      <c r="G148" s="114"/>
      <c r="H148" s="114"/>
      <c r="I148" s="114"/>
      <c r="J148" s="114"/>
      <c r="K148" s="114"/>
      <c r="L148" s="114"/>
      <c r="M148" s="114"/>
      <c r="N148" s="114"/>
      <c r="O148" s="114"/>
      <c r="P148" s="114"/>
      <c r="Q148" s="114"/>
      <c r="R148" s="114"/>
      <c r="S148" s="114"/>
      <c r="T148" s="114"/>
      <c r="U148" s="114"/>
      <c r="V148" s="114"/>
      <c r="W148" s="114"/>
      <c r="X148" s="114"/>
      <c r="Y148" s="114"/>
    </row>
    <row r="149" spans="1:25" ht="15.75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</row>
    <row r="150" ht="15.75">
      <c r="H150" s="24" t="s">
        <v>93</v>
      </c>
    </row>
    <row r="151" ht="15">
      <c r="F151" s="18"/>
    </row>
    <row r="152" spans="1:25" s="34" customFormat="1" ht="15">
      <c r="A152" s="35" t="s">
        <v>110</v>
      </c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</row>
    <row r="154" spans="1:25" ht="27" customHeight="1">
      <c r="A154" s="52" t="s">
        <v>66</v>
      </c>
      <c r="B154" s="53"/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53"/>
      <c r="R154" s="53"/>
      <c r="S154" s="53"/>
      <c r="T154" s="53"/>
      <c r="U154" s="53"/>
      <c r="V154" s="53"/>
      <c r="W154" s="53"/>
      <c r="X154" s="53"/>
      <c r="Y154" s="54"/>
    </row>
    <row r="155" spans="1:25" ht="12.75">
      <c r="A155" s="23" t="s">
        <v>22</v>
      </c>
      <c r="B155" s="22" t="s">
        <v>23</v>
      </c>
      <c r="C155" s="8" t="s">
        <v>24</v>
      </c>
      <c r="D155" s="9" t="s">
        <v>25</v>
      </c>
      <c r="E155" s="6" t="s">
        <v>26</v>
      </c>
      <c r="F155" s="6" t="s">
        <v>27</v>
      </c>
      <c r="G155" s="8" t="s">
        <v>28</v>
      </c>
      <c r="H155" s="9" t="s">
        <v>29</v>
      </c>
      <c r="I155" s="6" t="s">
        <v>30</v>
      </c>
      <c r="J155" s="6" t="s">
        <v>31</v>
      </c>
      <c r="K155" s="6" t="s">
        <v>32</v>
      </c>
      <c r="L155" s="6" t="s">
        <v>33</v>
      </c>
      <c r="M155" s="6" t="s">
        <v>34</v>
      </c>
      <c r="N155" s="6" t="s">
        <v>35</v>
      </c>
      <c r="O155" s="6" t="s">
        <v>36</v>
      </c>
      <c r="P155" s="6" t="s">
        <v>37</v>
      </c>
      <c r="Q155" s="6" t="s">
        <v>38</v>
      </c>
      <c r="R155" s="6" t="s">
        <v>39</v>
      </c>
      <c r="S155" s="6" t="s">
        <v>40</v>
      </c>
      <c r="T155" s="6" t="s">
        <v>41</v>
      </c>
      <c r="U155" s="6" t="s">
        <v>42</v>
      </c>
      <c r="V155" s="6" t="s">
        <v>43</v>
      </c>
      <c r="W155" s="6" t="s">
        <v>44</v>
      </c>
      <c r="X155" s="6" t="s">
        <v>45</v>
      </c>
      <c r="Y155" s="6" t="s">
        <v>64</v>
      </c>
    </row>
    <row r="156" spans="1:25" ht="11.25">
      <c r="A156" s="10">
        <f>A94</f>
        <v>42736</v>
      </c>
      <c r="B156" s="11">
        <v>158.8612896</v>
      </c>
      <c r="C156" s="11">
        <v>159.12425376000002</v>
      </c>
      <c r="D156" s="11">
        <v>159.77392992</v>
      </c>
      <c r="E156" s="11">
        <v>161.01140832</v>
      </c>
      <c r="F156" s="11">
        <v>180.66153408</v>
      </c>
      <c r="G156" s="11">
        <v>184.12131743999998</v>
      </c>
      <c r="H156" s="11">
        <v>188.0537488</v>
      </c>
      <c r="I156" s="11">
        <v>190.08355712000002</v>
      </c>
      <c r="J156" s="11">
        <v>186.01878431999998</v>
      </c>
      <c r="K156" s="11">
        <v>183.28086336</v>
      </c>
      <c r="L156" s="11">
        <v>160.87562944</v>
      </c>
      <c r="M156" s="11">
        <v>188.80482944</v>
      </c>
      <c r="N156" s="11">
        <v>195.34112159999998</v>
      </c>
      <c r="O156" s="11">
        <v>194.48004287999998</v>
      </c>
      <c r="P156" s="11">
        <v>195.80173856</v>
      </c>
      <c r="Q156" s="11">
        <v>198.76824928</v>
      </c>
      <c r="R156" s="11">
        <v>194.33910784</v>
      </c>
      <c r="S156" s="11">
        <v>184.84317984</v>
      </c>
      <c r="T156" s="11">
        <v>159.58487072</v>
      </c>
      <c r="U156" s="11">
        <v>159.28925088</v>
      </c>
      <c r="V156" s="11">
        <v>158.49348351999998</v>
      </c>
      <c r="W156" s="11">
        <v>158.15317695999997</v>
      </c>
      <c r="X156" s="11">
        <v>157.95552415999998</v>
      </c>
      <c r="Y156" s="11">
        <v>158.13770848000001</v>
      </c>
    </row>
    <row r="157" spans="1:25" ht="11.25">
      <c r="A157" s="10">
        <f aca="true" t="shared" si="2" ref="A157:A186">A95</f>
        <v>42737</v>
      </c>
      <c r="B157" s="11">
        <v>158.83550879999999</v>
      </c>
      <c r="C157" s="11">
        <v>159.70002495999998</v>
      </c>
      <c r="D157" s="11">
        <v>185.25739136</v>
      </c>
      <c r="E157" s="11">
        <v>190.50464352</v>
      </c>
      <c r="F157" s="11">
        <v>199.27011552</v>
      </c>
      <c r="G157" s="11">
        <v>198.42450528</v>
      </c>
      <c r="H157" s="11">
        <v>198.31278847999997</v>
      </c>
      <c r="I157" s="11">
        <v>199.89744832</v>
      </c>
      <c r="J157" s="11">
        <v>197.95013856</v>
      </c>
      <c r="K157" s="11">
        <v>193.31131328</v>
      </c>
      <c r="L157" s="11">
        <v>161.8862368</v>
      </c>
      <c r="M157" s="11">
        <v>200.76196448</v>
      </c>
      <c r="N157" s="11">
        <v>202.44287264</v>
      </c>
      <c r="O157" s="11">
        <v>211.0502224</v>
      </c>
      <c r="P157" s="11">
        <v>210.52601280000002</v>
      </c>
      <c r="Q157" s="11">
        <v>207.75715488</v>
      </c>
      <c r="R157" s="11">
        <v>162.63044256</v>
      </c>
      <c r="S157" s="11">
        <v>161.74358304</v>
      </c>
      <c r="T157" s="11">
        <v>161.77452</v>
      </c>
      <c r="U157" s="11">
        <v>160.85672352</v>
      </c>
      <c r="V157" s="11">
        <v>160.68485152</v>
      </c>
      <c r="W157" s="11">
        <v>160.13142368</v>
      </c>
      <c r="X157" s="11">
        <v>160.80172448000002</v>
      </c>
      <c r="Y157" s="11">
        <v>160.92031616</v>
      </c>
    </row>
    <row r="158" spans="1:25" ht="11.25">
      <c r="A158" s="10">
        <f t="shared" si="2"/>
        <v>42738</v>
      </c>
      <c r="B158" s="11">
        <v>159.52815296</v>
      </c>
      <c r="C158" s="11">
        <v>160.16579808</v>
      </c>
      <c r="D158" s="11">
        <v>174.70101312</v>
      </c>
      <c r="E158" s="11">
        <v>182.59853152</v>
      </c>
      <c r="F158" s="11">
        <v>188.98185759999998</v>
      </c>
      <c r="G158" s="11">
        <v>184.77958719999998</v>
      </c>
      <c r="H158" s="11">
        <v>189.64184608000002</v>
      </c>
      <c r="I158" s="11">
        <v>185.72316447999998</v>
      </c>
      <c r="J158" s="11">
        <v>186.36252831999997</v>
      </c>
      <c r="K158" s="11">
        <v>182.56931328</v>
      </c>
      <c r="L158" s="11">
        <v>180.40888224000003</v>
      </c>
      <c r="M158" s="11">
        <v>183.86179072</v>
      </c>
      <c r="N158" s="11">
        <v>193.88192832</v>
      </c>
      <c r="O158" s="11">
        <v>197.22999488</v>
      </c>
      <c r="P158" s="11">
        <v>196.63531775999996</v>
      </c>
      <c r="Q158" s="11">
        <v>192.0755536</v>
      </c>
      <c r="R158" s="11">
        <v>180.96918496</v>
      </c>
      <c r="S158" s="11">
        <v>173.22291392</v>
      </c>
      <c r="T158" s="11">
        <v>164.24603936</v>
      </c>
      <c r="U158" s="11">
        <v>157.821464</v>
      </c>
      <c r="V158" s="11">
        <v>157.86615072</v>
      </c>
      <c r="W158" s="11">
        <v>157.84208864000001</v>
      </c>
      <c r="X158" s="11">
        <v>158.14802079999998</v>
      </c>
      <c r="Y158" s="11">
        <v>158.29411199999998</v>
      </c>
    </row>
    <row r="159" spans="1:25" ht="11.25">
      <c r="A159" s="10">
        <f t="shared" si="2"/>
        <v>42739</v>
      </c>
      <c r="B159" s="11">
        <v>159.03831775999998</v>
      </c>
      <c r="C159" s="11">
        <v>159.68283776</v>
      </c>
      <c r="D159" s="11">
        <v>160.95469056</v>
      </c>
      <c r="E159" s="11">
        <v>161.56139872</v>
      </c>
      <c r="F159" s="11">
        <v>162.0495152</v>
      </c>
      <c r="G159" s="11">
        <v>161.01656448</v>
      </c>
      <c r="H159" s="11">
        <v>163.73901696</v>
      </c>
      <c r="I159" s="11">
        <v>161.38780799999998</v>
      </c>
      <c r="J159" s="11">
        <v>160.51641696</v>
      </c>
      <c r="K159" s="11">
        <v>159.09675423999997</v>
      </c>
      <c r="L159" s="11">
        <v>158.57598208000002</v>
      </c>
      <c r="M159" s="11">
        <v>158.3198928</v>
      </c>
      <c r="N159" s="11">
        <v>168.76455424</v>
      </c>
      <c r="O159" s="11">
        <v>174.66835744</v>
      </c>
      <c r="P159" s="11">
        <v>167.96534943999998</v>
      </c>
      <c r="Q159" s="11">
        <v>166.3892832</v>
      </c>
      <c r="R159" s="11">
        <v>165.61070304</v>
      </c>
      <c r="S159" s="11">
        <v>163.95901312</v>
      </c>
      <c r="T159" s="11">
        <v>158.85097728</v>
      </c>
      <c r="U159" s="11">
        <v>159.10362912</v>
      </c>
      <c r="V159" s="11">
        <v>158.09817791999998</v>
      </c>
      <c r="W159" s="11">
        <v>158.1394272</v>
      </c>
      <c r="X159" s="11">
        <v>158.61895008</v>
      </c>
      <c r="Y159" s="11">
        <v>158.91972608</v>
      </c>
    </row>
    <row r="160" spans="1:25" ht="11.25">
      <c r="A160" s="10">
        <f t="shared" si="2"/>
        <v>42740</v>
      </c>
      <c r="B160" s="11">
        <v>158.44364064</v>
      </c>
      <c r="C160" s="11">
        <v>158.75472896</v>
      </c>
      <c r="D160" s="11">
        <v>160.442512</v>
      </c>
      <c r="E160" s="11">
        <v>164.34916256000002</v>
      </c>
      <c r="F160" s="11">
        <v>169.04814303999999</v>
      </c>
      <c r="G160" s="11">
        <v>167.66457344</v>
      </c>
      <c r="H160" s="11">
        <v>169.29735743999998</v>
      </c>
      <c r="I160" s="11">
        <v>170.78748768</v>
      </c>
      <c r="J160" s="11">
        <v>169.33173184</v>
      </c>
      <c r="K160" s="11">
        <v>165.6244528</v>
      </c>
      <c r="L160" s="11">
        <v>164.35947488</v>
      </c>
      <c r="M160" s="11">
        <v>166.85505632</v>
      </c>
      <c r="N160" s="11">
        <v>174.29195776</v>
      </c>
      <c r="O160" s="11">
        <v>181.59136159999997</v>
      </c>
      <c r="P160" s="11">
        <v>178.83453472</v>
      </c>
      <c r="Q160" s="11">
        <v>174.21289664</v>
      </c>
      <c r="R160" s="11">
        <v>169.30079487999998</v>
      </c>
      <c r="S160" s="11">
        <v>163.91948256</v>
      </c>
      <c r="T160" s="11">
        <v>158.47973376000002</v>
      </c>
      <c r="U160" s="11">
        <v>158.23395680000002</v>
      </c>
      <c r="V160" s="11">
        <v>158.14286464</v>
      </c>
      <c r="W160" s="11">
        <v>158.74441664</v>
      </c>
      <c r="X160" s="11">
        <v>158.94550687999998</v>
      </c>
      <c r="Y160" s="11">
        <v>158.53645151999999</v>
      </c>
    </row>
    <row r="161" spans="1:25" ht="11.25">
      <c r="A161" s="10">
        <f t="shared" si="2"/>
        <v>42741</v>
      </c>
      <c r="B161" s="11">
        <v>159.90283392</v>
      </c>
      <c r="C161" s="11">
        <v>160.40985632</v>
      </c>
      <c r="D161" s="11">
        <v>167.04583424</v>
      </c>
      <c r="E161" s="11">
        <v>173.65259392</v>
      </c>
      <c r="F161" s="11">
        <v>178.9531264</v>
      </c>
      <c r="G161" s="11">
        <v>179.61139616</v>
      </c>
      <c r="H161" s="11">
        <v>180.17169887999998</v>
      </c>
      <c r="I161" s="11">
        <v>180.23357280000002</v>
      </c>
      <c r="J161" s="11">
        <v>175.02413248</v>
      </c>
      <c r="K161" s="11">
        <v>171.7774704</v>
      </c>
      <c r="L161" s="11">
        <v>166.28616</v>
      </c>
      <c r="M161" s="11">
        <v>171.65200384</v>
      </c>
      <c r="N161" s="11">
        <v>182.85633952</v>
      </c>
      <c r="O161" s="11">
        <v>190.00277728</v>
      </c>
      <c r="P161" s="11">
        <v>189.48200512</v>
      </c>
      <c r="Q161" s="11">
        <v>181.56042463999998</v>
      </c>
      <c r="R161" s="11">
        <v>175.81302495999998</v>
      </c>
      <c r="S161" s="11">
        <v>173.02182368</v>
      </c>
      <c r="T161" s="11">
        <v>159.27893856</v>
      </c>
      <c r="U161" s="11">
        <v>158.99191231999998</v>
      </c>
      <c r="V161" s="11">
        <v>158.47457759999998</v>
      </c>
      <c r="W161" s="11">
        <v>158.60176288</v>
      </c>
      <c r="X161" s="11">
        <v>158.70488608</v>
      </c>
      <c r="Y161" s="11">
        <v>159.24284544</v>
      </c>
    </row>
    <row r="162" spans="1:25" ht="11.25">
      <c r="A162" s="10">
        <f t="shared" si="2"/>
        <v>42742</v>
      </c>
      <c r="B162" s="11">
        <v>159.52815296</v>
      </c>
      <c r="C162" s="11">
        <v>160.10564287999998</v>
      </c>
      <c r="D162" s="11">
        <v>160.68828896</v>
      </c>
      <c r="E162" s="11">
        <v>166.02319584</v>
      </c>
      <c r="F162" s="11">
        <v>177.84283327999998</v>
      </c>
      <c r="G162" s="11">
        <v>178.789848</v>
      </c>
      <c r="H162" s="11">
        <v>178.63000703999998</v>
      </c>
      <c r="I162" s="11">
        <v>178.93422048</v>
      </c>
      <c r="J162" s="11">
        <v>176.60019872</v>
      </c>
      <c r="K162" s="11">
        <v>177.0367536</v>
      </c>
      <c r="L162" s="11">
        <v>173.26244448</v>
      </c>
      <c r="M162" s="11">
        <v>177.65033663999998</v>
      </c>
      <c r="N162" s="11">
        <v>184.67302655999998</v>
      </c>
      <c r="O162" s="11">
        <v>184.77271231999998</v>
      </c>
      <c r="P162" s="11">
        <v>178.67125632</v>
      </c>
      <c r="Q162" s="11">
        <v>175.352408</v>
      </c>
      <c r="R162" s="11">
        <v>169.44688607999998</v>
      </c>
      <c r="S162" s="11">
        <v>164.60009568</v>
      </c>
      <c r="T162" s="11">
        <v>158.9472256</v>
      </c>
      <c r="U162" s="11">
        <v>158.71347968</v>
      </c>
      <c r="V162" s="11">
        <v>158.42473471999998</v>
      </c>
      <c r="W162" s="11">
        <v>158.59660672</v>
      </c>
      <c r="X162" s="11">
        <v>158.4058288</v>
      </c>
      <c r="Y162" s="11">
        <v>158.52098304</v>
      </c>
    </row>
    <row r="163" spans="1:25" ht="11.25">
      <c r="A163" s="10">
        <f t="shared" si="2"/>
        <v>42743</v>
      </c>
      <c r="B163" s="11">
        <v>158.53817024</v>
      </c>
      <c r="C163" s="11">
        <v>158.67394912</v>
      </c>
      <c r="D163" s="11">
        <v>158.83550879999999</v>
      </c>
      <c r="E163" s="11">
        <v>163.74073568</v>
      </c>
      <c r="F163" s="11">
        <v>168.28846879999998</v>
      </c>
      <c r="G163" s="11">
        <v>171.31685344</v>
      </c>
      <c r="H163" s="11">
        <v>173.17478976</v>
      </c>
      <c r="I163" s="11">
        <v>172.24496223999998</v>
      </c>
      <c r="J163" s="11">
        <v>166.86708736</v>
      </c>
      <c r="K163" s="11">
        <v>165.5900784</v>
      </c>
      <c r="L163" s="11">
        <v>163.27668128000002</v>
      </c>
      <c r="M163" s="11">
        <v>165.27555264</v>
      </c>
      <c r="N163" s="11">
        <v>173.67837472</v>
      </c>
      <c r="O163" s="11">
        <v>179.864048</v>
      </c>
      <c r="P163" s="11">
        <v>179.58389663999998</v>
      </c>
      <c r="Q163" s="11">
        <v>173.11979072</v>
      </c>
      <c r="R163" s="11">
        <v>166.9908352</v>
      </c>
      <c r="S163" s="11">
        <v>162.56684992</v>
      </c>
      <c r="T163" s="11">
        <v>159.14831584</v>
      </c>
      <c r="U163" s="11">
        <v>158.64816832</v>
      </c>
      <c r="V163" s="11">
        <v>158.23223807999997</v>
      </c>
      <c r="W163" s="11">
        <v>158.29754943999998</v>
      </c>
      <c r="X163" s="11">
        <v>157.66506048</v>
      </c>
      <c r="Y163" s="11">
        <v>158.29583072</v>
      </c>
    </row>
    <row r="164" spans="1:25" ht="11.25">
      <c r="A164" s="10">
        <f t="shared" si="2"/>
        <v>42744</v>
      </c>
      <c r="B164" s="11">
        <v>158.67394912</v>
      </c>
      <c r="C164" s="11">
        <v>158.98503744</v>
      </c>
      <c r="D164" s="11">
        <v>160.83266143999998</v>
      </c>
      <c r="E164" s="11">
        <v>162.11998272</v>
      </c>
      <c r="F164" s="11">
        <v>164.2494768</v>
      </c>
      <c r="G164" s="11">
        <v>163.54995776</v>
      </c>
      <c r="H164" s="11">
        <v>162.34341632</v>
      </c>
      <c r="I164" s="11">
        <v>159.83580383999998</v>
      </c>
      <c r="J164" s="11">
        <v>158.11364640000002</v>
      </c>
      <c r="K164" s="11">
        <v>158.09817791999998</v>
      </c>
      <c r="L164" s="11">
        <v>157.54303136</v>
      </c>
      <c r="M164" s="11">
        <v>159.26862624</v>
      </c>
      <c r="N164" s="11">
        <v>164.8596224</v>
      </c>
      <c r="O164" s="11">
        <v>169.35751263999998</v>
      </c>
      <c r="P164" s="11">
        <v>167.79175872</v>
      </c>
      <c r="Q164" s="11">
        <v>165.3752384</v>
      </c>
      <c r="R164" s="11">
        <v>160.44423071999998</v>
      </c>
      <c r="S164" s="11">
        <v>158.75129152</v>
      </c>
      <c r="T164" s="11">
        <v>158.00708576</v>
      </c>
      <c r="U164" s="11">
        <v>156.76960736</v>
      </c>
      <c r="V164" s="11">
        <v>157.73037184</v>
      </c>
      <c r="W164" s="11">
        <v>158.33879872</v>
      </c>
      <c r="X164" s="11">
        <v>158.25286272</v>
      </c>
      <c r="Y164" s="11">
        <v>158.16005184</v>
      </c>
    </row>
    <row r="165" spans="1:25" ht="11.25">
      <c r="A165" s="10">
        <f t="shared" si="2"/>
        <v>42745</v>
      </c>
      <c r="B165" s="11">
        <v>159.42331104000002</v>
      </c>
      <c r="C165" s="11">
        <v>159.92861472</v>
      </c>
      <c r="D165" s="11">
        <v>161.92404864</v>
      </c>
      <c r="E165" s="11">
        <v>163.33511776</v>
      </c>
      <c r="F165" s="11">
        <v>164.42650496</v>
      </c>
      <c r="G165" s="11">
        <v>162.5995056</v>
      </c>
      <c r="H165" s="11">
        <v>159.2480016</v>
      </c>
      <c r="I165" s="11">
        <v>158.55363871999998</v>
      </c>
      <c r="J165" s="11">
        <v>158.53301408</v>
      </c>
      <c r="K165" s="11">
        <v>158.10849024</v>
      </c>
      <c r="L165" s="11">
        <v>158.03802272000001</v>
      </c>
      <c r="M165" s="11">
        <v>157.74755904</v>
      </c>
      <c r="N165" s="11">
        <v>163.47777152</v>
      </c>
      <c r="O165" s="11">
        <v>165.14836735999998</v>
      </c>
      <c r="P165" s="11">
        <v>164.56572128</v>
      </c>
      <c r="Q165" s="11">
        <v>161.92576735999998</v>
      </c>
      <c r="R165" s="11">
        <v>159.23081439999999</v>
      </c>
      <c r="S165" s="11">
        <v>159.26690752</v>
      </c>
      <c r="T165" s="11">
        <v>156.19211744</v>
      </c>
      <c r="U165" s="11">
        <v>149.36192415999997</v>
      </c>
      <c r="V165" s="11">
        <v>154.76214240000002</v>
      </c>
      <c r="W165" s="11">
        <v>154.9512016</v>
      </c>
      <c r="X165" s="11">
        <v>153.01420416</v>
      </c>
      <c r="Y165" s="11">
        <v>154.38918016</v>
      </c>
    </row>
    <row r="166" spans="1:25" ht="11.25">
      <c r="A166" s="10">
        <f t="shared" si="2"/>
        <v>42746</v>
      </c>
      <c r="B166" s="11">
        <v>158.55707615999998</v>
      </c>
      <c r="C166" s="11">
        <v>158.22880063999997</v>
      </c>
      <c r="D166" s="11">
        <v>157.56709344</v>
      </c>
      <c r="E166" s="11">
        <v>156.30383424</v>
      </c>
      <c r="F166" s="11">
        <v>155.83977984</v>
      </c>
      <c r="G166" s="11">
        <v>144.24701344</v>
      </c>
      <c r="H166" s="11">
        <v>144.10951584</v>
      </c>
      <c r="I166" s="11">
        <v>144.03561087999998</v>
      </c>
      <c r="J166" s="11">
        <v>143.7967088</v>
      </c>
      <c r="K166" s="11">
        <v>143.14015776000002</v>
      </c>
      <c r="L166" s="11">
        <v>142.39423328</v>
      </c>
      <c r="M166" s="11">
        <v>142.02470848000002</v>
      </c>
      <c r="N166" s="11">
        <v>142.75516448000002</v>
      </c>
      <c r="O166" s="11">
        <v>142.524856</v>
      </c>
      <c r="P166" s="11">
        <v>142.18454943999998</v>
      </c>
      <c r="Q166" s="11">
        <v>142.39079583999998</v>
      </c>
      <c r="R166" s="11">
        <v>143.38593472</v>
      </c>
      <c r="S166" s="11">
        <v>143.91014431999997</v>
      </c>
      <c r="T166" s="11">
        <v>142.59016736</v>
      </c>
      <c r="U166" s="11">
        <v>141.192848</v>
      </c>
      <c r="V166" s="11">
        <v>141.37159487999998</v>
      </c>
      <c r="W166" s="11">
        <v>141.66377728</v>
      </c>
      <c r="X166" s="11">
        <v>141.41112544</v>
      </c>
      <c r="Y166" s="11">
        <v>142.03845823999998</v>
      </c>
    </row>
    <row r="167" spans="1:25" ht="11.25">
      <c r="A167" s="10">
        <f t="shared" si="2"/>
        <v>42747</v>
      </c>
      <c r="B167" s="11">
        <v>139.92615136</v>
      </c>
      <c r="C167" s="11">
        <v>146.14104288</v>
      </c>
      <c r="D167" s="11">
        <v>146.59306623999998</v>
      </c>
      <c r="E167" s="11">
        <v>146.43150656</v>
      </c>
      <c r="F167" s="11">
        <v>156.51351808</v>
      </c>
      <c r="G167" s="11">
        <v>146.51916128</v>
      </c>
      <c r="H167" s="11">
        <v>151.21126687999998</v>
      </c>
      <c r="I167" s="11">
        <v>146.90071712000002</v>
      </c>
      <c r="J167" s="11">
        <v>151.77844448</v>
      </c>
      <c r="K167" s="11">
        <v>146.44353759999998</v>
      </c>
      <c r="L167" s="11">
        <v>145.97260831999998</v>
      </c>
      <c r="M167" s="11">
        <v>145.31605728</v>
      </c>
      <c r="N167" s="11">
        <v>155.30525792</v>
      </c>
      <c r="O167" s="11">
        <v>155.90852864000001</v>
      </c>
      <c r="P167" s="11">
        <v>155.60603392</v>
      </c>
      <c r="Q167" s="11">
        <v>155.20213471999998</v>
      </c>
      <c r="R167" s="11">
        <v>145.67355104</v>
      </c>
      <c r="S167" s="11">
        <v>145.87807872</v>
      </c>
      <c r="T167" s="11">
        <v>138.84851392000002</v>
      </c>
      <c r="U167" s="11">
        <v>134.25609408</v>
      </c>
      <c r="V167" s="11">
        <v>134.09797184</v>
      </c>
      <c r="W167" s="11">
        <v>138.25211808</v>
      </c>
      <c r="X167" s="11">
        <v>138.00634112</v>
      </c>
      <c r="Y167" s="11">
        <v>133.93125600000002</v>
      </c>
    </row>
    <row r="168" spans="1:25" ht="11.25">
      <c r="A168" s="10">
        <f t="shared" si="2"/>
        <v>42748</v>
      </c>
      <c r="B168" s="11">
        <v>136.38215072</v>
      </c>
      <c r="C168" s="11">
        <v>140.61363936</v>
      </c>
      <c r="D168" s="11">
        <v>155.028544</v>
      </c>
      <c r="E168" s="11">
        <v>155.81056159999997</v>
      </c>
      <c r="F168" s="11">
        <v>155.87415423999997</v>
      </c>
      <c r="G168" s="11">
        <v>155.59056543999998</v>
      </c>
      <c r="H168" s="11">
        <v>155.286352</v>
      </c>
      <c r="I168" s="11">
        <v>141.622528</v>
      </c>
      <c r="J168" s="11">
        <v>141.78924384</v>
      </c>
      <c r="K168" s="11">
        <v>141.36643872</v>
      </c>
      <c r="L168" s="11">
        <v>140.89035328</v>
      </c>
      <c r="M168" s="11">
        <v>141.09488095999998</v>
      </c>
      <c r="N168" s="11">
        <v>142.06767648000002</v>
      </c>
      <c r="O168" s="11">
        <v>156.33648992</v>
      </c>
      <c r="P168" s="11">
        <v>155.34478848</v>
      </c>
      <c r="Q168" s="11">
        <v>155.08698048000002</v>
      </c>
      <c r="R168" s="11">
        <v>141.34753279999998</v>
      </c>
      <c r="S168" s="11">
        <v>158.55192</v>
      </c>
      <c r="T168" s="11">
        <v>167.58723104</v>
      </c>
      <c r="U168" s="11">
        <v>160.2190784</v>
      </c>
      <c r="V168" s="11">
        <v>160.11423648</v>
      </c>
      <c r="W168" s="11">
        <v>160.29470207999998</v>
      </c>
      <c r="X168" s="11">
        <v>160.25173408</v>
      </c>
      <c r="Y168" s="11">
        <v>160.41329376000002</v>
      </c>
    </row>
    <row r="169" spans="1:25" ht="11.25">
      <c r="A169" s="10">
        <f t="shared" si="2"/>
        <v>42749</v>
      </c>
      <c r="B169" s="11">
        <v>161.20562368</v>
      </c>
      <c r="C169" s="11">
        <v>161.44968192</v>
      </c>
      <c r="D169" s="11">
        <v>176.13958175999997</v>
      </c>
      <c r="E169" s="11">
        <v>181.51745663999998</v>
      </c>
      <c r="F169" s="11">
        <v>189.50950463999996</v>
      </c>
      <c r="G169" s="11">
        <v>191.04604031999997</v>
      </c>
      <c r="H169" s="11">
        <v>191.04775904</v>
      </c>
      <c r="I169" s="11">
        <v>191.96727424000002</v>
      </c>
      <c r="J169" s="11">
        <v>191.44306463999996</v>
      </c>
      <c r="K169" s="11">
        <v>188.57623968</v>
      </c>
      <c r="L169" s="11">
        <v>186.5326816</v>
      </c>
      <c r="M169" s="11">
        <v>191.07182111999998</v>
      </c>
      <c r="N169" s="11">
        <v>195.84470656000002</v>
      </c>
      <c r="O169" s="11">
        <v>195.97532928</v>
      </c>
      <c r="P169" s="11">
        <v>194.65363359999998</v>
      </c>
      <c r="Q169" s="11">
        <v>193.2614704</v>
      </c>
      <c r="R169" s="11">
        <v>186.90048768</v>
      </c>
      <c r="S169" s="11">
        <v>179.41546208000003</v>
      </c>
      <c r="T169" s="11">
        <v>167.51848224</v>
      </c>
      <c r="U169" s="11">
        <v>160.33423264</v>
      </c>
      <c r="V169" s="11">
        <v>159.76018015999998</v>
      </c>
      <c r="W169" s="11">
        <v>160.4253248</v>
      </c>
      <c r="X169" s="11">
        <v>160.33423264</v>
      </c>
      <c r="Y169" s="11">
        <v>160.03517535999998</v>
      </c>
    </row>
    <row r="170" spans="1:25" ht="11.25">
      <c r="A170" s="10">
        <f t="shared" si="2"/>
        <v>42750</v>
      </c>
      <c r="B170" s="11">
        <v>159.5487776</v>
      </c>
      <c r="C170" s="11">
        <v>159.8323664</v>
      </c>
      <c r="D170" s="11">
        <v>161.79514464</v>
      </c>
      <c r="E170" s="11">
        <v>163.54823904000003</v>
      </c>
      <c r="F170" s="11">
        <v>167.37926592</v>
      </c>
      <c r="G170" s="11">
        <v>169.45204224</v>
      </c>
      <c r="H170" s="11">
        <v>171.17419968000002</v>
      </c>
      <c r="I170" s="11">
        <v>169.50704127999998</v>
      </c>
      <c r="J170" s="11">
        <v>165.26867776</v>
      </c>
      <c r="K170" s="11">
        <v>164.49181632</v>
      </c>
      <c r="L170" s="11">
        <v>162.61325536</v>
      </c>
      <c r="M170" s="11">
        <v>167.4806704</v>
      </c>
      <c r="N170" s="11">
        <v>172.0094976</v>
      </c>
      <c r="O170" s="11">
        <v>179.1851536</v>
      </c>
      <c r="P170" s="11">
        <v>170.969672</v>
      </c>
      <c r="Q170" s="11">
        <v>173.84337184</v>
      </c>
      <c r="R170" s="11">
        <v>166.04725792</v>
      </c>
      <c r="S170" s="11">
        <v>165.61070304</v>
      </c>
      <c r="T170" s="11">
        <v>160.30157695999998</v>
      </c>
      <c r="U170" s="11">
        <v>159.8237728</v>
      </c>
      <c r="V170" s="11">
        <v>159.74986784</v>
      </c>
      <c r="W170" s="11">
        <v>160.55251008</v>
      </c>
      <c r="X170" s="11">
        <v>160.55079136</v>
      </c>
      <c r="Y170" s="11">
        <v>160.4682928</v>
      </c>
    </row>
    <row r="171" spans="1:25" ht="11.25">
      <c r="A171" s="10">
        <f t="shared" si="2"/>
        <v>42751</v>
      </c>
      <c r="B171" s="11">
        <v>160.40641888</v>
      </c>
      <c r="C171" s="11">
        <v>160.30329568</v>
      </c>
      <c r="D171" s="11">
        <v>166.58521728</v>
      </c>
      <c r="E171" s="11">
        <v>171.12779424000001</v>
      </c>
      <c r="F171" s="11">
        <v>175.32490848</v>
      </c>
      <c r="G171" s="11">
        <v>172.99260543999998</v>
      </c>
      <c r="H171" s="11">
        <v>169.99343904000003</v>
      </c>
      <c r="I171" s="11">
        <v>169.85594144</v>
      </c>
      <c r="J171" s="11">
        <v>166.34975264</v>
      </c>
      <c r="K171" s="11">
        <v>166.1830368</v>
      </c>
      <c r="L171" s="11">
        <v>162.41560256</v>
      </c>
      <c r="M171" s="11">
        <v>165.88054208</v>
      </c>
      <c r="N171" s="11">
        <v>172.95651232</v>
      </c>
      <c r="O171" s="11">
        <v>182.82712128</v>
      </c>
      <c r="P171" s="11">
        <v>179.32093247999998</v>
      </c>
      <c r="Q171" s="11">
        <v>175.30256512000003</v>
      </c>
      <c r="R171" s="11">
        <v>168.7525232</v>
      </c>
      <c r="S171" s="11">
        <v>163.63245632</v>
      </c>
      <c r="T171" s="11">
        <v>159.95439552</v>
      </c>
      <c r="U171" s="11">
        <v>159.50752832</v>
      </c>
      <c r="V171" s="11">
        <v>159.92173984000001</v>
      </c>
      <c r="W171" s="11">
        <v>159.91658368</v>
      </c>
      <c r="X171" s="11">
        <v>159.57112095999997</v>
      </c>
      <c r="Y171" s="11">
        <v>159.65533824</v>
      </c>
    </row>
    <row r="172" spans="1:25" ht="11.25">
      <c r="A172" s="10">
        <f t="shared" si="2"/>
        <v>42752</v>
      </c>
      <c r="B172" s="11">
        <v>158.54848256</v>
      </c>
      <c r="C172" s="11">
        <v>162.5221632</v>
      </c>
      <c r="D172" s="11">
        <v>167.73675968</v>
      </c>
      <c r="E172" s="11">
        <v>175.05506943999998</v>
      </c>
      <c r="F172" s="11">
        <v>176.76003968</v>
      </c>
      <c r="G172" s="11">
        <v>174.4157056</v>
      </c>
      <c r="H172" s="11">
        <v>170.883736</v>
      </c>
      <c r="I172" s="11">
        <v>169.89547199999998</v>
      </c>
      <c r="J172" s="11">
        <v>168.98111296</v>
      </c>
      <c r="K172" s="11">
        <v>168.98798784000002</v>
      </c>
      <c r="L172" s="11">
        <v>165.38039456</v>
      </c>
      <c r="M172" s="11">
        <v>169.551728</v>
      </c>
      <c r="N172" s="11">
        <v>178.74000512</v>
      </c>
      <c r="O172" s="11">
        <v>182.21353824</v>
      </c>
      <c r="P172" s="11">
        <v>179.04593727999998</v>
      </c>
      <c r="Q172" s="11">
        <v>175.48474943999997</v>
      </c>
      <c r="R172" s="11">
        <v>169.75281823999998</v>
      </c>
      <c r="S172" s="11">
        <v>164.19963392</v>
      </c>
      <c r="T172" s="11">
        <v>158.71691712</v>
      </c>
      <c r="U172" s="11">
        <v>158.59832544</v>
      </c>
      <c r="V172" s="11">
        <v>158.79597823999998</v>
      </c>
      <c r="W172" s="11">
        <v>158.67910528</v>
      </c>
      <c r="X172" s="11">
        <v>158.04317888</v>
      </c>
      <c r="Y172" s="11">
        <v>157.90568128</v>
      </c>
    </row>
    <row r="173" spans="1:25" ht="11.25">
      <c r="A173" s="10">
        <f t="shared" si="2"/>
        <v>42753</v>
      </c>
      <c r="B173" s="11">
        <v>160.184704</v>
      </c>
      <c r="C173" s="11">
        <v>164.82352928</v>
      </c>
      <c r="D173" s="11">
        <v>173.246976</v>
      </c>
      <c r="E173" s="11">
        <v>178.15735904</v>
      </c>
      <c r="F173" s="11">
        <v>179.77295584</v>
      </c>
      <c r="G173" s="11">
        <v>177.66236768000002</v>
      </c>
      <c r="H173" s="11">
        <v>176.91472448</v>
      </c>
      <c r="I173" s="11">
        <v>175.34209568</v>
      </c>
      <c r="J173" s="11">
        <v>171.85653151999998</v>
      </c>
      <c r="K173" s="11">
        <v>171.8977808</v>
      </c>
      <c r="L173" s="11">
        <v>167.24520576</v>
      </c>
      <c r="M173" s="11">
        <v>170.40765056</v>
      </c>
      <c r="N173" s="11">
        <v>181.77010847999998</v>
      </c>
      <c r="O173" s="11">
        <v>185.43441952</v>
      </c>
      <c r="P173" s="11">
        <v>180.45185024</v>
      </c>
      <c r="Q173" s="11">
        <v>178.97546975999998</v>
      </c>
      <c r="R173" s="11">
        <v>173.66462495999997</v>
      </c>
      <c r="S173" s="11">
        <v>168.27815648</v>
      </c>
      <c r="T173" s="11">
        <v>162.61325536</v>
      </c>
      <c r="U173" s="11">
        <v>160.28267104</v>
      </c>
      <c r="V173" s="11">
        <v>160.10392416</v>
      </c>
      <c r="W173" s="11">
        <v>160.58688447999998</v>
      </c>
      <c r="X173" s="11">
        <v>160.56969727999999</v>
      </c>
      <c r="Y173" s="11">
        <v>160.12970496</v>
      </c>
    </row>
    <row r="174" spans="1:25" ht="11.25">
      <c r="A174" s="10">
        <f t="shared" si="2"/>
        <v>42754</v>
      </c>
      <c r="B174" s="11">
        <v>162.03920287999998</v>
      </c>
      <c r="C174" s="11">
        <v>164.09822944</v>
      </c>
      <c r="D174" s="11">
        <v>172.28964896</v>
      </c>
      <c r="E174" s="11">
        <v>176.19801824</v>
      </c>
      <c r="F174" s="11">
        <v>179.39827488</v>
      </c>
      <c r="G174" s="11">
        <v>179.06656191999997</v>
      </c>
      <c r="H174" s="11">
        <v>179.32093247999998</v>
      </c>
      <c r="I174" s="11">
        <v>175.60849728</v>
      </c>
      <c r="J174" s="11">
        <v>173.75056096</v>
      </c>
      <c r="K174" s="11">
        <v>171.11920064</v>
      </c>
      <c r="L174" s="11">
        <v>170.23234112</v>
      </c>
      <c r="M174" s="11">
        <v>172.69698559999998</v>
      </c>
      <c r="N174" s="11">
        <v>180.53950496000002</v>
      </c>
      <c r="O174" s="11">
        <v>186.86955072</v>
      </c>
      <c r="P174" s="11">
        <v>184.7022448</v>
      </c>
      <c r="Q174" s="11">
        <v>178.40141728</v>
      </c>
      <c r="R174" s="11">
        <v>172.39105343999998</v>
      </c>
      <c r="S174" s="11">
        <v>164.8338416</v>
      </c>
      <c r="T174" s="11">
        <v>161.1643744</v>
      </c>
      <c r="U174" s="11">
        <v>160.59032192</v>
      </c>
      <c r="V174" s="11">
        <v>160.48204256</v>
      </c>
      <c r="W174" s="11">
        <v>161.55624256000002</v>
      </c>
      <c r="X174" s="11">
        <v>161.1987488</v>
      </c>
      <c r="Y174" s="11">
        <v>160.8807856</v>
      </c>
    </row>
    <row r="175" spans="1:25" ht="11.25">
      <c r="A175" s="10">
        <f t="shared" si="2"/>
        <v>42755</v>
      </c>
      <c r="B175" s="11">
        <v>164.03807424</v>
      </c>
      <c r="C175" s="11">
        <v>163.76136032</v>
      </c>
      <c r="D175" s="11">
        <v>166.64365376</v>
      </c>
      <c r="E175" s="11">
        <v>172.43745887999998</v>
      </c>
      <c r="F175" s="11">
        <v>175.18397344</v>
      </c>
      <c r="G175" s="11">
        <v>173.40166079999997</v>
      </c>
      <c r="H175" s="11">
        <v>171.80153248</v>
      </c>
      <c r="I175" s="11">
        <v>168.692368</v>
      </c>
      <c r="J175" s="11">
        <v>165.85819872</v>
      </c>
      <c r="K175" s="11">
        <v>163.68058048</v>
      </c>
      <c r="L175" s="11">
        <v>162.56856864</v>
      </c>
      <c r="M175" s="11">
        <v>166.32740928</v>
      </c>
      <c r="N175" s="11">
        <v>173.56665792</v>
      </c>
      <c r="O175" s="11">
        <v>179.76092480000003</v>
      </c>
      <c r="P175" s="11">
        <v>178.74688</v>
      </c>
      <c r="Q175" s="11">
        <v>173.73509248</v>
      </c>
      <c r="R175" s="11">
        <v>165.55570400000002</v>
      </c>
      <c r="S175" s="11">
        <v>163.92979487999997</v>
      </c>
      <c r="T175" s="11">
        <v>163.59980063999998</v>
      </c>
      <c r="U175" s="11">
        <v>162.59778688</v>
      </c>
      <c r="V175" s="11">
        <v>161.56311743999998</v>
      </c>
      <c r="W175" s="11">
        <v>162.34857248</v>
      </c>
      <c r="X175" s="11">
        <v>161.81233184</v>
      </c>
      <c r="Y175" s="11">
        <v>162.33654144</v>
      </c>
    </row>
    <row r="176" spans="1:25" ht="11.25">
      <c r="A176" s="10">
        <f t="shared" si="2"/>
        <v>42756</v>
      </c>
      <c r="B176" s="11">
        <v>156.67679648</v>
      </c>
      <c r="C176" s="11">
        <v>158.76504128</v>
      </c>
      <c r="D176" s="11">
        <v>160.94437824</v>
      </c>
      <c r="E176" s="11">
        <v>160.82922399999998</v>
      </c>
      <c r="F176" s="11">
        <v>162.0495152</v>
      </c>
      <c r="G176" s="11">
        <v>160.8464112</v>
      </c>
      <c r="H176" s="11">
        <v>159.91486496</v>
      </c>
      <c r="I176" s="11">
        <v>135.93356479999997</v>
      </c>
      <c r="J176" s="11">
        <v>135.10514176</v>
      </c>
      <c r="K176" s="11">
        <v>135.1257664</v>
      </c>
      <c r="L176" s="11">
        <v>135.0570176</v>
      </c>
      <c r="M176" s="11">
        <v>136.04528159999998</v>
      </c>
      <c r="N176" s="11">
        <v>136.94245343999998</v>
      </c>
      <c r="O176" s="11">
        <v>159.36659328</v>
      </c>
      <c r="P176" s="11">
        <v>136.60558432</v>
      </c>
      <c r="Q176" s="11">
        <v>136.2687152</v>
      </c>
      <c r="R176" s="11">
        <v>135.6156016</v>
      </c>
      <c r="S176" s="11">
        <v>134.38843551999997</v>
      </c>
      <c r="T176" s="11">
        <v>133.31939168</v>
      </c>
      <c r="U176" s="11">
        <v>133.03408416</v>
      </c>
      <c r="V176" s="11">
        <v>132.91549247999998</v>
      </c>
      <c r="W176" s="11">
        <v>133.03924031999998</v>
      </c>
      <c r="X176" s="11">
        <v>132.88627423999998</v>
      </c>
      <c r="Y176" s="11">
        <v>133.25923648</v>
      </c>
    </row>
    <row r="177" spans="1:25" ht="11.25">
      <c r="A177" s="10">
        <f t="shared" si="2"/>
        <v>42757</v>
      </c>
      <c r="B177" s="11">
        <v>134.00687968000003</v>
      </c>
      <c r="C177" s="11">
        <v>134.01203584</v>
      </c>
      <c r="D177" s="11">
        <v>134.74421056</v>
      </c>
      <c r="E177" s="11">
        <v>135.44544832</v>
      </c>
      <c r="F177" s="11">
        <v>135.91809632</v>
      </c>
      <c r="G177" s="11">
        <v>137.02151456</v>
      </c>
      <c r="H177" s="11">
        <v>136.35121376</v>
      </c>
      <c r="I177" s="11">
        <v>137.40650784</v>
      </c>
      <c r="J177" s="11">
        <v>137.03698304000002</v>
      </c>
      <c r="K177" s="11">
        <v>136.37527584</v>
      </c>
      <c r="L177" s="11">
        <v>136.54027295999998</v>
      </c>
      <c r="M177" s="11">
        <v>135.92325248</v>
      </c>
      <c r="N177" s="11">
        <v>136.3030896</v>
      </c>
      <c r="O177" s="11">
        <v>136.33746399999998</v>
      </c>
      <c r="P177" s="11">
        <v>136.30480831999998</v>
      </c>
      <c r="Q177" s="11">
        <v>135.96965792</v>
      </c>
      <c r="R177" s="11">
        <v>135.9593456</v>
      </c>
      <c r="S177" s="11">
        <v>135.17045312000002</v>
      </c>
      <c r="T177" s="11">
        <v>133.5789184</v>
      </c>
      <c r="U177" s="11">
        <v>132.12488128</v>
      </c>
      <c r="V177" s="11">
        <v>132.82440032</v>
      </c>
      <c r="W177" s="11">
        <v>132.60268544</v>
      </c>
      <c r="X177" s="11">
        <v>132.43081343999998</v>
      </c>
      <c r="Y177" s="11">
        <v>132.60268544</v>
      </c>
    </row>
    <row r="178" spans="1:25" ht="11.25">
      <c r="A178" s="10">
        <f t="shared" si="2"/>
        <v>42758</v>
      </c>
      <c r="B178" s="11">
        <v>133.46204544</v>
      </c>
      <c r="C178" s="11">
        <v>134.20453248</v>
      </c>
      <c r="D178" s="11">
        <v>134.75624159999998</v>
      </c>
      <c r="E178" s="11">
        <v>135.07248608</v>
      </c>
      <c r="F178" s="11">
        <v>135.28732608</v>
      </c>
      <c r="G178" s="11">
        <v>135.25810784</v>
      </c>
      <c r="H178" s="11">
        <v>134.98655008</v>
      </c>
      <c r="I178" s="11">
        <v>134.67374304</v>
      </c>
      <c r="J178" s="11">
        <v>134.74249184</v>
      </c>
      <c r="K178" s="11">
        <v>134.02234816</v>
      </c>
      <c r="L178" s="11">
        <v>134.17359552</v>
      </c>
      <c r="M178" s="11">
        <v>135.25982656</v>
      </c>
      <c r="N178" s="11">
        <v>135.62763264</v>
      </c>
      <c r="O178" s="11">
        <v>136.25840287999998</v>
      </c>
      <c r="P178" s="11">
        <v>136.24465312</v>
      </c>
      <c r="Q178" s="11">
        <v>135.8905968</v>
      </c>
      <c r="R178" s="11">
        <v>165.49726752</v>
      </c>
      <c r="S178" s="11">
        <v>161.19703008</v>
      </c>
      <c r="T178" s="11">
        <v>160.40985632</v>
      </c>
      <c r="U178" s="11">
        <v>160.50610464</v>
      </c>
      <c r="V178" s="11">
        <v>158.9472256</v>
      </c>
      <c r="W178" s="11">
        <v>159.62955743999999</v>
      </c>
      <c r="X178" s="11">
        <v>159.39237408</v>
      </c>
      <c r="Y178" s="11">
        <v>160.03517535999998</v>
      </c>
    </row>
    <row r="179" spans="1:25" ht="11.25">
      <c r="A179" s="10">
        <f t="shared" si="2"/>
        <v>42759</v>
      </c>
      <c r="B179" s="11">
        <v>156.73007679999998</v>
      </c>
      <c r="C179" s="11">
        <v>162.05810879999999</v>
      </c>
      <c r="D179" s="11">
        <v>162.51700704</v>
      </c>
      <c r="E179" s="11">
        <v>163.19933887999997</v>
      </c>
      <c r="F179" s="11">
        <v>164.43509856</v>
      </c>
      <c r="G179" s="11">
        <v>163.08074720000002</v>
      </c>
      <c r="H179" s="11">
        <v>161.68514656</v>
      </c>
      <c r="I179" s="11">
        <v>160.71578848</v>
      </c>
      <c r="J179" s="11">
        <v>160.10392416</v>
      </c>
      <c r="K179" s="11">
        <v>160.15720448</v>
      </c>
      <c r="L179" s="11">
        <v>159.07441088</v>
      </c>
      <c r="M179" s="11">
        <v>160.62813376</v>
      </c>
      <c r="N179" s="11">
        <v>161.16093696</v>
      </c>
      <c r="O179" s="11">
        <v>167.20395648000002</v>
      </c>
      <c r="P179" s="11">
        <v>166.27069151999999</v>
      </c>
      <c r="Q179" s="11">
        <v>162.64934848</v>
      </c>
      <c r="R179" s="11">
        <v>160.45969920000002</v>
      </c>
      <c r="S179" s="11">
        <v>160.3909504</v>
      </c>
      <c r="T179" s="11">
        <v>159.77908608</v>
      </c>
      <c r="U179" s="11">
        <v>152.05172095999998</v>
      </c>
      <c r="V179" s="11">
        <v>149.46676607999999</v>
      </c>
      <c r="W179" s="11">
        <v>152.13765696</v>
      </c>
      <c r="X179" s="11">
        <v>151.62891584</v>
      </c>
      <c r="Y179" s="11">
        <v>145.00153152</v>
      </c>
    </row>
    <row r="180" spans="1:25" ht="11.25">
      <c r="A180" s="10">
        <f t="shared" si="2"/>
        <v>42760</v>
      </c>
      <c r="B180" s="11">
        <v>151.57735423999998</v>
      </c>
      <c r="C180" s="11">
        <v>161.76077024</v>
      </c>
      <c r="D180" s="11">
        <v>163.2784</v>
      </c>
      <c r="E180" s="11">
        <v>163.579176</v>
      </c>
      <c r="F180" s="11">
        <v>162.60294303999999</v>
      </c>
      <c r="G180" s="11">
        <v>161.56999231999998</v>
      </c>
      <c r="H180" s="11">
        <v>161.02343936</v>
      </c>
      <c r="I180" s="11">
        <v>160.13657984</v>
      </c>
      <c r="J180" s="11">
        <v>159.98189503999998</v>
      </c>
      <c r="K180" s="11">
        <v>158.89738272</v>
      </c>
      <c r="L180" s="11">
        <v>155.49259840000002</v>
      </c>
      <c r="M180" s="11">
        <v>160.20017248000002</v>
      </c>
      <c r="N180" s="11">
        <v>161.12656256000002</v>
      </c>
      <c r="O180" s="11">
        <v>161.54421152</v>
      </c>
      <c r="P180" s="11">
        <v>161.22968576</v>
      </c>
      <c r="Q180" s="11">
        <v>160.86703584</v>
      </c>
      <c r="R180" s="11">
        <v>160.56625984</v>
      </c>
      <c r="S180" s="11">
        <v>160.25517152</v>
      </c>
      <c r="T180" s="11">
        <v>159.71033727999998</v>
      </c>
      <c r="U180" s="11">
        <v>153.61403744</v>
      </c>
      <c r="V180" s="11">
        <v>150.46362368</v>
      </c>
      <c r="W180" s="11">
        <v>150.73346272</v>
      </c>
      <c r="X180" s="11">
        <v>150.41034335999998</v>
      </c>
      <c r="Y180" s="11">
        <v>150.02878751999998</v>
      </c>
    </row>
    <row r="181" spans="1:25" ht="11.25">
      <c r="A181" s="10">
        <f t="shared" si="2"/>
        <v>42761</v>
      </c>
      <c r="B181" s="11">
        <v>152.11015744</v>
      </c>
      <c r="C181" s="11">
        <v>161.37577695999997</v>
      </c>
      <c r="D181" s="11">
        <v>162.06154624</v>
      </c>
      <c r="E181" s="11">
        <v>162.4877888</v>
      </c>
      <c r="F181" s="11">
        <v>164.48322272000001</v>
      </c>
      <c r="G181" s="11">
        <v>163.66683071999998</v>
      </c>
      <c r="H181" s="11">
        <v>162.07873344</v>
      </c>
      <c r="I181" s="11">
        <v>160.3909504</v>
      </c>
      <c r="J181" s="11">
        <v>160.21735968000002</v>
      </c>
      <c r="K181" s="11">
        <v>160.58344704</v>
      </c>
      <c r="L181" s="11">
        <v>160.29126464</v>
      </c>
      <c r="M181" s="11">
        <v>160.52501056</v>
      </c>
      <c r="N181" s="11">
        <v>161.43421343999998</v>
      </c>
      <c r="O181" s="11">
        <v>161.59749184</v>
      </c>
      <c r="P181" s="11">
        <v>161.64733471999998</v>
      </c>
      <c r="Q181" s="11">
        <v>161.43765087999998</v>
      </c>
      <c r="R181" s="11">
        <v>161.71952095999998</v>
      </c>
      <c r="S181" s="11">
        <v>160.77594368</v>
      </c>
      <c r="T181" s="11">
        <v>159.87189696</v>
      </c>
      <c r="U181" s="11">
        <v>153.78934687999998</v>
      </c>
      <c r="V181" s="11">
        <v>151.09611264</v>
      </c>
      <c r="W181" s="11">
        <v>152.33359104000002</v>
      </c>
      <c r="X181" s="11">
        <v>151.45704384</v>
      </c>
      <c r="Y181" s="11">
        <v>149.77957312</v>
      </c>
    </row>
    <row r="182" spans="1:25" ht="11.25">
      <c r="A182" s="10">
        <f t="shared" si="2"/>
        <v>42762</v>
      </c>
      <c r="B182" s="11">
        <v>157.2113184</v>
      </c>
      <c r="C182" s="11">
        <v>157.5378752</v>
      </c>
      <c r="D182" s="11">
        <v>162.25748031999998</v>
      </c>
      <c r="E182" s="11">
        <v>162.85903231999998</v>
      </c>
      <c r="F182" s="11">
        <v>163.68745536</v>
      </c>
      <c r="G182" s="11">
        <v>163.33683648</v>
      </c>
      <c r="H182" s="11">
        <v>162.27810496</v>
      </c>
      <c r="I182" s="11">
        <v>156.91397984</v>
      </c>
      <c r="J182" s="11">
        <v>156.46883136</v>
      </c>
      <c r="K182" s="11">
        <v>156.3777392</v>
      </c>
      <c r="L182" s="11">
        <v>156.07180704</v>
      </c>
      <c r="M182" s="11">
        <v>156.30211552</v>
      </c>
      <c r="N182" s="11">
        <v>159.27206368</v>
      </c>
      <c r="O182" s="11">
        <v>168.25753184</v>
      </c>
      <c r="P182" s="11">
        <v>167.39645312000002</v>
      </c>
      <c r="Q182" s="11">
        <v>161.946392</v>
      </c>
      <c r="R182" s="11">
        <v>159.87877184</v>
      </c>
      <c r="S182" s="11">
        <v>156.74554528</v>
      </c>
      <c r="T182" s="11">
        <v>155.5355664</v>
      </c>
      <c r="U182" s="11">
        <v>155.415256</v>
      </c>
      <c r="V182" s="11">
        <v>155.76415616</v>
      </c>
      <c r="W182" s="11">
        <v>155.84321728</v>
      </c>
      <c r="X182" s="11">
        <v>154.6332384</v>
      </c>
      <c r="Y182" s="11">
        <v>156.07352576</v>
      </c>
    </row>
    <row r="183" spans="1:25" ht="11.25">
      <c r="A183" s="10">
        <f t="shared" si="2"/>
        <v>42763</v>
      </c>
      <c r="B183" s="11">
        <v>150.18003488</v>
      </c>
      <c r="C183" s="11">
        <v>153.0004544</v>
      </c>
      <c r="D183" s="11">
        <v>159.88049056</v>
      </c>
      <c r="E183" s="11">
        <v>160.33423264</v>
      </c>
      <c r="F183" s="11">
        <v>161.04922015999998</v>
      </c>
      <c r="G183" s="11">
        <v>162.49981984000001</v>
      </c>
      <c r="H183" s="11">
        <v>162.06498367999998</v>
      </c>
      <c r="I183" s="11">
        <v>160.32735776</v>
      </c>
      <c r="J183" s="11">
        <v>159.79111712000002</v>
      </c>
      <c r="K183" s="11">
        <v>158.32333024</v>
      </c>
      <c r="L183" s="11">
        <v>156.34852095999997</v>
      </c>
      <c r="M183" s="11">
        <v>159.77564864</v>
      </c>
      <c r="N183" s="11">
        <v>160.43048095999998</v>
      </c>
      <c r="O183" s="11">
        <v>162.57028736</v>
      </c>
      <c r="P183" s="11">
        <v>160.27235872</v>
      </c>
      <c r="Q183" s="11">
        <v>159.7722112</v>
      </c>
      <c r="R183" s="11">
        <v>160.1589232</v>
      </c>
      <c r="S183" s="11">
        <v>158.49520223999997</v>
      </c>
      <c r="T183" s="11">
        <v>157.62896736</v>
      </c>
      <c r="U183" s="11">
        <v>150.97064608</v>
      </c>
      <c r="V183" s="11">
        <v>149.87410272</v>
      </c>
      <c r="W183" s="11">
        <v>146.44697504</v>
      </c>
      <c r="X183" s="11">
        <v>149.23473888</v>
      </c>
      <c r="Y183" s="11">
        <v>146.74603231999998</v>
      </c>
    </row>
    <row r="184" spans="1:25" ht="11.25">
      <c r="A184" s="10">
        <f t="shared" si="2"/>
        <v>42764</v>
      </c>
      <c r="B184" s="11">
        <v>143.93764384000002</v>
      </c>
      <c r="C184" s="11">
        <v>144.37935488</v>
      </c>
      <c r="D184" s="11">
        <v>147.53320607999999</v>
      </c>
      <c r="E184" s="11">
        <v>153.24623136</v>
      </c>
      <c r="F184" s="11">
        <v>160.04033152</v>
      </c>
      <c r="G184" s="11">
        <v>160.22939072</v>
      </c>
      <c r="H184" s="11">
        <v>160.1159552</v>
      </c>
      <c r="I184" s="11">
        <v>152.46936992000002</v>
      </c>
      <c r="J184" s="11">
        <v>148.90646336</v>
      </c>
      <c r="K184" s="11">
        <v>146.563848</v>
      </c>
      <c r="L184" s="11">
        <v>145.47074207999998</v>
      </c>
      <c r="M184" s="11">
        <v>149.39801728</v>
      </c>
      <c r="N184" s="11">
        <v>158.47285888</v>
      </c>
      <c r="O184" s="11">
        <v>159.80830432</v>
      </c>
      <c r="P184" s="11">
        <v>159.64846336</v>
      </c>
      <c r="Q184" s="11">
        <v>156.66992159999998</v>
      </c>
      <c r="R184" s="11">
        <v>158.96269407999998</v>
      </c>
      <c r="S184" s="11">
        <v>152.15484415999998</v>
      </c>
      <c r="T184" s="11">
        <v>147.65695392</v>
      </c>
      <c r="U184" s="11">
        <v>143.02156607999999</v>
      </c>
      <c r="V184" s="11">
        <v>142.72422752</v>
      </c>
      <c r="W184" s="11">
        <v>143.18312576</v>
      </c>
      <c r="X184" s="11">
        <v>143.00953504</v>
      </c>
      <c r="Y184" s="11">
        <v>143.35156031999998</v>
      </c>
    </row>
    <row r="185" spans="1:25" ht="11.25">
      <c r="A185" s="10">
        <f t="shared" si="2"/>
        <v>42765</v>
      </c>
      <c r="B185" s="11">
        <v>159.04863008</v>
      </c>
      <c r="C185" s="11">
        <v>159.49549728</v>
      </c>
      <c r="D185" s="11">
        <v>161.07156351999998</v>
      </c>
      <c r="E185" s="11">
        <v>162.79028351999997</v>
      </c>
      <c r="F185" s="11">
        <v>164.25463295999998</v>
      </c>
      <c r="G185" s="11">
        <v>163.2869936</v>
      </c>
      <c r="H185" s="11">
        <v>161.87936192</v>
      </c>
      <c r="I185" s="11">
        <v>159.17409664</v>
      </c>
      <c r="J185" s="11">
        <v>158.84238367999998</v>
      </c>
      <c r="K185" s="11">
        <v>158.29239328</v>
      </c>
      <c r="L185" s="11">
        <v>158.05177248</v>
      </c>
      <c r="M185" s="11">
        <v>158.21505087999998</v>
      </c>
      <c r="N185" s="11">
        <v>160.51985439999999</v>
      </c>
      <c r="O185" s="11">
        <v>168.47065312</v>
      </c>
      <c r="P185" s="11">
        <v>165.81523072</v>
      </c>
      <c r="Q185" s="11">
        <v>160.09533056</v>
      </c>
      <c r="R185" s="11">
        <v>158.11364640000002</v>
      </c>
      <c r="S185" s="11">
        <v>157.73380928</v>
      </c>
      <c r="T185" s="11">
        <v>157.52412544</v>
      </c>
      <c r="U185" s="11">
        <v>153.31154271999998</v>
      </c>
      <c r="V185" s="11">
        <v>144.86919007999998</v>
      </c>
      <c r="W185" s="11">
        <v>152.88873759999998</v>
      </c>
      <c r="X185" s="11">
        <v>153.63809952</v>
      </c>
      <c r="Y185" s="11">
        <v>154.21043328000002</v>
      </c>
    </row>
    <row r="186" spans="1:25" ht="11.25">
      <c r="A186" s="10">
        <f t="shared" si="2"/>
        <v>42766</v>
      </c>
      <c r="B186" s="11">
        <v>160.34454495999998</v>
      </c>
      <c r="C186" s="11">
        <v>164.75478048000002</v>
      </c>
      <c r="D186" s="11">
        <v>165.03321312</v>
      </c>
      <c r="E186" s="11">
        <v>165.10539936</v>
      </c>
      <c r="F186" s="11">
        <v>166.5095936</v>
      </c>
      <c r="G186" s="11">
        <v>164.83556031999998</v>
      </c>
      <c r="H186" s="11">
        <v>164.68431296</v>
      </c>
      <c r="I186" s="11">
        <v>163.965888</v>
      </c>
      <c r="J186" s="11">
        <v>163.37636704000002</v>
      </c>
      <c r="K186" s="11">
        <v>163.31449312</v>
      </c>
      <c r="L186" s="11">
        <v>158.22364448</v>
      </c>
      <c r="M186" s="11">
        <v>159.30643808</v>
      </c>
      <c r="N186" s="11">
        <v>164.06385504</v>
      </c>
      <c r="O186" s="11">
        <v>164.46087935999998</v>
      </c>
      <c r="P186" s="11">
        <v>164.40072415999998</v>
      </c>
      <c r="Q186" s="11">
        <v>163.5619888</v>
      </c>
      <c r="R186" s="11">
        <v>163.35917984</v>
      </c>
      <c r="S186" s="11">
        <v>163.26465023999998</v>
      </c>
      <c r="T186" s="11">
        <v>162.81606431999998</v>
      </c>
      <c r="U186" s="11">
        <v>154.11934112</v>
      </c>
      <c r="V186" s="11">
        <v>151.60657248</v>
      </c>
      <c r="W186" s="11">
        <v>152.67733504</v>
      </c>
      <c r="X186" s="11">
        <v>152.1668752</v>
      </c>
      <c r="Y186" s="11">
        <v>150.28143936</v>
      </c>
    </row>
    <row r="188" spans="1:25" s="34" customFormat="1" ht="15">
      <c r="A188" s="35" t="s">
        <v>111</v>
      </c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35"/>
      <c r="V188" s="35"/>
      <c r="W188" s="35"/>
      <c r="X188" s="35"/>
      <c r="Y188" s="35"/>
    </row>
    <row r="190" spans="1:25" ht="29.25" customHeight="1">
      <c r="A190" s="55" t="s">
        <v>89</v>
      </c>
      <c r="B190" s="56"/>
      <c r="C190" s="56"/>
      <c r="D190" s="56"/>
      <c r="E190" s="56"/>
      <c r="F190" s="56"/>
      <c r="G190" s="56"/>
      <c r="H190" s="56"/>
      <c r="I190" s="56"/>
      <c r="J190" s="56"/>
      <c r="K190" s="56"/>
      <c r="L190" s="56"/>
      <c r="M190" s="56"/>
      <c r="N190" s="56"/>
      <c r="O190" s="56"/>
      <c r="P190" s="56"/>
      <c r="Q190" s="56"/>
      <c r="R190" s="56"/>
      <c r="S190" s="56"/>
      <c r="T190" s="56"/>
      <c r="U190" s="56"/>
      <c r="V190" s="56"/>
      <c r="W190" s="56"/>
      <c r="X190" s="56"/>
      <c r="Y190" s="57"/>
    </row>
    <row r="191" spans="1:25" ht="12.75">
      <c r="A191" s="23" t="s">
        <v>22</v>
      </c>
      <c r="B191" s="22" t="s">
        <v>23</v>
      </c>
      <c r="C191" s="8" t="s">
        <v>24</v>
      </c>
      <c r="D191" s="9" t="s">
        <v>25</v>
      </c>
      <c r="E191" s="6" t="s">
        <v>26</v>
      </c>
      <c r="F191" s="6" t="s">
        <v>27</v>
      </c>
      <c r="G191" s="8" t="s">
        <v>28</v>
      </c>
      <c r="H191" s="9" t="s">
        <v>29</v>
      </c>
      <c r="I191" s="6" t="s">
        <v>30</v>
      </c>
      <c r="J191" s="6" t="s">
        <v>31</v>
      </c>
      <c r="K191" s="6" t="s">
        <v>32</v>
      </c>
      <c r="L191" s="6" t="s">
        <v>33</v>
      </c>
      <c r="M191" s="6" t="s">
        <v>34</v>
      </c>
      <c r="N191" s="6" t="s">
        <v>35</v>
      </c>
      <c r="O191" s="6" t="s">
        <v>36</v>
      </c>
      <c r="P191" s="6" t="s">
        <v>37</v>
      </c>
      <c r="Q191" s="6" t="s">
        <v>38</v>
      </c>
      <c r="R191" s="6" t="s">
        <v>39</v>
      </c>
      <c r="S191" s="6" t="s">
        <v>40</v>
      </c>
      <c r="T191" s="6" t="s">
        <v>41</v>
      </c>
      <c r="U191" s="6" t="s">
        <v>42</v>
      </c>
      <c r="V191" s="6" t="s">
        <v>43</v>
      </c>
      <c r="W191" s="6" t="s">
        <v>44</v>
      </c>
      <c r="X191" s="6" t="s">
        <v>45</v>
      </c>
      <c r="Y191" s="6" t="s">
        <v>64</v>
      </c>
    </row>
    <row r="192" spans="1:25" ht="11.25">
      <c r="A192" s="10">
        <f aca="true" t="shared" si="3" ref="A192:A222">A156</f>
        <v>42736</v>
      </c>
      <c r="B192" s="11">
        <v>149.6145924</v>
      </c>
      <c r="C192" s="11">
        <v>149.86225044</v>
      </c>
      <c r="D192" s="11">
        <v>150.47411147999998</v>
      </c>
      <c r="E192" s="11">
        <v>151.63956107999996</v>
      </c>
      <c r="F192" s="11">
        <v>170.14592951999998</v>
      </c>
      <c r="G192" s="11">
        <v>173.40433235999998</v>
      </c>
      <c r="H192" s="11">
        <v>177.10787219999997</v>
      </c>
      <c r="I192" s="11">
        <v>179.01953328</v>
      </c>
      <c r="J192" s="11">
        <v>175.19135507999997</v>
      </c>
      <c r="K192" s="11">
        <v>172.61279783999998</v>
      </c>
      <c r="L192" s="11">
        <v>151.51168535999997</v>
      </c>
      <c r="M192" s="11">
        <v>177.81523535999997</v>
      </c>
      <c r="N192" s="11">
        <v>183.97107539999996</v>
      </c>
      <c r="O192" s="11">
        <v>183.16011671999996</v>
      </c>
      <c r="P192" s="11">
        <v>184.40488163999999</v>
      </c>
      <c r="Q192" s="11">
        <v>187.19872331999997</v>
      </c>
      <c r="R192" s="11">
        <v>183.02738495999998</v>
      </c>
      <c r="S192" s="11">
        <v>174.08417796</v>
      </c>
      <c r="T192" s="11">
        <v>150.29605668</v>
      </c>
      <c r="U192" s="11">
        <v>150.01764371999997</v>
      </c>
      <c r="V192" s="11">
        <v>149.26819487999998</v>
      </c>
      <c r="W192" s="11">
        <v>148.94769623999997</v>
      </c>
      <c r="X192" s="11">
        <v>148.76154803999998</v>
      </c>
      <c r="Y192" s="11">
        <v>148.93312812</v>
      </c>
    </row>
    <row r="193" spans="1:25" ht="11.25">
      <c r="A193" s="10">
        <f t="shared" si="3"/>
        <v>42737</v>
      </c>
      <c r="B193" s="11">
        <v>149.59031219999997</v>
      </c>
      <c r="C193" s="11">
        <v>150.40450823999996</v>
      </c>
      <c r="D193" s="11">
        <v>174.47427984</v>
      </c>
      <c r="E193" s="11">
        <v>179.41610988</v>
      </c>
      <c r="F193" s="11">
        <v>187.67137788</v>
      </c>
      <c r="G193" s="11">
        <v>186.87498731999997</v>
      </c>
      <c r="H193" s="11">
        <v>186.76977311999997</v>
      </c>
      <c r="I193" s="11">
        <v>188.26219607999997</v>
      </c>
      <c r="J193" s="11">
        <v>186.42823163999998</v>
      </c>
      <c r="K193" s="11">
        <v>182.05941431999997</v>
      </c>
      <c r="L193" s="11">
        <v>152.4634692</v>
      </c>
      <c r="M193" s="11">
        <v>189.07639211999998</v>
      </c>
      <c r="N193" s="11">
        <v>190.65946115999995</v>
      </c>
      <c r="O193" s="11">
        <v>198.76581059999998</v>
      </c>
      <c r="P193" s="11">
        <v>198.2721132</v>
      </c>
      <c r="Q193" s="11">
        <v>195.66441971999998</v>
      </c>
      <c r="R193" s="11">
        <v>153.16435764</v>
      </c>
      <c r="S193" s="11">
        <v>152.32911876</v>
      </c>
      <c r="T193" s="11">
        <v>152.35825499999999</v>
      </c>
      <c r="U193" s="11">
        <v>151.49387987999998</v>
      </c>
      <c r="V193" s="11">
        <v>151.33201187999998</v>
      </c>
      <c r="W193" s="11">
        <v>150.81079692</v>
      </c>
      <c r="X193" s="11">
        <v>151.44208212</v>
      </c>
      <c r="Y193" s="11">
        <v>151.55377104</v>
      </c>
    </row>
    <row r="194" spans="1:25" ht="11.25">
      <c r="A194" s="10">
        <f t="shared" si="3"/>
        <v>42738</v>
      </c>
      <c r="B194" s="11">
        <v>150.24264024</v>
      </c>
      <c r="C194" s="11">
        <v>150.84317051999997</v>
      </c>
      <c r="D194" s="11">
        <v>164.53234728</v>
      </c>
      <c r="E194" s="11">
        <v>171.97018187999998</v>
      </c>
      <c r="F194" s="11">
        <v>177.98195939999997</v>
      </c>
      <c r="G194" s="11">
        <v>174.02428679999997</v>
      </c>
      <c r="H194" s="11">
        <v>178.60353252</v>
      </c>
      <c r="I194" s="11">
        <v>174.91294211999997</v>
      </c>
      <c r="J194" s="11">
        <v>175.51509107999996</v>
      </c>
      <c r="K194" s="11">
        <v>171.94266431999998</v>
      </c>
      <c r="L194" s="11">
        <v>169.90798356</v>
      </c>
      <c r="M194" s="11">
        <v>173.15991167999996</v>
      </c>
      <c r="N194" s="11">
        <v>182.59681607999997</v>
      </c>
      <c r="O194" s="11">
        <v>185.75000471999996</v>
      </c>
      <c r="P194" s="11">
        <v>185.18994143999996</v>
      </c>
      <c r="Q194" s="11">
        <v>180.8955834</v>
      </c>
      <c r="R194" s="11">
        <v>170.43567324</v>
      </c>
      <c r="S194" s="11">
        <v>163.14028248</v>
      </c>
      <c r="T194" s="11">
        <v>154.68591683999998</v>
      </c>
      <c r="U194" s="11">
        <v>148.63529099999997</v>
      </c>
      <c r="V194" s="11">
        <v>148.67737667999998</v>
      </c>
      <c r="W194" s="11">
        <v>148.65471516</v>
      </c>
      <c r="X194" s="11">
        <v>148.94284019999998</v>
      </c>
      <c r="Y194" s="11">
        <v>149.08042799999998</v>
      </c>
    </row>
    <row r="195" spans="1:25" ht="11.25">
      <c r="A195" s="10">
        <f t="shared" si="3"/>
        <v>42739</v>
      </c>
      <c r="B195" s="11">
        <v>149.78131643999998</v>
      </c>
      <c r="C195" s="11">
        <v>150.38832144</v>
      </c>
      <c r="D195" s="11">
        <v>151.58614464</v>
      </c>
      <c r="E195" s="11">
        <v>152.15753868</v>
      </c>
      <c r="F195" s="11">
        <v>152.61724379999998</v>
      </c>
      <c r="G195" s="11">
        <v>151.64441711999999</v>
      </c>
      <c r="H195" s="11">
        <v>154.20840624</v>
      </c>
      <c r="I195" s="11">
        <v>151.99405199999998</v>
      </c>
      <c r="J195" s="11">
        <v>151.17338124</v>
      </c>
      <c r="K195" s="11">
        <v>149.83635155999997</v>
      </c>
      <c r="L195" s="11">
        <v>149.34589151999998</v>
      </c>
      <c r="M195" s="11">
        <v>149.10470819999998</v>
      </c>
      <c r="N195" s="11">
        <v>158.94142655999997</v>
      </c>
      <c r="O195" s="11">
        <v>164.50159236</v>
      </c>
      <c r="P195" s="11">
        <v>158.18874035999997</v>
      </c>
      <c r="Q195" s="11">
        <v>156.70441079999998</v>
      </c>
      <c r="R195" s="11">
        <v>155.97114875999998</v>
      </c>
      <c r="S195" s="11">
        <v>154.41559728</v>
      </c>
      <c r="T195" s="11">
        <v>149.60488032</v>
      </c>
      <c r="U195" s="11">
        <v>149.84282628</v>
      </c>
      <c r="V195" s="11">
        <v>148.89589847999997</v>
      </c>
      <c r="W195" s="11">
        <v>148.9347468</v>
      </c>
      <c r="X195" s="11">
        <v>149.38635852</v>
      </c>
      <c r="Y195" s="11">
        <v>149.66962751999998</v>
      </c>
    </row>
    <row r="196" spans="1:25" ht="11.25">
      <c r="A196" s="10">
        <f t="shared" si="3"/>
        <v>42740</v>
      </c>
      <c r="B196" s="11">
        <v>149.22125316</v>
      </c>
      <c r="C196" s="11">
        <v>149.51423423999998</v>
      </c>
      <c r="D196" s="11">
        <v>151.10377799999998</v>
      </c>
      <c r="E196" s="11">
        <v>154.78303764</v>
      </c>
      <c r="F196" s="11">
        <v>159.20850875999997</v>
      </c>
      <c r="G196" s="11">
        <v>157.90547135999998</v>
      </c>
      <c r="H196" s="11">
        <v>159.44321735999998</v>
      </c>
      <c r="I196" s="11">
        <v>160.84661291999998</v>
      </c>
      <c r="J196" s="11">
        <v>159.47559096</v>
      </c>
      <c r="K196" s="11">
        <v>155.98409819999998</v>
      </c>
      <c r="L196" s="11">
        <v>154.79274972</v>
      </c>
      <c r="M196" s="11">
        <v>157.14307307999997</v>
      </c>
      <c r="N196" s="11">
        <v>164.14710144</v>
      </c>
      <c r="O196" s="11">
        <v>171.02163539999998</v>
      </c>
      <c r="P196" s="11">
        <v>168.42527267999998</v>
      </c>
      <c r="Q196" s="11">
        <v>164.07264216</v>
      </c>
      <c r="R196" s="11">
        <v>159.44645471999996</v>
      </c>
      <c r="S196" s="11">
        <v>154.37836764</v>
      </c>
      <c r="T196" s="11">
        <v>149.25524543999998</v>
      </c>
      <c r="U196" s="11">
        <v>149.0237742</v>
      </c>
      <c r="V196" s="11">
        <v>148.93798415999998</v>
      </c>
      <c r="W196" s="11">
        <v>149.50452216</v>
      </c>
      <c r="X196" s="11">
        <v>149.69390771999997</v>
      </c>
      <c r="Y196" s="11">
        <v>149.30866188</v>
      </c>
    </row>
    <row r="197" spans="1:25" ht="11.25">
      <c r="A197" s="10">
        <f t="shared" si="3"/>
        <v>42741</v>
      </c>
      <c r="B197" s="11">
        <v>150.59551247999997</v>
      </c>
      <c r="C197" s="11">
        <v>151.07302307999998</v>
      </c>
      <c r="D197" s="11">
        <v>157.32274655999998</v>
      </c>
      <c r="E197" s="11">
        <v>163.54495247999998</v>
      </c>
      <c r="F197" s="11">
        <v>168.53696159999998</v>
      </c>
      <c r="G197" s="11">
        <v>169.15691603999997</v>
      </c>
      <c r="H197" s="11">
        <v>169.68460571999998</v>
      </c>
      <c r="I197" s="11">
        <v>169.7428782</v>
      </c>
      <c r="J197" s="11">
        <v>164.83665911999998</v>
      </c>
      <c r="K197" s="11">
        <v>161.7789726</v>
      </c>
      <c r="L197" s="11">
        <v>156.60728999999998</v>
      </c>
      <c r="M197" s="11">
        <v>161.66080895999997</v>
      </c>
      <c r="N197" s="11">
        <v>172.21298388</v>
      </c>
      <c r="O197" s="11">
        <v>178.94345532</v>
      </c>
      <c r="P197" s="11">
        <v>178.45299527999998</v>
      </c>
      <c r="Q197" s="11">
        <v>170.99249915999997</v>
      </c>
      <c r="R197" s="11">
        <v>165.57963323999996</v>
      </c>
      <c r="S197" s="11">
        <v>162.95089692</v>
      </c>
      <c r="T197" s="11">
        <v>150.00793163999998</v>
      </c>
      <c r="U197" s="11">
        <v>149.73761208</v>
      </c>
      <c r="V197" s="11">
        <v>149.2503894</v>
      </c>
      <c r="W197" s="11">
        <v>149.37017171999997</v>
      </c>
      <c r="X197" s="11">
        <v>149.46729252</v>
      </c>
      <c r="Y197" s="11">
        <v>149.97393936</v>
      </c>
    </row>
    <row r="198" spans="1:25" ht="11.25">
      <c r="A198" s="10">
        <f t="shared" si="3"/>
        <v>42742</v>
      </c>
      <c r="B198" s="11">
        <v>150.24264024</v>
      </c>
      <c r="C198" s="11">
        <v>150.78651671999998</v>
      </c>
      <c r="D198" s="11">
        <v>151.33524923999997</v>
      </c>
      <c r="E198" s="11">
        <v>156.35963195999997</v>
      </c>
      <c r="F198" s="11">
        <v>167.49129431999998</v>
      </c>
      <c r="G198" s="11">
        <v>168.383187</v>
      </c>
      <c r="H198" s="11">
        <v>168.23264975999996</v>
      </c>
      <c r="I198" s="11">
        <v>168.51915611999996</v>
      </c>
      <c r="J198" s="11">
        <v>166.32098867999997</v>
      </c>
      <c r="K198" s="11">
        <v>166.73213339999998</v>
      </c>
      <c r="L198" s="11">
        <v>163.17751212</v>
      </c>
      <c r="M198" s="11">
        <v>167.31000215999998</v>
      </c>
      <c r="N198" s="11">
        <v>173.92392863999999</v>
      </c>
      <c r="O198" s="11">
        <v>174.01781207999997</v>
      </c>
      <c r="P198" s="11">
        <v>168.27149808</v>
      </c>
      <c r="Q198" s="11">
        <v>165.14582699999997</v>
      </c>
      <c r="R198" s="11">
        <v>159.58404251999997</v>
      </c>
      <c r="S198" s="11">
        <v>155.01936492</v>
      </c>
      <c r="T198" s="11">
        <v>149.69552639999998</v>
      </c>
      <c r="U198" s="11">
        <v>149.47538592</v>
      </c>
      <c r="V198" s="11">
        <v>149.20344767999998</v>
      </c>
      <c r="W198" s="11">
        <v>149.36531567999998</v>
      </c>
      <c r="X198" s="11">
        <v>149.1856422</v>
      </c>
      <c r="Y198" s="11">
        <v>149.29409376</v>
      </c>
    </row>
    <row r="199" spans="1:25" ht="11.25">
      <c r="A199" s="10">
        <f t="shared" si="3"/>
        <v>42743</v>
      </c>
      <c r="B199" s="11">
        <v>149.31028055999997</v>
      </c>
      <c r="C199" s="11">
        <v>149.43815628</v>
      </c>
      <c r="D199" s="11">
        <v>149.59031219999997</v>
      </c>
      <c r="E199" s="11">
        <v>154.21002492</v>
      </c>
      <c r="F199" s="11">
        <v>158.49305219999997</v>
      </c>
      <c r="G199" s="11">
        <v>161.34516635999998</v>
      </c>
      <c r="H199" s="11">
        <v>163.09495944</v>
      </c>
      <c r="I199" s="11">
        <v>162.21925355999997</v>
      </c>
      <c r="J199" s="11">
        <v>157.15440384</v>
      </c>
      <c r="K199" s="11">
        <v>155.9517246</v>
      </c>
      <c r="L199" s="11">
        <v>153.77298131999999</v>
      </c>
      <c r="M199" s="11">
        <v>155.65550616</v>
      </c>
      <c r="N199" s="11">
        <v>163.56923267999997</v>
      </c>
      <c r="O199" s="11">
        <v>169.394862</v>
      </c>
      <c r="P199" s="11">
        <v>169.13101715999997</v>
      </c>
      <c r="Q199" s="11">
        <v>163.04316167999997</v>
      </c>
      <c r="R199" s="11">
        <v>157.27094879999999</v>
      </c>
      <c r="S199" s="11">
        <v>153.10446647999999</v>
      </c>
      <c r="T199" s="11">
        <v>149.88491195999998</v>
      </c>
      <c r="U199" s="11">
        <v>149.41387608</v>
      </c>
      <c r="V199" s="11">
        <v>149.02215551999998</v>
      </c>
      <c r="W199" s="11">
        <v>149.08366535999997</v>
      </c>
      <c r="X199" s="11">
        <v>148.48799112</v>
      </c>
      <c r="Y199" s="11">
        <v>149.08204667999996</v>
      </c>
    </row>
    <row r="200" spans="1:25" ht="11.25">
      <c r="A200" s="10">
        <f t="shared" si="3"/>
        <v>42744</v>
      </c>
      <c r="B200" s="11">
        <v>149.43815628</v>
      </c>
      <c r="C200" s="11">
        <v>149.73113736</v>
      </c>
      <c r="D200" s="11">
        <v>151.47121835999997</v>
      </c>
      <c r="E200" s="11">
        <v>152.68360968</v>
      </c>
      <c r="F200" s="11">
        <v>154.6891542</v>
      </c>
      <c r="G200" s="11">
        <v>154.03035144</v>
      </c>
      <c r="H200" s="11">
        <v>152.89403807999997</v>
      </c>
      <c r="I200" s="11">
        <v>150.53238395999998</v>
      </c>
      <c r="J200" s="11">
        <v>148.9104666</v>
      </c>
      <c r="K200" s="11">
        <v>148.89589847999997</v>
      </c>
      <c r="L200" s="11">
        <v>148.37306483999998</v>
      </c>
      <c r="M200" s="11">
        <v>149.99821955999997</v>
      </c>
      <c r="N200" s="11">
        <v>155.26378559999998</v>
      </c>
      <c r="O200" s="11">
        <v>159.49987115999997</v>
      </c>
      <c r="P200" s="11">
        <v>158.02525368</v>
      </c>
      <c r="Q200" s="11">
        <v>155.7493896</v>
      </c>
      <c r="R200" s="11">
        <v>151.10539667999998</v>
      </c>
      <c r="S200" s="11">
        <v>149.51099687999996</v>
      </c>
      <c r="T200" s="11">
        <v>148.81010844</v>
      </c>
      <c r="U200" s="11">
        <v>147.64465884</v>
      </c>
      <c r="V200" s="11">
        <v>148.54950096</v>
      </c>
      <c r="W200" s="11">
        <v>149.12251367999997</v>
      </c>
      <c r="X200" s="11">
        <v>149.04157967999998</v>
      </c>
      <c r="Y200" s="11">
        <v>148.95417095999997</v>
      </c>
    </row>
    <row r="201" spans="1:25" ht="11.25">
      <c r="A201" s="10">
        <f t="shared" si="3"/>
        <v>42745</v>
      </c>
      <c r="B201" s="11">
        <v>150.14390075999998</v>
      </c>
      <c r="C201" s="11">
        <v>150.61979268</v>
      </c>
      <c r="D201" s="11">
        <v>152.49908015999998</v>
      </c>
      <c r="E201" s="11">
        <v>153.82801643999997</v>
      </c>
      <c r="F201" s="11">
        <v>154.85587823999998</v>
      </c>
      <c r="G201" s="11">
        <v>153.13522139999998</v>
      </c>
      <c r="H201" s="11">
        <v>149.9787954</v>
      </c>
      <c r="I201" s="11">
        <v>149.32484867999997</v>
      </c>
      <c r="J201" s="11">
        <v>149.30542451999997</v>
      </c>
      <c r="K201" s="11">
        <v>148.90561055999999</v>
      </c>
      <c r="L201" s="11">
        <v>148.83924468</v>
      </c>
      <c r="M201" s="11">
        <v>148.56568776</v>
      </c>
      <c r="N201" s="11">
        <v>153.96236688</v>
      </c>
      <c r="O201" s="11">
        <v>155.53572383999997</v>
      </c>
      <c r="P201" s="11">
        <v>154.98699132</v>
      </c>
      <c r="Q201" s="11">
        <v>152.50069883999998</v>
      </c>
      <c r="R201" s="11">
        <v>149.96260859999998</v>
      </c>
      <c r="S201" s="11">
        <v>149.99660088</v>
      </c>
      <c r="T201" s="11">
        <v>147.10078235999998</v>
      </c>
      <c r="U201" s="11">
        <v>140.66814803999998</v>
      </c>
      <c r="V201" s="11">
        <v>145.7540406</v>
      </c>
      <c r="W201" s="11">
        <v>145.93209539999998</v>
      </c>
      <c r="X201" s="11">
        <v>144.10784303999998</v>
      </c>
      <c r="Y201" s="11">
        <v>145.40278703999996</v>
      </c>
    </row>
    <row r="202" spans="1:25" ht="11.25">
      <c r="A202" s="10">
        <f t="shared" si="3"/>
        <v>42746</v>
      </c>
      <c r="B202" s="11">
        <v>149.32808603999996</v>
      </c>
      <c r="C202" s="11">
        <v>149.01891815999997</v>
      </c>
      <c r="D202" s="11">
        <v>148.39572636</v>
      </c>
      <c r="E202" s="11">
        <v>147.20599656</v>
      </c>
      <c r="F202" s="11">
        <v>146.76895296</v>
      </c>
      <c r="G202" s="11">
        <v>135.85095635999997</v>
      </c>
      <c r="H202" s="11">
        <v>135.72146196</v>
      </c>
      <c r="I202" s="11">
        <v>135.65185871999998</v>
      </c>
      <c r="J202" s="11">
        <v>135.4268622</v>
      </c>
      <c r="K202" s="11">
        <v>134.80852644</v>
      </c>
      <c r="L202" s="11">
        <v>134.10601932</v>
      </c>
      <c r="M202" s="11">
        <v>133.75800311999998</v>
      </c>
      <c r="N202" s="11">
        <v>134.44594211999998</v>
      </c>
      <c r="O202" s="11">
        <v>134.229039</v>
      </c>
      <c r="P202" s="11">
        <v>133.90854035999996</v>
      </c>
      <c r="Q202" s="11">
        <v>134.10278196</v>
      </c>
      <c r="R202" s="11">
        <v>135.03999767999997</v>
      </c>
      <c r="S202" s="11">
        <v>135.53369507999997</v>
      </c>
      <c r="T202" s="11">
        <v>134.29054883999999</v>
      </c>
      <c r="U202" s="11">
        <v>132.974562</v>
      </c>
      <c r="V202" s="11">
        <v>133.14290471999996</v>
      </c>
      <c r="W202" s="11">
        <v>133.41808032</v>
      </c>
      <c r="X202" s="11">
        <v>133.18013435999998</v>
      </c>
      <c r="Y202" s="11">
        <v>133.77095255999998</v>
      </c>
    </row>
    <row r="203" spans="1:25" ht="11.25">
      <c r="A203" s="10">
        <f t="shared" si="3"/>
        <v>42747</v>
      </c>
      <c r="B203" s="11">
        <v>131.78159484</v>
      </c>
      <c r="C203" s="11">
        <v>137.63474171999997</v>
      </c>
      <c r="D203" s="11">
        <v>138.06045455999998</v>
      </c>
      <c r="E203" s="11">
        <v>137.90829864</v>
      </c>
      <c r="F203" s="11">
        <v>147.40347551999997</v>
      </c>
      <c r="G203" s="11">
        <v>137.99085132</v>
      </c>
      <c r="H203" s="11">
        <v>142.40984772</v>
      </c>
      <c r="I203" s="11">
        <v>138.35019828</v>
      </c>
      <c r="J203" s="11">
        <v>142.94401212</v>
      </c>
      <c r="K203" s="11">
        <v>137.9196294</v>
      </c>
      <c r="L203" s="11">
        <v>137.47611107999998</v>
      </c>
      <c r="M203" s="11">
        <v>136.85777531999997</v>
      </c>
      <c r="N203" s="11">
        <v>146.26554348</v>
      </c>
      <c r="O203" s="11">
        <v>146.83370015999998</v>
      </c>
      <c r="P203" s="11">
        <v>146.54881247999998</v>
      </c>
      <c r="Q203" s="11">
        <v>146.16842267999996</v>
      </c>
      <c r="R203" s="11">
        <v>137.19446076</v>
      </c>
      <c r="S203" s="11">
        <v>137.38708367999996</v>
      </c>
      <c r="T203" s="11">
        <v>130.76668248</v>
      </c>
      <c r="U203" s="11">
        <v>126.44156951999997</v>
      </c>
      <c r="V203" s="11">
        <v>126.29265095999999</v>
      </c>
      <c r="W203" s="11">
        <v>130.20500052</v>
      </c>
      <c r="X203" s="11">
        <v>129.97352927999998</v>
      </c>
      <c r="Y203" s="11">
        <v>126.135639</v>
      </c>
    </row>
    <row r="204" spans="1:25" ht="11.25">
      <c r="A204" s="10">
        <f t="shared" si="3"/>
        <v>42748</v>
      </c>
      <c r="B204" s="11">
        <v>128.44387668</v>
      </c>
      <c r="C204" s="11">
        <v>132.42906684</v>
      </c>
      <c r="D204" s="11">
        <v>146.004936</v>
      </c>
      <c r="E204" s="11">
        <v>146.74143539999997</v>
      </c>
      <c r="F204" s="11">
        <v>146.80132655999998</v>
      </c>
      <c r="G204" s="11">
        <v>146.53424435999997</v>
      </c>
      <c r="H204" s="11">
        <v>146.247738</v>
      </c>
      <c r="I204" s="11">
        <v>133.37923199999997</v>
      </c>
      <c r="J204" s="11">
        <v>133.53624396</v>
      </c>
      <c r="K204" s="11">
        <v>133.13804867999997</v>
      </c>
      <c r="L204" s="11">
        <v>132.68967432</v>
      </c>
      <c r="M204" s="11">
        <v>132.88229723999999</v>
      </c>
      <c r="N204" s="11">
        <v>133.79847012</v>
      </c>
      <c r="O204" s="11">
        <v>147.23675147999998</v>
      </c>
      <c r="P204" s="11">
        <v>146.30277311999998</v>
      </c>
      <c r="Q204" s="11">
        <v>146.05997112</v>
      </c>
      <c r="R204" s="11">
        <v>133.12024319999998</v>
      </c>
      <c r="S204" s="11">
        <v>149.32322999999997</v>
      </c>
      <c r="T204" s="11">
        <v>157.83263076</v>
      </c>
      <c r="U204" s="11">
        <v>150.8933496</v>
      </c>
      <c r="V204" s="11">
        <v>150.79461012</v>
      </c>
      <c r="W204" s="11">
        <v>150.96457152</v>
      </c>
      <c r="X204" s="11">
        <v>150.92410452</v>
      </c>
      <c r="Y204" s="11">
        <v>151.07626044</v>
      </c>
    </row>
    <row r="205" spans="1:25" ht="11.25">
      <c r="A205" s="10">
        <f t="shared" si="3"/>
        <v>42749</v>
      </c>
      <c r="B205" s="11">
        <v>151.82247192</v>
      </c>
      <c r="C205" s="11">
        <v>152.05232447999998</v>
      </c>
      <c r="D205" s="11">
        <v>165.88718243999998</v>
      </c>
      <c r="E205" s="11">
        <v>170.95203215999996</v>
      </c>
      <c r="F205" s="11">
        <v>178.47889415999995</v>
      </c>
      <c r="G205" s="11">
        <v>179.92599407999998</v>
      </c>
      <c r="H205" s="11">
        <v>179.92761275999996</v>
      </c>
      <c r="I205" s="11">
        <v>180.79360656</v>
      </c>
      <c r="J205" s="11">
        <v>180.29990915999997</v>
      </c>
      <c r="K205" s="11">
        <v>177.59995092</v>
      </c>
      <c r="L205" s="11">
        <v>175.67534039999998</v>
      </c>
      <c r="M205" s="11">
        <v>179.95027427999997</v>
      </c>
      <c r="N205" s="11">
        <v>184.44534864</v>
      </c>
      <c r="O205" s="11">
        <v>184.56836832</v>
      </c>
      <c r="P205" s="11">
        <v>183.32360339999997</v>
      </c>
      <c r="Q205" s="11">
        <v>182.0124726</v>
      </c>
      <c r="R205" s="11">
        <v>176.02173792</v>
      </c>
      <c r="S205" s="11">
        <v>168.97238652000001</v>
      </c>
      <c r="T205" s="11">
        <v>157.76788355999997</v>
      </c>
      <c r="U205" s="11">
        <v>151.00180115999999</v>
      </c>
      <c r="V205" s="11">
        <v>150.46116203999998</v>
      </c>
      <c r="W205" s="11">
        <v>151.0875912</v>
      </c>
      <c r="X205" s="11">
        <v>151.00180115999999</v>
      </c>
      <c r="Y205" s="11">
        <v>150.72015083999997</v>
      </c>
    </row>
    <row r="206" spans="1:25" ht="11.25">
      <c r="A206" s="10">
        <f t="shared" si="3"/>
        <v>42750</v>
      </c>
      <c r="B206" s="11">
        <v>150.26206439999999</v>
      </c>
      <c r="C206" s="11">
        <v>150.5291466</v>
      </c>
      <c r="D206" s="11">
        <v>152.37767915999999</v>
      </c>
      <c r="E206" s="11">
        <v>154.02873276</v>
      </c>
      <c r="F206" s="11">
        <v>157.63677048</v>
      </c>
      <c r="G206" s="11">
        <v>159.58889856</v>
      </c>
      <c r="H206" s="11">
        <v>161.21081592</v>
      </c>
      <c r="I206" s="11">
        <v>159.64069632</v>
      </c>
      <c r="J206" s="11">
        <v>155.64903144</v>
      </c>
      <c r="K206" s="11">
        <v>154.91738808</v>
      </c>
      <c r="L206" s="11">
        <v>153.14817083999998</v>
      </c>
      <c r="M206" s="11">
        <v>157.7322726</v>
      </c>
      <c r="N206" s="11">
        <v>161.9974944</v>
      </c>
      <c r="O206" s="11">
        <v>168.75548339999997</v>
      </c>
      <c r="P206" s="11">
        <v>161.01819299999997</v>
      </c>
      <c r="Q206" s="11">
        <v>163.72462596</v>
      </c>
      <c r="R206" s="11">
        <v>156.38229348</v>
      </c>
      <c r="S206" s="11">
        <v>155.97114875999998</v>
      </c>
      <c r="T206" s="11">
        <v>150.97104623999996</v>
      </c>
      <c r="U206" s="11">
        <v>150.52105319999998</v>
      </c>
      <c r="V206" s="11">
        <v>150.45144996</v>
      </c>
      <c r="W206" s="11">
        <v>151.20737351999998</v>
      </c>
      <c r="X206" s="11">
        <v>151.20575484</v>
      </c>
      <c r="Y206" s="11">
        <v>151.1280582</v>
      </c>
    </row>
    <row r="207" spans="1:25" ht="11.25">
      <c r="A207" s="10">
        <f t="shared" si="3"/>
        <v>42751</v>
      </c>
      <c r="B207" s="11">
        <v>151.06978571999997</v>
      </c>
      <c r="C207" s="11">
        <v>150.97266492</v>
      </c>
      <c r="D207" s="11">
        <v>156.88894032</v>
      </c>
      <c r="E207" s="11">
        <v>161.16711156</v>
      </c>
      <c r="F207" s="11">
        <v>165.11992812</v>
      </c>
      <c r="G207" s="11">
        <v>162.92337935999998</v>
      </c>
      <c r="H207" s="11">
        <v>160.09878276</v>
      </c>
      <c r="I207" s="11">
        <v>159.96928835999998</v>
      </c>
      <c r="J207" s="11">
        <v>156.66718115999998</v>
      </c>
      <c r="K207" s="11">
        <v>156.51016919999998</v>
      </c>
      <c r="L207" s="11">
        <v>152.96202264</v>
      </c>
      <c r="M207" s="11">
        <v>156.22528151999998</v>
      </c>
      <c r="N207" s="11">
        <v>162.88938707999998</v>
      </c>
      <c r="O207" s="11">
        <v>172.18546632</v>
      </c>
      <c r="P207" s="11">
        <v>168.88335911999997</v>
      </c>
      <c r="Q207" s="11">
        <v>165.09888528</v>
      </c>
      <c r="R207" s="11">
        <v>158.93009579999998</v>
      </c>
      <c r="S207" s="11">
        <v>154.10804807999997</v>
      </c>
      <c r="T207" s="11">
        <v>150.64407287999998</v>
      </c>
      <c r="U207" s="11">
        <v>150.22321608</v>
      </c>
      <c r="V207" s="11">
        <v>150.61331796</v>
      </c>
      <c r="W207" s="11">
        <v>150.60846192</v>
      </c>
      <c r="X207" s="11">
        <v>150.28310723999996</v>
      </c>
      <c r="Y207" s="11">
        <v>150.36242256</v>
      </c>
    </row>
    <row r="208" spans="1:25" ht="11.25">
      <c r="A208" s="10">
        <f t="shared" si="3"/>
        <v>42752</v>
      </c>
      <c r="B208" s="11">
        <v>149.31999263999998</v>
      </c>
      <c r="C208" s="11">
        <v>153.06238079999997</v>
      </c>
      <c r="D208" s="11">
        <v>157.97345592</v>
      </c>
      <c r="E208" s="11">
        <v>164.86579536</v>
      </c>
      <c r="F208" s="11">
        <v>166.47152591999998</v>
      </c>
      <c r="G208" s="11">
        <v>164.2636464</v>
      </c>
      <c r="H208" s="11">
        <v>160.93725899999998</v>
      </c>
      <c r="I208" s="11">
        <v>160.00651799999997</v>
      </c>
      <c r="J208" s="11">
        <v>159.14538023999998</v>
      </c>
      <c r="K208" s="11">
        <v>159.15185496</v>
      </c>
      <c r="L208" s="11">
        <v>155.75424564</v>
      </c>
      <c r="M208" s="11">
        <v>159.68278199999997</v>
      </c>
      <c r="N208" s="11">
        <v>168.33624527999999</v>
      </c>
      <c r="O208" s="11">
        <v>171.60759756</v>
      </c>
      <c r="P208" s="11">
        <v>168.62437031999997</v>
      </c>
      <c r="Q208" s="11">
        <v>165.27046535999997</v>
      </c>
      <c r="R208" s="11">
        <v>159.87216755999998</v>
      </c>
      <c r="S208" s="11">
        <v>154.64221247999998</v>
      </c>
      <c r="T208" s="11">
        <v>149.47862328</v>
      </c>
      <c r="U208" s="11">
        <v>149.36693436</v>
      </c>
      <c r="V208" s="11">
        <v>149.55308255999998</v>
      </c>
      <c r="W208" s="11">
        <v>149.44301231999998</v>
      </c>
      <c r="X208" s="11">
        <v>148.84410072</v>
      </c>
      <c r="Y208" s="11">
        <v>148.71460632</v>
      </c>
    </row>
    <row r="209" spans="1:25" ht="11.25">
      <c r="A209" s="10">
        <f t="shared" si="3"/>
        <v>42753</v>
      </c>
      <c r="B209" s="11">
        <v>150.860976</v>
      </c>
      <c r="C209" s="11">
        <v>155.22979332</v>
      </c>
      <c r="D209" s="11">
        <v>163.16294399999998</v>
      </c>
      <c r="E209" s="11">
        <v>167.78751275999997</v>
      </c>
      <c r="F209" s="11">
        <v>169.30907195999998</v>
      </c>
      <c r="G209" s="11">
        <v>167.32133292</v>
      </c>
      <c r="H209" s="11">
        <v>166.61720711999996</v>
      </c>
      <c r="I209" s="11">
        <v>165.13611491999998</v>
      </c>
      <c r="J209" s="11">
        <v>161.85343187999996</v>
      </c>
      <c r="K209" s="11">
        <v>161.8922802</v>
      </c>
      <c r="L209" s="11">
        <v>157.51051344</v>
      </c>
      <c r="M209" s="11">
        <v>160.48888463999998</v>
      </c>
      <c r="N209" s="11">
        <v>171.18997811999998</v>
      </c>
      <c r="O209" s="11">
        <v>174.64100388</v>
      </c>
      <c r="P209" s="11">
        <v>169.94845056</v>
      </c>
      <c r="Q209" s="11">
        <v>168.55800443999996</v>
      </c>
      <c r="R209" s="11">
        <v>163.55628323999997</v>
      </c>
      <c r="S209" s="11">
        <v>158.48334011999998</v>
      </c>
      <c r="T209" s="11">
        <v>153.14817083999998</v>
      </c>
      <c r="U209" s="11">
        <v>150.95324076</v>
      </c>
      <c r="V209" s="11">
        <v>150.78489803999997</v>
      </c>
      <c r="W209" s="11">
        <v>151.23974711999998</v>
      </c>
      <c r="X209" s="11">
        <v>151.22356032</v>
      </c>
      <c r="Y209" s="11">
        <v>150.80917824</v>
      </c>
    </row>
    <row r="210" spans="1:25" ht="11.25">
      <c r="A210" s="10">
        <f t="shared" si="3"/>
        <v>42754</v>
      </c>
      <c r="B210" s="11">
        <v>152.60753171999997</v>
      </c>
      <c r="C210" s="11">
        <v>154.54671036</v>
      </c>
      <c r="D210" s="11">
        <v>162.26133923999998</v>
      </c>
      <c r="E210" s="11">
        <v>165.94221756</v>
      </c>
      <c r="F210" s="11">
        <v>168.95619971999997</v>
      </c>
      <c r="G210" s="11">
        <v>168.64379447999997</v>
      </c>
      <c r="H210" s="11">
        <v>168.88335911999997</v>
      </c>
      <c r="I210" s="11">
        <v>165.38701031999997</v>
      </c>
      <c r="J210" s="11">
        <v>163.63721723999998</v>
      </c>
      <c r="K210" s="11">
        <v>161.15901816</v>
      </c>
      <c r="L210" s="11">
        <v>160.32377928</v>
      </c>
      <c r="M210" s="11">
        <v>162.6449664</v>
      </c>
      <c r="N210" s="11">
        <v>170.03100324</v>
      </c>
      <c r="O210" s="11">
        <v>175.99260167999998</v>
      </c>
      <c r="P210" s="11">
        <v>173.9514462</v>
      </c>
      <c r="Q210" s="11">
        <v>168.01736531999998</v>
      </c>
      <c r="R210" s="11">
        <v>162.35684135999998</v>
      </c>
      <c r="S210" s="11">
        <v>155.23950539999998</v>
      </c>
      <c r="T210" s="11">
        <v>151.7836236</v>
      </c>
      <c r="U210" s="11">
        <v>151.24298448</v>
      </c>
      <c r="V210" s="11">
        <v>151.14100764</v>
      </c>
      <c r="W210" s="11">
        <v>152.15268264</v>
      </c>
      <c r="X210" s="11">
        <v>151.8159972</v>
      </c>
      <c r="Y210" s="11">
        <v>151.51654139999997</v>
      </c>
    </row>
    <row r="211" spans="1:25" ht="11.25">
      <c r="A211" s="10">
        <f t="shared" si="3"/>
        <v>42755</v>
      </c>
      <c r="B211" s="11">
        <v>154.49005655999997</v>
      </c>
      <c r="C211" s="11">
        <v>154.22944907999997</v>
      </c>
      <c r="D211" s="11">
        <v>156.94397544</v>
      </c>
      <c r="E211" s="11">
        <v>162.40054571999997</v>
      </c>
      <c r="F211" s="11">
        <v>164.98719635999998</v>
      </c>
      <c r="G211" s="11">
        <v>163.30862519999997</v>
      </c>
      <c r="H211" s="11">
        <v>161.80163412</v>
      </c>
      <c r="I211" s="11">
        <v>158.87344199999998</v>
      </c>
      <c r="J211" s="11">
        <v>156.20423867999997</v>
      </c>
      <c r="K211" s="11">
        <v>154.15337112</v>
      </c>
      <c r="L211" s="11">
        <v>153.10608516</v>
      </c>
      <c r="M211" s="11">
        <v>156.64613831999998</v>
      </c>
      <c r="N211" s="11">
        <v>163.46401848</v>
      </c>
      <c r="O211" s="11">
        <v>169.2977412</v>
      </c>
      <c r="P211" s="11">
        <v>168.34271999999999</v>
      </c>
      <c r="Q211" s="11">
        <v>163.62264911999998</v>
      </c>
      <c r="R211" s="11">
        <v>155.919351</v>
      </c>
      <c r="S211" s="11">
        <v>154.38807971999998</v>
      </c>
      <c r="T211" s="11">
        <v>154.07729315999998</v>
      </c>
      <c r="U211" s="11">
        <v>153.13360272</v>
      </c>
      <c r="V211" s="11">
        <v>152.15915735999997</v>
      </c>
      <c r="W211" s="11">
        <v>152.89889412</v>
      </c>
      <c r="X211" s="11">
        <v>152.39386596</v>
      </c>
      <c r="Y211" s="11">
        <v>152.88756336</v>
      </c>
    </row>
    <row r="212" spans="1:25" ht="11.25">
      <c r="A212" s="10">
        <f t="shared" si="3"/>
        <v>42756</v>
      </c>
      <c r="B212" s="11">
        <v>147.55725012</v>
      </c>
      <c r="C212" s="11">
        <v>149.52394631999996</v>
      </c>
      <c r="D212" s="11">
        <v>151.57643255999997</v>
      </c>
      <c r="E212" s="11">
        <v>151.46798099999998</v>
      </c>
      <c r="F212" s="11">
        <v>152.61724379999998</v>
      </c>
      <c r="G212" s="11">
        <v>151.4841678</v>
      </c>
      <c r="H212" s="11">
        <v>150.60684324</v>
      </c>
      <c r="I212" s="11">
        <v>128.02140119999999</v>
      </c>
      <c r="J212" s="11">
        <v>127.24119744</v>
      </c>
      <c r="K212" s="11">
        <v>127.2606216</v>
      </c>
      <c r="L212" s="11">
        <v>127.19587439999997</v>
      </c>
      <c r="M212" s="11">
        <v>128.1266154</v>
      </c>
      <c r="N212" s="11">
        <v>128.97156635999997</v>
      </c>
      <c r="O212" s="11">
        <v>150.09048431999997</v>
      </c>
      <c r="P212" s="11">
        <v>128.65430507999997</v>
      </c>
      <c r="Q212" s="11">
        <v>128.33704379999998</v>
      </c>
      <c r="R212" s="11">
        <v>127.72194539999998</v>
      </c>
      <c r="S212" s="11">
        <v>126.56620787999998</v>
      </c>
      <c r="T212" s="11">
        <v>125.55938891999999</v>
      </c>
      <c r="U212" s="11">
        <v>125.29068803999998</v>
      </c>
      <c r="V212" s="11">
        <v>125.17899911999999</v>
      </c>
      <c r="W212" s="11">
        <v>125.29554407999997</v>
      </c>
      <c r="X212" s="11">
        <v>125.15148155999998</v>
      </c>
      <c r="Y212" s="11">
        <v>125.50273511999998</v>
      </c>
    </row>
    <row r="213" spans="1:25" ht="11.25">
      <c r="A213" s="10">
        <f t="shared" si="3"/>
        <v>42757</v>
      </c>
      <c r="B213" s="11">
        <v>126.20686092000001</v>
      </c>
      <c r="C213" s="11">
        <v>126.21171696</v>
      </c>
      <c r="D213" s="11">
        <v>126.90127464</v>
      </c>
      <c r="E213" s="11">
        <v>127.56169607999998</v>
      </c>
      <c r="F213" s="11">
        <v>128.00683307999998</v>
      </c>
      <c r="G213" s="11">
        <v>129.04602564</v>
      </c>
      <c r="H213" s="11">
        <v>128.41474044</v>
      </c>
      <c r="I213" s="11">
        <v>129.40860995999998</v>
      </c>
      <c r="J213" s="11">
        <v>129.06059376</v>
      </c>
      <c r="K213" s="11">
        <v>128.43740196</v>
      </c>
      <c r="L213" s="11">
        <v>128.59279523999996</v>
      </c>
      <c r="M213" s="11">
        <v>128.01168912</v>
      </c>
      <c r="N213" s="11">
        <v>128.36941739999997</v>
      </c>
      <c r="O213" s="11">
        <v>128.40179099999997</v>
      </c>
      <c r="P213" s="11">
        <v>128.37103607999998</v>
      </c>
      <c r="Q213" s="11">
        <v>128.05539348</v>
      </c>
      <c r="R213" s="11">
        <v>128.04568139999998</v>
      </c>
      <c r="S213" s="11">
        <v>127.30270727999999</v>
      </c>
      <c r="T213" s="11">
        <v>125.8038096</v>
      </c>
      <c r="U213" s="11">
        <v>124.43440632</v>
      </c>
      <c r="V213" s="11">
        <v>125.09320907999998</v>
      </c>
      <c r="W213" s="11">
        <v>124.88439935999999</v>
      </c>
      <c r="X213" s="11">
        <v>124.72253135999998</v>
      </c>
      <c r="Y213" s="11">
        <v>124.88439935999999</v>
      </c>
    </row>
    <row r="214" spans="1:25" ht="11.25">
      <c r="A214" s="10">
        <f t="shared" si="3"/>
        <v>42758</v>
      </c>
      <c r="B214" s="11">
        <v>125.69373936</v>
      </c>
      <c r="C214" s="11">
        <v>126.39300912</v>
      </c>
      <c r="D214" s="11">
        <v>126.91260539999998</v>
      </c>
      <c r="E214" s="11">
        <v>127.21044252</v>
      </c>
      <c r="F214" s="11">
        <v>127.41277751999999</v>
      </c>
      <c r="G214" s="11">
        <v>127.38525995999998</v>
      </c>
      <c r="H214" s="11">
        <v>127.12950851999997</v>
      </c>
      <c r="I214" s="11">
        <v>126.83490876</v>
      </c>
      <c r="J214" s="11">
        <v>126.89965596</v>
      </c>
      <c r="K214" s="11">
        <v>126.22142903999999</v>
      </c>
      <c r="L214" s="11">
        <v>126.36387287999997</v>
      </c>
      <c r="M214" s="11">
        <v>127.38687863999998</v>
      </c>
      <c r="N214" s="11">
        <v>127.73327615999999</v>
      </c>
      <c r="O214" s="11">
        <v>128.32733172</v>
      </c>
      <c r="P214" s="11">
        <v>128.31438228</v>
      </c>
      <c r="Q214" s="11">
        <v>127.9809342</v>
      </c>
      <c r="R214" s="11">
        <v>155.86431588</v>
      </c>
      <c r="S214" s="11">
        <v>151.81437852</v>
      </c>
      <c r="T214" s="11">
        <v>151.07302307999998</v>
      </c>
      <c r="U214" s="11">
        <v>151.16366915999998</v>
      </c>
      <c r="V214" s="11">
        <v>149.69552639999998</v>
      </c>
      <c r="W214" s="11">
        <v>150.33814235999998</v>
      </c>
      <c r="X214" s="11">
        <v>150.11476452</v>
      </c>
      <c r="Y214" s="11">
        <v>150.72015083999997</v>
      </c>
    </row>
    <row r="215" spans="1:25" ht="11.25">
      <c r="A215" s="10">
        <f t="shared" si="3"/>
        <v>42759</v>
      </c>
      <c r="B215" s="11">
        <v>147.60742919999998</v>
      </c>
      <c r="C215" s="11">
        <v>152.62533719999996</v>
      </c>
      <c r="D215" s="11">
        <v>153.05752475999998</v>
      </c>
      <c r="E215" s="11">
        <v>153.70014071999998</v>
      </c>
      <c r="F215" s="11">
        <v>154.86397164</v>
      </c>
      <c r="G215" s="11">
        <v>153.5884518</v>
      </c>
      <c r="H215" s="11">
        <v>152.27408364</v>
      </c>
      <c r="I215" s="11">
        <v>151.36114812</v>
      </c>
      <c r="J215" s="11">
        <v>150.78489803999997</v>
      </c>
      <c r="K215" s="11">
        <v>150.83507712</v>
      </c>
      <c r="L215" s="11">
        <v>149.81530872</v>
      </c>
      <c r="M215" s="11">
        <v>151.27859544</v>
      </c>
      <c r="N215" s="11">
        <v>151.78038623999998</v>
      </c>
      <c r="O215" s="11">
        <v>157.47166511999998</v>
      </c>
      <c r="P215" s="11">
        <v>156.59272187999997</v>
      </c>
      <c r="Q215" s="11">
        <v>153.18216311999998</v>
      </c>
      <c r="R215" s="11">
        <v>151.1199648</v>
      </c>
      <c r="S215" s="11">
        <v>151.0552176</v>
      </c>
      <c r="T215" s="11">
        <v>150.47896752</v>
      </c>
      <c r="U215" s="11">
        <v>143.20138223999996</v>
      </c>
      <c r="V215" s="11">
        <v>140.76688751999998</v>
      </c>
      <c r="W215" s="11">
        <v>143.28231623999997</v>
      </c>
      <c r="X215" s="11">
        <v>142.80318695999998</v>
      </c>
      <c r="Y215" s="11">
        <v>136.56155687999998</v>
      </c>
    </row>
    <row r="216" spans="1:25" ht="11.25">
      <c r="A216" s="10">
        <f t="shared" si="3"/>
        <v>42760</v>
      </c>
      <c r="B216" s="11">
        <v>142.75462655999996</v>
      </c>
      <c r="C216" s="11">
        <v>152.34530555999999</v>
      </c>
      <c r="D216" s="11">
        <v>153.7746</v>
      </c>
      <c r="E216" s="11">
        <v>154.05786899999998</v>
      </c>
      <c r="F216" s="11">
        <v>153.13845876</v>
      </c>
      <c r="G216" s="11">
        <v>152.16563207999997</v>
      </c>
      <c r="H216" s="11">
        <v>151.65089183999999</v>
      </c>
      <c r="I216" s="11">
        <v>150.81565296</v>
      </c>
      <c r="J216" s="11">
        <v>150.66997175999998</v>
      </c>
      <c r="K216" s="11">
        <v>149.64858467999997</v>
      </c>
      <c r="L216" s="11">
        <v>146.4419796</v>
      </c>
      <c r="M216" s="11">
        <v>150.87554412</v>
      </c>
      <c r="N216" s="11">
        <v>151.74801263999998</v>
      </c>
      <c r="O216" s="11">
        <v>152.14135187999997</v>
      </c>
      <c r="P216" s="11">
        <v>151.84513343999998</v>
      </c>
      <c r="Q216" s="11">
        <v>151.50359196</v>
      </c>
      <c r="R216" s="11">
        <v>151.22032295999998</v>
      </c>
      <c r="S216" s="11">
        <v>150.92734188</v>
      </c>
      <c r="T216" s="11">
        <v>150.41422031999997</v>
      </c>
      <c r="U216" s="11">
        <v>144.67276235999998</v>
      </c>
      <c r="V216" s="11">
        <v>141.70572192</v>
      </c>
      <c r="W216" s="11">
        <v>141.95985467999998</v>
      </c>
      <c r="X216" s="11">
        <v>141.65554283999998</v>
      </c>
      <c r="Y216" s="11">
        <v>141.29619587999997</v>
      </c>
    </row>
    <row r="217" spans="1:25" ht="11.25">
      <c r="A217" s="10">
        <f t="shared" si="3"/>
        <v>42761</v>
      </c>
      <c r="B217" s="11">
        <v>143.25641735999997</v>
      </c>
      <c r="C217" s="11">
        <v>151.98272123999996</v>
      </c>
      <c r="D217" s="11">
        <v>152.62857455999998</v>
      </c>
      <c r="E217" s="11">
        <v>153.03000719999997</v>
      </c>
      <c r="F217" s="11">
        <v>154.90929468</v>
      </c>
      <c r="G217" s="11">
        <v>154.14042167999997</v>
      </c>
      <c r="H217" s="11">
        <v>152.64476136</v>
      </c>
      <c r="I217" s="11">
        <v>151.0552176</v>
      </c>
      <c r="J217" s="11">
        <v>150.89173092</v>
      </c>
      <c r="K217" s="11">
        <v>151.23650976</v>
      </c>
      <c r="L217" s="11">
        <v>150.96133415999998</v>
      </c>
      <c r="M217" s="11">
        <v>151.18147464</v>
      </c>
      <c r="N217" s="11">
        <v>152.03775635999997</v>
      </c>
      <c r="O217" s="11">
        <v>152.19153096</v>
      </c>
      <c r="P217" s="11">
        <v>152.23847267999997</v>
      </c>
      <c r="Q217" s="11">
        <v>152.04099371999996</v>
      </c>
      <c r="R217" s="11">
        <v>152.30645723999996</v>
      </c>
      <c r="S217" s="11">
        <v>151.41780192</v>
      </c>
      <c r="T217" s="11">
        <v>150.56637623999998</v>
      </c>
      <c r="U217" s="11">
        <v>144.83786771999996</v>
      </c>
      <c r="V217" s="11">
        <v>142.30139616</v>
      </c>
      <c r="W217" s="11">
        <v>143.46684576</v>
      </c>
      <c r="X217" s="11">
        <v>142.64131896</v>
      </c>
      <c r="Y217" s="11">
        <v>141.06148728</v>
      </c>
    </row>
    <row r="218" spans="1:25" ht="11.25">
      <c r="A218" s="10">
        <f t="shared" si="3"/>
        <v>42762</v>
      </c>
      <c r="B218" s="11">
        <v>148.06065959999998</v>
      </c>
      <c r="C218" s="11">
        <v>148.3682088</v>
      </c>
      <c r="D218" s="11">
        <v>152.81310407999996</v>
      </c>
      <c r="E218" s="11">
        <v>153.37964207999997</v>
      </c>
      <c r="F218" s="11">
        <v>154.15984584</v>
      </c>
      <c r="G218" s="11">
        <v>153.82963511999998</v>
      </c>
      <c r="H218" s="11">
        <v>152.83252824</v>
      </c>
      <c r="I218" s="11">
        <v>147.78062796</v>
      </c>
      <c r="J218" s="11">
        <v>147.36138984</v>
      </c>
      <c r="K218" s="11">
        <v>147.27559979999998</v>
      </c>
      <c r="L218" s="11">
        <v>146.98747476</v>
      </c>
      <c r="M218" s="11">
        <v>147.20437787999998</v>
      </c>
      <c r="N218" s="11">
        <v>150.00145692</v>
      </c>
      <c r="O218" s="11">
        <v>158.46391596</v>
      </c>
      <c r="P218" s="11">
        <v>157.65295727999998</v>
      </c>
      <c r="Q218" s="11">
        <v>152.52012299999998</v>
      </c>
      <c r="R218" s="11">
        <v>150.57285095999998</v>
      </c>
      <c r="S218" s="11">
        <v>147.62199732</v>
      </c>
      <c r="T218" s="11">
        <v>146.48244659999997</v>
      </c>
      <c r="U218" s="11">
        <v>146.36913899999996</v>
      </c>
      <c r="V218" s="11">
        <v>146.69773103999998</v>
      </c>
      <c r="W218" s="11">
        <v>146.77219032</v>
      </c>
      <c r="X218" s="11">
        <v>145.6326396</v>
      </c>
      <c r="Y218" s="11">
        <v>146.98909343999998</v>
      </c>
    </row>
    <row r="219" spans="1:25" ht="11.25">
      <c r="A219" s="10">
        <f t="shared" si="3"/>
        <v>42763</v>
      </c>
      <c r="B219" s="11">
        <v>141.43863972</v>
      </c>
      <c r="C219" s="11">
        <v>144.09489359999998</v>
      </c>
      <c r="D219" s="11">
        <v>150.57446964</v>
      </c>
      <c r="E219" s="11">
        <v>151.00180115999999</v>
      </c>
      <c r="F219" s="11">
        <v>151.67517203999998</v>
      </c>
      <c r="G219" s="11">
        <v>153.04133796</v>
      </c>
      <c r="H219" s="11">
        <v>152.63181192</v>
      </c>
      <c r="I219" s="11">
        <v>150.99532644</v>
      </c>
      <c r="J219" s="11">
        <v>150.49029828</v>
      </c>
      <c r="K219" s="11">
        <v>149.10794556</v>
      </c>
      <c r="L219" s="11">
        <v>147.24808223999997</v>
      </c>
      <c r="M219" s="11">
        <v>150.47573015999998</v>
      </c>
      <c r="N219" s="11">
        <v>151.09244723999998</v>
      </c>
      <c r="O219" s="11">
        <v>153.10770383999997</v>
      </c>
      <c r="P219" s="11">
        <v>150.94352868</v>
      </c>
      <c r="Q219" s="11">
        <v>150.47249279999997</v>
      </c>
      <c r="R219" s="11">
        <v>150.83669579999997</v>
      </c>
      <c r="S219" s="11">
        <v>149.26981355999996</v>
      </c>
      <c r="T219" s="11">
        <v>148.45399883999997</v>
      </c>
      <c r="U219" s="11">
        <v>142.18323252</v>
      </c>
      <c r="V219" s="11">
        <v>141.15051468</v>
      </c>
      <c r="W219" s="11">
        <v>137.92286676</v>
      </c>
      <c r="X219" s="11">
        <v>140.54836572</v>
      </c>
      <c r="Y219" s="11">
        <v>138.20451707999996</v>
      </c>
    </row>
    <row r="220" spans="1:25" ht="11.25">
      <c r="A220" s="10">
        <f t="shared" si="3"/>
        <v>42764</v>
      </c>
      <c r="B220" s="11">
        <v>135.55959396</v>
      </c>
      <c r="C220" s="11">
        <v>135.97559471999998</v>
      </c>
      <c r="D220" s="11">
        <v>138.94587252</v>
      </c>
      <c r="E220" s="11">
        <v>144.32636483999997</v>
      </c>
      <c r="F220" s="11">
        <v>150.72500687999997</v>
      </c>
      <c r="G220" s="11">
        <v>150.90306167999998</v>
      </c>
      <c r="H220" s="11">
        <v>150.79622879999997</v>
      </c>
      <c r="I220" s="11">
        <v>143.59472148</v>
      </c>
      <c r="J220" s="11">
        <v>140.23919784</v>
      </c>
      <c r="K220" s="11">
        <v>138.032937</v>
      </c>
      <c r="L220" s="11">
        <v>137.00345652</v>
      </c>
      <c r="M220" s="11">
        <v>140.70214031999998</v>
      </c>
      <c r="N220" s="11">
        <v>149.24877071999998</v>
      </c>
      <c r="O220" s="11">
        <v>150.50648507999998</v>
      </c>
      <c r="P220" s="11">
        <v>150.35594784</v>
      </c>
      <c r="Q220" s="11">
        <v>147.55077539999996</v>
      </c>
      <c r="R220" s="11">
        <v>149.71009451999998</v>
      </c>
      <c r="S220" s="11">
        <v>143.29850303999999</v>
      </c>
      <c r="T220" s="11">
        <v>139.06241748</v>
      </c>
      <c r="U220" s="11">
        <v>134.69683751999997</v>
      </c>
      <c r="V220" s="11">
        <v>134.41680588</v>
      </c>
      <c r="W220" s="11">
        <v>134.84899344</v>
      </c>
      <c r="X220" s="11">
        <v>134.68550676</v>
      </c>
      <c r="Y220" s="11">
        <v>135.00762407999997</v>
      </c>
    </row>
    <row r="221" spans="1:25" ht="11.25">
      <c r="A221" s="10">
        <f t="shared" si="3"/>
        <v>42765</v>
      </c>
      <c r="B221" s="11">
        <v>149.79102852</v>
      </c>
      <c r="C221" s="11">
        <v>150.21188532</v>
      </c>
      <c r="D221" s="11">
        <v>151.69621487999999</v>
      </c>
      <c r="E221" s="11">
        <v>153.31489487999997</v>
      </c>
      <c r="F221" s="11">
        <v>154.69401023999998</v>
      </c>
      <c r="G221" s="11">
        <v>153.78269339999997</v>
      </c>
      <c r="H221" s="11">
        <v>152.45699448</v>
      </c>
      <c r="I221" s="11">
        <v>149.90919215999998</v>
      </c>
      <c r="J221" s="11">
        <v>149.59678691999997</v>
      </c>
      <c r="K221" s="11">
        <v>149.07880931999998</v>
      </c>
      <c r="L221" s="11">
        <v>148.85219412</v>
      </c>
      <c r="M221" s="11">
        <v>149.00596871999997</v>
      </c>
      <c r="N221" s="11">
        <v>151.17661859999998</v>
      </c>
      <c r="O221" s="11">
        <v>158.66463228</v>
      </c>
      <c r="P221" s="11">
        <v>156.16377167999997</v>
      </c>
      <c r="Q221" s="11">
        <v>150.77680464</v>
      </c>
      <c r="R221" s="11">
        <v>148.9104666</v>
      </c>
      <c r="S221" s="11">
        <v>148.55273831999997</v>
      </c>
      <c r="T221" s="11">
        <v>148.35525936</v>
      </c>
      <c r="U221" s="11">
        <v>144.38787467999998</v>
      </c>
      <c r="V221" s="11">
        <v>136.43691851999998</v>
      </c>
      <c r="W221" s="11">
        <v>143.98967939999997</v>
      </c>
      <c r="X221" s="11">
        <v>144.69542388</v>
      </c>
      <c r="Y221" s="11">
        <v>145.23444432</v>
      </c>
    </row>
    <row r="222" spans="1:25" ht="11.25">
      <c r="A222" s="10">
        <f t="shared" si="3"/>
        <v>42766</v>
      </c>
      <c r="B222" s="11">
        <v>151.01151323999997</v>
      </c>
      <c r="C222" s="11">
        <v>155.16504612</v>
      </c>
      <c r="D222" s="11">
        <v>155.42727228</v>
      </c>
      <c r="E222" s="11">
        <v>155.49525684</v>
      </c>
      <c r="F222" s="11">
        <v>156.8177184</v>
      </c>
      <c r="G222" s="11">
        <v>155.24112408</v>
      </c>
      <c r="H222" s="11">
        <v>155.09868024</v>
      </c>
      <c r="I222" s="11">
        <v>154.422072</v>
      </c>
      <c r="J222" s="11">
        <v>153.86686476</v>
      </c>
      <c r="K222" s="11">
        <v>153.80859228</v>
      </c>
      <c r="L222" s="11">
        <v>149.01406211999998</v>
      </c>
      <c r="M222" s="11">
        <v>150.03383051999998</v>
      </c>
      <c r="N222" s="11">
        <v>154.51433676</v>
      </c>
      <c r="O222" s="11">
        <v>154.88825183999998</v>
      </c>
      <c r="P222" s="11">
        <v>154.83159803999996</v>
      </c>
      <c r="Q222" s="11">
        <v>154.0416822</v>
      </c>
      <c r="R222" s="11">
        <v>153.85067795999998</v>
      </c>
      <c r="S222" s="11">
        <v>153.76165055999996</v>
      </c>
      <c r="T222" s="11">
        <v>153.33917508</v>
      </c>
      <c r="U222" s="11">
        <v>145.14865428</v>
      </c>
      <c r="V222" s="11">
        <v>142.78214412</v>
      </c>
      <c r="W222" s="11">
        <v>143.79058176</v>
      </c>
      <c r="X222" s="11">
        <v>143.30983379999998</v>
      </c>
      <c r="Y222" s="11">
        <v>141.53414184</v>
      </c>
    </row>
    <row r="224" spans="1:25" s="34" customFormat="1" ht="15">
      <c r="A224" s="35" t="s">
        <v>112</v>
      </c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35"/>
      <c r="R224" s="35"/>
      <c r="S224" s="35"/>
      <c r="T224" s="35"/>
      <c r="U224" s="35"/>
      <c r="V224" s="35"/>
      <c r="W224" s="35"/>
      <c r="X224" s="35"/>
      <c r="Y224" s="35"/>
    </row>
    <row r="226" spans="1:25" ht="12.75">
      <c r="A226" s="55" t="s">
        <v>90</v>
      </c>
      <c r="B226" s="56"/>
      <c r="C226" s="56"/>
      <c r="D226" s="56"/>
      <c r="E226" s="56"/>
      <c r="F226" s="56"/>
      <c r="G226" s="56"/>
      <c r="H226" s="56"/>
      <c r="I226" s="56"/>
      <c r="J226" s="56"/>
      <c r="K226" s="56"/>
      <c r="L226" s="56"/>
      <c r="M226" s="56"/>
      <c r="N226" s="56"/>
      <c r="O226" s="56"/>
      <c r="P226" s="56"/>
      <c r="Q226" s="56"/>
      <c r="R226" s="56"/>
      <c r="S226" s="56"/>
      <c r="T226" s="56"/>
      <c r="U226" s="56"/>
      <c r="V226" s="56"/>
      <c r="W226" s="56"/>
      <c r="X226" s="56"/>
      <c r="Y226" s="57"/>
    </row>
    <row r="227" spans="1:25" ht="12.75">
      <c r="A227" s="23" t="s">
        <v>22</v>
      </c>
      <c r="B227" s="22" t="s">
        <v>23</v>
      </c>
      <c r="C227" s="8" t="s">
        <v>24</v>
      </c>
      <c r="D227" s="9" t="s">
        <v>25</v>
      </c>
      <c r="E227" s="6" t="s">
        <v>26</v>
      </c>
      <c r="F227" s="6" t="s">
        <v>27</v>
      </c>
      <c r="G227" s="8" t="s">
        <v>28</v>
      </c>
      <c r="H227" s="9" t="s">
        <v>29</v>
      </c>
      <c r="I227" s="6" t="s">
        <v>30</v>
      </c>
      <c r="J227" s="6" t="s">
        <v>31</v>
      </c>
      <c r="K227" s="6" t="s">
        <v>32</v>
      </c>
      <c r="L227" s="6" t="s">
        <v>33</v>
      </c>
      <c r="M227" s="6" t="s">
        <v>34</v>
      </c>
      <c r="N227" s="6" t="s">
        <v>35</v>
      </c>
      <c r="O227" s="6" t="s">
        <v>36</v>
      </c>
      <c r="P227" s="6" t="s">
        <v>37</v>
      </c>
      <c r="Q227" s="6" t="s">
        <v>38</v>
      </c>
      <c r="R227" s="6" t="s">
        <v>39</v>
      </c>
      <c r="S227" s="6" t="s">
        <v>40</v>
      </c>
      <c r="T227" s="6" t="s">
        <v>41</v>
      </c>
      <c r="U227" s="6" t="s">
        <v>42</v>
      </c>
      <c r="V227" s="6" t="s">
        <v>43</v>
      </c>
      <c r="W227" s="6" t="s">
        <v>44</v>
      </c>
      <c r="X227" s="6" t="s">
        <v>45</v>
      </c>
      <c r="Y227" s="6" t="s">
        <v>64</v>
      </c>
    </row>
    <row r="228" spans="1:25" ht="11.25">
      <c r="A228" s="10">
        <f aca="true" t="shared" si="4" ref="A228:A258">A192</f>
        <v>42736</v>
      </c>
      <c r="B228" s="11">
        <v>94.89233519999999</v>
      </c>
      <c r="C228" s="11">
        <v>95.04941112</v>
      </c>
      <c r="D228" s="11">
        <v>95.43748104</v>
      </c>
      <c r="E228" s="11">
        <v>96.17666184</v>
      </c>
      <c r="F228" s="11">
        <v>107.91423696000001</v>
      </c>
      <c r="G228" s="11">
        <v>109.98086328</v>
      </c>
      <c r="H228" s="11">
        <v>112.3298156</v>
      </c>
      <c r="I228" s="11">
        <v>113.54227744</v>
      </c>
      <c r="J228" s="11">
        <v>111.11427383999998</v>
      </c>
      <c r="K228" s="11">
        <v>109.47883632</v>
      </c>
      <c r="L228" s="11">
        <v>96.09555728</v>
      </c>
      <c r="M228" s="11">
        <v>112.77845728</v>
      </c>
      <c r="N228" s="11">
        <v>116.6827692</v>
      </c>
      <c r="O228" s="11">
        <v>116.16842256</v>
      </c>
      <c r="P228" s="11">
        <v>116.95790872</v>
      </c>
      <c r="Q228" s="11">
        <v>118.72988936</v>
      </c>
      <c r="R228" s="11">
        <v>116.08423808</v>
      </c>
      <c r="S228" s="11">
        <v>110.41205208000001</v>
      </c>
      <c r="T228" s="11">
        <v>95.32455064</v>
      </c>
      <c r="U228" s="11">
        <v>95.14796856</v>
      </c>
      <c r="V228" s="11">
        <v>94.67263424</v>
      </c>
      <c r="W228" s="11">
        <v>94.46935951999998</v>
      </c>
      <c r="X228" s="11">
        <v>94.35129591999998</v>
      </c>
      <c r="Y228" s="11">
        <v>94.46011976</v>
      </c>
    </row>
    <row r="229" spans="1:25" ht="11.25">
      <c r="A229" s="10">
        <f t="shared" si="4"/>
        <v>42737</v>
      </c>
      <c r="B229" s="11">
        <v>94.8769356</v>
      </c>
      <c r="C229" s="11">
        <v>95.39333552</v>
      </c>
      <c r="D229" s="11">
        <v>110.65947232000002</v>
      </c>
      <c r="E229" s="11">
        <v>113.79380424000001</v>
      </c>
      <c r="F229" s="11">
        <v>119.02966824</v>
      </c>
      <c r="G229" s="11">
        <v>118.52456135999999</v>
      </c>
      <c r="H229" s="11">
        <v>118.45782975999998</v>
      </c>
      <c r="I229" s="11">
        <v>119.40439183999999</v>
      </c>
      <c r="J229" s="11">
        <v>118.24120872</v>
      </c>
      <c r="K229" s="11">
        <v>115.47030736</v>
      </c>
      <c r="L229" s="11">
        <v>96.6992216</v>
      </c>
      <c r="M229" s="11">
        <v>119.92079175999999</v>
      </c>
      <c r="N229" s="11">
        <v>120.92484567999999</v>
      </c>
      <c r="O229" s="11">
        <v>126.0662588</v>
      </c>
      <c r="P229" s="11">
        <v>125.75313360000001</v>
      </c>
      <c r="Q229" s="11">
        <v>124.09921655999999</v>
      </c>
      <c r="R229" s="11">
        <v>97.14375672</v>
      </c>
      <c r="S229" s="11">
        <v>96.61401048</v>
      </c>
      <c r="T229" s="11">
        <v>96.63248999999999</v>
      </c>
      <c r="U229" s="11">
        <v>96.08426424</v>
      </c>
      <c r="V229" s="11">
        <v>95.98160023999999</v>
      </c>
      <c r="W229" s="11">
        <v>95.65102216000001</v>
      </c>
      <c r="X229" s="11">
        <v>96.05141176000001</v>
      </c>
      <c r="Y229" s="11">
        <v>96.12224992</v>
      </c>
    </row>
    <row r="230" spans="1:25" ht="11.25">
      <c r="A230" s="10">
        <f t="shared" si="4"/>
        <v>42738</v>
      </c>
      <c r="B230" s="11">
        <v>95.29067151999999</v>
      </c>
      <c r="C230" s="11">
        <v>95.67155496</v>
      </c>
      <c r="D230" s="11">
        <v>104.35384944</v>
      </c>
      <c r="E230" s="11">
        <v>109.07126024</v>
      </c>
      <c r="F230" s="11">
        <v>112.88420119999999</v>
      </c>
      <c r="G230" s="11">
        <v>110.37406639999999</v>
      </c>
      <c r="H230" s="11">
        <v>113.27843096000001</v>
      </c>
      <c r="I230" s="11">
        <v>110.93769175999999</v>
      </c>
      <c r="J230" s="11">
        <v>111.31960183999999</v>
      </c>
      <c r="K230" s="11">
        <v>109.05380736000001</v>
      </c>
      <c r="L230" s="11">
        <v>107.76332088000001</v>
      </c>
      <c r="M230" s="11">
        <v>109.82584064</v>
      </c>
      <c r="N230" s="11">
        <v>115.81115183999998</v>
      </c>
      <c r="O230" s="11">
        <v>117.81104656</v>
      </c>
      <c r="P230" s="11">
        <v>117.45582911999999</v>
      </c>
      <c r="Q230" s="11">
        <v>114.7321532</v>
      </c>
      <c r="R230" s="11">
        <v>108.09800552</v>
      </c>
      <c r="S230" s="11">
        <v>103.47093904</v>
      </c>
      <c r="T230" s="11">
        <v>98.10879831999999</v>
      </c>
      <c r="U230" s="11">
        <v>94.27121799999999</v>
      </c>
      <c r="V230" s="11">
        <v>94.29791064</v>
      </c>
      <c r="W230" s="11">
        <v>94.28353768000001</v>
      </c>
      <c r="X230" s="11">
        <v>94.4662796</v>
      </c>
      <c r="Y230" s="11">
        <v>94.55354399999999</v>
      </c>
    </row>
    <row r="231" spans="1:25" ht="11.25">
      <c r="A231" s="10">
        <f t="shared" si="4"/>
        <v>42739</v>
      </c>
      <c r="B231" s="11">
        <v>94.99807912</v>
      </c>
      <c r="C231" s="11">
        <v>95.38306912</v>
      </c>
      <c r="D231" s="11">
        <v>96.14278272</v>
      </c>
      <c r="E231" s="11">
        <v>96.50518663999999</v>
      </c>
      <c r="F231" s="11">
        <v>96.7967524</v>
      </c>
      <c r="G231" s="11">
        <v>96.17974176</v>
      </c>
      <c r="H231" s="11">
        <v>97.80593952</v>
      </c>
      <c r="I231" s="11">
        <v>96.401496</v>
      </c>
      <c r="J231" s="11">
        <v>95.88098952</v>
      </c>
      <c r="K231" s="11">
        <v>95.03298487999999</v>
      </c>
      <c r="L231" s="11">
        <v>94.72191296</v>
      </c>
      <c r="M231" s="11">
        <v>94.5689436</v>
      </c>
      <c r="N231" s="11">
        <v>100.80783487999999</v>
      </c>
      <c r="O231" s="11">
        <v>104.33434328</v>
      </c>
      <c r="P231" s="11">
        <v>100.33044727999999</v>
      </c>
      <c r="Q231" s="11">
        <v>99.3890184</v>
      </c>
      <c r="R231" s="11">
        <v>98.92395048</v>
      </c>
      <c r="S231" s="11">
        <v>97.93734944</v>
      </c>
      <c r="T231" s="11">
        <v>94.88617536000001</v>
      </c>
      <c r="U231" s="11">
        <v>95.03709144</v>
      </c>
      <c r="V231" s="11">
        <v>94.43650704</v>
      </c>
      <c r="W231" s="11">
        <v>94.4611464</v>
      </c>
      <c r="X231" s="11">
        <v>94.74757896</v>
      </c>
      <c r="Y231" s="11">
        <v>94.92724096</v>
      </c>
    </row>
    <row r="232" spans="1:25" ht="11.25">
      <c r="A232" s="10">
        <f t="shared" si="4"/>
        <v>42740</v>
      </c>
      <c r="B232" s="11">
        <v>94.64286168000001</v>
      </c>
      <c r="C232" s="11">
        <v>94.82868351999998</v>
      </c>
      <c r="D232" s="11">
        <v>95.836844</v>
      </c>
      <c r="E232" s="11">
        <v>98.17039672000001</v>
      </c>
      <c r="F232" s="11">
        <v>100.97723048</v>
      </c>
      <c r="G232" s="11">
        <v>100.15078528</v>
      </c>
      <c r="H232" s="11">
        <v>101.12609327999999</v>
      </c>
      <c r="I232" s="11">
        <v>102.01619016</v>
      </c>
      <c r="J232" s="11">
        <v>101.14662608</v>
      </c>
      <c r="K232" s="11">
        <v>98.9321636</v>
      </c>
      <c r="L232" s="11">
        <v>98.17655656</v>
      </c>
      <c r="M232" s="11">
        <v>99.66723784</v>
      </c>
      <c r="N232" s="11">
        <v>104.10950912000001</v>
      </c>
      <c r="O232" s="11">
        <v>108.46964919999999</v>
      </c>
      <c r="P232" s="11">
        <v>106.82291864</v>
      </c>
      <c r="Q232" s="11">
        <v>104.06228368</v>
      </c>
      <c r="R232" s="11">
        <v>101.12814655999999</v>
      </c>
      <c r="S232" s="11">
        <v>97.91373672</v>
      </c>
      <c r="T232" s="11">
        <v>94.66442112</v>
      </c>
      <c r="U232" s="11">
        <v>94.51761160000001</v>
      </c>
      <c r="V232" s="11">
        <v>94.46319968</v>
      </c>
      <c r="W232" s="11">
        <v>94.82252368</v>
      </c>
      <c r="X232" s="11">
        <v>94.94264055999999</v>
      </c>
      <c r="Y232" s="11">
        <v>94.69830024</v>
      </c>
    </row>
    <row r="233" spans="1:25" ht="11.25">
      <c r="A233" s="10">
        <f t="shared" si="4"/>
        <v>42741</v>
      </c>
      <c r="B233" s="11">
        <v>95.51447904</v>
      </c>
      <c r="C233" s="11">
        <v>95.81733784</v>
      </c>
      <c r="D233" s="11">
        <v>99.78119488</v>
      </c>
      <c r="E233" s="11">
        <v>103.72759904</v>
      </c>
      <c r="F233" s="11">
        <v>106.8937568</v>
      </c>
      <c r="G233" s="11">
        <v>107.28695992</v>
      </c>
      <c r="H233" s="11">
        <v>107.62164456</v>
      </c>
      <c r="I233" s="11">
        <v>107.6586036</v>
      </c>
      <c r="J233" s="11">
        <v>104.54685776</v>
      </c>
      <c r="K233" s="11">
        <v>102.6075348</v>
      </c>
      <c r="L233" s="11">
        <v>99.32741999999999</v>
      </c>
      <c r="M233" s="11">
        <v>102.53259007999999</v>
      </c>
      <c r="N233" s="11">
        <v>109.22525624000001</v>
      </c>
      <c r="O233" s="11">
        <v>113.49402536000001</v>
      </c>
      <c r="P233" s="11">
        <v>113.18295344</v>
      </c>
      <c r="Q233" s="11">
        <v>108.45116967999999</v>
      </c>
      <c r="R233" s="11">
        <v>105.01808551999999</v>
      </c>
      <c r="S233" s="11">
        <v>103.35082216</v>
      </c>
      <c r="T233" s="11">
        <v>95.14180872</v>
      </c>
      <c r="U233" s="11">
        <v>94.97035984</v>
      </c>
      <c r="V233" s="11">
        <v>94.6613412</v>
      </c>
      <c r="W233" s="11">
        <v>94.73731255999999</v>
      </c>
      <c r="X233" s="11">
        <v>94.79891096</v>
      </c>
      <c r="Y233" s="11">
        <v>95.12024928000001</v>
      </c>
    </row>
    <row r="234" spans="1:25" ht="11.25">
      <c r="A234" s="10">
        <f t="shared" si="4"/>
        <v>42742</v>
      </c>
      <c r="B234" s="11">
        <v>95.29067151999999</v>
      </c>
      <c r="C234" s="11">
        <v>95.63562255999999</v>
      </c>
      <c r="D234" s="11">
        <v>95.98365351999999</v>
      </c>
      <c r="E234" s="11">
        <v>99.17034407999999</v>
      </c>
      <c r="F234" s="11">
        <v>106.23054735999999</v>
      </c>
      <c r="G234" s="11">
        <v>106.796226</v>
      </c>
      <c r="H234" s="11">
        <v>106.70074847999999</v>
      </c>
      <c r="I234" s="11">
        <v>106.88246376</v>
      </c>
      <c r="J234" s="11">
        <v>105.48828664</v>
      </c>
      <c r="K234" s="11">
        <v>105.7490532</v>
      </c>
      <c r="L234" s="11">
        <v>103.49455176</v>
      </c>
      <c r="M234" s="11">
        <v>106.11556368</v>
      </c>
      <c r="N234" s="11">
        <v>110.31041472</v>
      </c>
      <c r="O234" s="11">
        <v>110.36995983999999</v>
      </c>
      <c r="P234" s="11">
        <v>106.72538784</v>
      </c>
      <c r="Q234" s="11">
        <v>104.74294599999999</v>
      </c>
      <c r="R234" s="11">
        <v>101.21541095999999</v>
      </c>
      <c r="S234" s="11">
        <v>98.32028616</v>
      </c>
      <c r="T234" s="11">
        <v>94.9436672</v>
      </c>
      <c r="U234" s="11">
        <v>94.80404416000002</v>
      </c>
      <c r="V234" s="11">
        <v>94.63156864</v>
      </c>
      <c r="W234" s="11">
        <v>94.73423264</v>
      </c>
      <c r="X234" s="11">
        <v>94.6202756</v>
      </c>
      <c r="Y234" s="11">
        <v>94.68906048000001</v>
      </c>
    </row>
    <row r="235" spans="1:25" ht="11.25">
      <c r="A235" s="10">
        <f t="shared" si="4"/>
        <v>42743</v>
      </c>
      <c r="B235" s="11">
        <v>94.69932687999999</v>
      </c>
      <c r="C235" s="11">
        <v>94.78043144</v>
      </c>
      <c r="D235" s="11">
        <v>94.8769356</v>
      </c>
      <c r="E235" s="11">
        <v>97.80696616</v>
      </c>
      <c r="F235" s="11">
        <v>100.52345559999999</v>
      </c>
      <c r="G235" s="11">
        <v>102.33239527999999</v>
      </c>
      <c r="H235" s="11">
        <v>103.44219312</v>
      </c>
      <c r="I235" s="11">
        <v>102.88678087999999</v>
      </c>
      <c r="J235" s="11">
        <v>99.67442432</v>
      </c>
      <c r="K235" s="11">
        <v>98.9116308</v>
      </c>
      <c r="L235" s="11">
        <v>97.52977336000001</v>
      </c>
      <c r="M235" s="11">
        <v>98.72375568</v>
      </c>
      <c r="N235" s="11">
        <v>103.74299864</v>
      </c>
      <c r="O235" s="11">
        <v>107.437876</v>
      </c>
      <c r="P235" s="11">
        <v>107.27053368</v>
      </c>
      <c r="Q235" s="11">
        <v>103.40934064</v>
      </c>
      <c r="R235" s="11">
        <v>99.7483424</v>
      </c>
      <c r="S235" s="11">
        <v>97.10577104</v>
      </c>
      <c r="T235" s="11">
        <v>95.06378408</v>
      </c>
      <c r="U235" s="11">
        <v>94.76503183999999</v>
      </c>
      <c r="V235" s="11">
        <v>94.51658495999999</v>
      </c>
      <c r="W235" s="11">
        <v>94.55559727999999</v>
      </c>
      <c r="X235" s="11">
        <v>94.17779376</v>
      </c>
      <c r="Y235" s="11">
        <v>94.55457064</v>
      </c>
    </row>
    <row r="236" spans="1:25" ht="11.25">
      <c r="A236" s="10">
        <f t="shared" si="4"/>
        <v>42744</v>
      </c>
      <c r="B236" s="11">
        <v>94.78043144</v>
      </c>
      <c r="C236" s="11">
        <v>94.96625328</v>
      </c>
      <c r="D236" s="11">
        <v>96.06989128</v>
      </c>
      <c r="E236" s="11">
        <v>96.83884463999999</v>
      </c>
      <c r="F236" s="11">
        <v>98.11085159999999</v>
      </c>
      <c r="G236" s="11">
        <v>97.69300912000001</v>
      </c>
      <c r="H236" s="11">
        <v>96.97230784</v>
      </c>
      <c r="I236" s="11">
        <v>95.47444008</v>
      </c>
      <c r="J236" s="11">
        <v>94.44574680000001</v>
      </c>
      <c r="K236" s="11">
        <v>94.43650704</v>
      </c>
      <c r="L236" s="11">
        <v>94.10490232</v>
      </c>
      <c r="M236" s="11">
        <v>95.13564887999999</v>
      </c>
      <c r="N236" s="11">
        <v>98.47530880000001</v>
      </c>
      <c r="O236" s="11">
        <v>101.16202568</v>
      </c>
      <c r="P236" s="11">
        <v>100.22675664</v>
      </c>
      <c r="Q236" s="11">
        <v>98.7833008</v>
      </c>
      <c r="R236" s="11">
        <v>95.83787063999999</v>
      </c>
      <c r="S236" s="11">
        <v>94.82663023999999</v>
      </c>
      <c r="T236" s="11">
        <v>94.38209512</v>
      </c>
      <c r="U236" s="11">
        <v>93.64291432</v>
      </c>
      <c r="V236" s="11">
        <v>94.21680608</v>
      </c>
      <c r="W236" s="11">
        <v>94.58023664</v>
      </c>
      <c r="X236" s="11">
        <v>94.52890464000001</v>
      </c>
      <c r="Y236" s="11">
        <v>94.47346608</v>
      </c>
    </row>
    <row r="237" spans="1:25" ht="11.25">
      <c r="A237" s="10">
        <f t="shared" si="4"/>
        <v>42745</v>
      </c>
      <c r="B237" s="11">
        <v>95.22804648</v>
      </c>
      <c r="C237" s="11">
        <v>95.52987864</v>
      </c>
      <c r="D237" s="11">
        <v>96.72180768</v>
      </c>
      <c r="E237" s="11">
        <v>97.56467912</v>
      </c>
      <c r="F237" s="11">
        <v>98.21659552</v>
      </c>
      <c r="G237" s="11">
        <v>97.1252772</v>
      </c>
      <c r="H237" s="11">
        <v>95.1233292</v>
      </c>
      <c r="I237" s="11">
        <v>94.70856664</v>
      </c>
      <c r="J237" s="11">
        <v>94.69624696</v>
      </c>
      <c r="K237" s="11">
        <v>94.44266688</v>
      </c>
      <c r="L237" s="11">
        <v>94.40057464</v>
      </c>
      <c r="M237" s="11">
        <v>94.22707248</v>
      </c>
      <c r="N237" s="11">
        <v>97.64989024</v>
      </c>
      <c r="O237" s="11">
        <v>98.64778431999999</v>
      </c>
      <c r="P237" s="11">
        <v>98.29975336</v>
      </c>
      <c r="Q237" s="11">
        <v>96.72283431999999</v>
      </c>
      <c r="R237" s="11">
        <v>95.1130628</v>
      </c>
      <c r="S237" s="11">
        <v>95.13462224</v>
      </c>
      <c r="T237" s="11">
        <v>93.29796327999999</v>
      </c>
      <c r="U237" s="11">
        <v>89.21809592</v>
      </c>
      <c r="V237" s="11">
        <v>92.44379880000001</v>
      </c>
      <c r="W237" s="11">
        <v>92.55672919999999</v>
      </c>
      <c r="X237" s="11">
        <v>91.39970592</v>
      </c>
      <c r="Y237" s="11">
        <v>92.22101792</v>
      </c>
    </row>
    <row r="238" spans="1:25" ht="11.25">
      <c r="A238" s="10">
        <f t="shared" si="4"/>
        <v>42746</v>
      </c>
      <c r="B238" s="11">
        <v>94.71061991999998</v>
      </c>
      <c r="C238" s="11">
        <v>94.51453167999999</v>
      </c>
      <c r="D238" s="11">
        <v>94.11927528</v>
      </c>
      <c r="E238" s="11">
        <v>93.36469488</v>
      </c>
      <c r="F238" s="11">
        <v>93.08750208000001</v>
      </c>
      <c r="G238" s="11">
        <v>86.16281527999999</v>
      </c>
      <c r="H238" s="11">
        <v>86.08068408</v>
      </c>
      <c r="I238" s="11">
        <v>86.03653856</v>
      </c>
      <c r="J238" s="11">
        <v>85.8938356</v>
      </c>
      <c r="K238" s="11">
        <v>85.50165912000001</v>
      </c>
      <c r="L238" s="11">
        <v>85.05609736000001</v>
      </c>
      <c r="M238" s="11">
        <v>84.83536976</v>
      </c>
      <c r="N238" s="11">
        <v>85.27169176000001</v>
      </c>
      <c r="O238" s="11">
        <v>85.134122</v>
      </c>
      <c r="P238" s="11">
        <v>84.93084728</v>
      </c>
      <c r="Q238" s="11">
        <v>85.05404408</v>
      </c>
      <c r="R238" s="11">
        <v>85.64846863999999</v>
      </c>
      <c r="S238" s="11">
        <v>85.96159383999999</v>
      </c>
      <c r="T238" s="11">
        <v>85.17313432</v>
      </c>
      <c r="U238" s="11">
        <v>84.338476</v>
      </c>
      <c r="V238" s="11">
        <v>84.44524655999999</v>
      </c>
      <c r="W238" s="11">
        <v>84.61977536</v>
      </c>
      <c r="X238" s="11">
        <v>84.46885928</v>
      </c>
      <c r="Y238" s="11">
        <v>84.84358287999999</v>
      </c>
    </row>
    <row r="239" spans="1:25" ht="11.25">
      <c r="A239" s="10">
        <f t="shared" si="4"/>
        <v>42747</v>
      </c>
      <c r="B239" s="11">
        <v>83.58184232</v>
      </c>
      <c r="C239" s="11">
        <v>87.29417255999999</v>
      </c>
      <c r="D239" s="11">
        <v>87.56417887999999</v>
      </c>
      <c r="E239" s="11">
        <v>87.46767472</v>
      </c>
      <c r="F239" s="11">
        <v>93.48994496</v>
      </c>
      <c r="G239" s="11">
        <v>87.52003336</v>
      </c>
      <c r="H239" s="11">
        <v>90.32276055999999</v>
      </c>
      <c r="I239" s="11">
        <v>87.74794744</v>
      </c>
      <c r="J239" s="11">
        <v>90.66155176</v>
      </c>
      <c r="K239" s="11">
        <v>87.47486119999999</v>
      </c>
      <c r="L239" s="11">
        <v>87.19356183999999</v>
      </c>
      <c r="M239" s="11">
        <v>86.80138536</v>
      </c>
      <c r="N239" s="11">
        <v>92.76821704</v>
      </c>
      <c r="O239" s="11">
        <v>93.12856768</v>
      </c>
      <c r="P239" s="11">
        <v>92.94787903999999</v>
      </c>
      <c r="Q239" s="11">
        <v>92.70661863999999</v>
      </c>
      <c r="R239" s="11">
        <v>87.01492648</v>
      </c>
      <c r="S239" s="11">
        <v>87.13709664</v>
      </c>
      <c r="T239" s="11">
        <v>82.93813904000001</v>
      </c>
      <c r="U239" s="11">
        <v>80.19495695999998</v>
      </c>
      <c r="V239" s="11">
        <v>80.10050608</v>
      </c>
      <c r="W239" s="11">
        <v>82.58189496</v>
      </c>
      <c r="X239" s="11">
        <v>82.43508544</v>
      </c>
      <c r="Y239" s="11">
        <v>80.000922</v>
      </c>
    </row>
    <row r="240" spans="1:25" ht="11.25">
      <c r="A240" s="10">
        <f t="shared" si="4"/>
        <v>42748</v>
      </c>
      <c r="B240" s="11">
        <v>81.46491064</v>
      </c>
      <c r="C240" s="11">
        <v>83.99249832</v>
      </c>
      <c r="D240" s="11">
        <v>92.602928</v>
      </c>
      <c r="E240" s="11">
        <v>93.07004919999999</v>
      </c>
      <c r="F240" s="11">
        <v>93.10803487999999</v>
      </c>
      <c r="G240" s="11">
        <v>92.93863927999999</v>
      </c>
      <c r="H240" s="11">
        <v>92.756924</v>
      </c>
      <c r="I240" s="11">
        <v>84.595136</v>
      </c>
      <c r="J240" s="11">
        <v>84.69472008000001</v>
      </c>
      <c r="K240" s="11">
        <v>84.44216664</v>
      </c>
      <c r="L240" s="11">
        <v>84.15778736</v>
      </c>
      <c r="M240" s="11">
        <v>84.27995752</v>
      </c>
      <c r="N240" s="11">
        <v>84.86103576000001</v>
      </c>
      <c r="O240" s="11">
        <v>93.38420104</v>
      </c>
      <c r="P240" s="11">
        <v>92.79182976</v>
      </c>
      <c r="Q240" s="11">
        <v>92.63783376</v>
      </c>
      <c r="R240" s="11">
        <v>84.4308736</v>
      </c>
      <c r="S240" s="11">
        <v>94.70754</v>
      </c>
      <c r="T240" s="11">
        <v>100.10458648000001</v>
      </c>
      <c r="U240" s="11">
        <v>95.7033808</v>
      </c>
      <c r="V240" s="11">
        <v>95.64075575999999</v>
      </c>
      <c r="W240" s="11">
        <v>95.74855296</v>
      </c>
      <c r="X240" s="11">
        <v>95.72288696</v>
      </c>
      <c r="Y240" s="11">
        <v>95.81939112</v>
      </c>
    </row>
    <row r="241" spans="1:25" ht="11.25">
      <c r="A241" s="10">
        <f t="shared" si="4"/>
        <v>42749</v>
      </c>
      <c r="B241" s="11">
        <v>96.29267216000001</v>
      </c>
      <c r="C241" s="11">
        <v>96.43845504</v>
      </c>
      <c r="D241" s="11">
        <v>105.21314711999999</v>
      </c>
      <c r="E241" s="11">
        <v>108.42550367999998</v>
      </c>
      <c r="F241" s="11">
        <v>113.19937967999998</v>
      </c>
      <c r="G241" s="11">
        <v>114.11719584</v>
      </c>
      <c r="H241" s="11">
        <v>114.11822247999999</v>
      </c>
      <c r="I241" s="11">
        <v>114.66747488000001</v>
      </c>
      <c r="J241" s="11">
        <v>114.35434967999998</v>
      </c>
      <c r="K241" s="11">
        <v>112.64191416</v>
      </c>
      <c r="L241" s="11">
        <v>111.42123919999999</v>
      </c>
      <c r="M241" s="11">
        <v>114.13259544</v>
      </c>
      <c r="N241" s="11">
        <v>116.98357472000001</v>
      </c>
      <c r="O241" s="11">
        <v>117.06159936</v>
      </c>
      <c r="P241" s="11">
        <v>116.27211319999999</v>
      </c>
      <c r="Q241" s="11">
        <v>115.44053480000001</v>
      </c>
      <c r="R241" s="11">
        <v>111.64094016</v>
      </c>
      <c r="S241" s="11">
        <v>107.16992296000001</v>
      </c>
      <c r="T241" s="11">
        <v>100.06352088</v>
      </c>
      <c r="U241" s="11">
        <v>95.77216568</v>
      </c>
      <c r="V241" s="11">
        <v>95.42926791999999</v>
      </c>
      <c r="W241" s="11">
        <v>95.8265776</v>
      </c>
      <c r="X241" s="11">
        <v>95.77216568</v>
      </c>
      <c r="Y241" s="11">
        <v>95.59353032</v>
      </c>
    </row>
    <row r="242" spans="1:25" ht="11.25">
      <c r="A242" s="10">
        <f t="shared" si="4"/>
        <v>42750</v>
      </c>
      <c r="B242" s="11">
        <v>95.3029912</v>
      </c>
      <c r="C242" s="11">
        <v>95.4723868</v>
      </c>
      <c r="D242" s="11">
        <v>96.64480968</v>
      </c>
      <c r="E242" s="11">
        <v>97.69198248000001</v>
      </c>
      <c r="F242" s="11">
        <v>99.98036304</v>
      </c>
      <c r="G242" s="11">
        <v>101.21849088</v>
      </c>
      <c r="H242" s="11">
        <v>102.24718416</v>
      </c>
      <c r="I242" s="11">
        <v>101.25134335999999</v>
      </c>
      <c r="J242" s="11">
        <v>98.71964912</v>
      </c>
      <c r="K242" s="11">
        <v>98.25560784</v>
      </c>
      <c r="L242" s="11">
        <v>97.13349032</v>
      </c>
      <c r="M242" s="11">
        <v>100.0409348</v>
      </c>
      <c r="N242" s="11">
        <v>102.7461312</v>
      </c>
      <c r="O242" s="11">
        <v>107.0323532</v>
      </c>
      <c r="P242" s="11">
        <v>102.125014</v>
      </c>
      <c r="Q242" s="11">
        <v>103.84155608</v>
      </c>
      <c r="R242" s="11">
        <v>99.18471704000001</v>
      </c>
      <c r="S242" s="11">
        <v>98.92395048</v>
      </c>
      <c r="T242" s="11">
        <v>95.75265952</v>
      </c>
      <c r="U242" s="11">
        <v>95.46725359999999</v>
      </c>
      <c r="V242" s="11">
        <v>95.42310808</v>
      </c>
      <c r="W242" s="11">
        <v>95.90254895999999</v>
      </c>
      <c r="X242" s="11">
        <v>95.90152232</v>
      </c>
      <c r="Y242" s="11">
        <v>95.8522436</v>
      </c>
    </row>
    <row r="243" spans="1:25" ht="11.25">
      <c r="A243" s="10">
        <f t="shared" si="4"/>
        <v>42751</v>
      </c>
      <c r="B243" s="11">
        <v>95.81528456</v>
      </c>
      <c r="C243" s="11">
        <v>95.75368616</v>
      </c>
      <c r="D243" s="11">
        <v>99.50605536</v>
      </c>
      <c r="E243" s="11">
        <v>102.21946488</v>
      </c>
      <c r="F243" s="11">
        <v>104.72651976</v>
      </c>
      <c r="G243" s="11">
        <v>103.33336928</v>
      </c>
      <c r="H243" s="11">
        <v>101.54188248000001</v>
      </c>
      <c r="I243" s="11">
        <v>101.45975128</v>
      </c>
      <c r="J243" s="11">
        <v>99.36540568</v>
      </c>
      <c r="K243" s="11">
        <v>99.2658216</v>
      </c>
      <c r="L243" s="11">
        <v>97.01542672000001</v>
      </c>
      <c r="M243" s="11">
        <v>99.08513296</v>
      </c>
      <c r="N243" s="11">
        <v>103.31180984</v>
      </c>
      <c r="O243" s="11">
        <v>109.20780336</v>
      </c>
      <c r="P243" s="11">
        <v>107.11345775999999</v>
      </c>
      <c r="Q243" s="11">
        <v>104.71317344</v>
      </c>
      <c r="R243" s="11">
        <v>100.8006484</v>
      </c>
      <c r="S243" s="11">
        <v>97.74228783999999</v>
      </c>
      <c r="T243" s="11">
        <v>95.54527823999999</v>
      </c>
      <c r="U243" s="11">
        <v>95.27835184</v>
      </c>
      <c r="V243" s="11">
        <v>95.52577208000001</v>
      </c>
      <c r="W243" s="11">
        <v>95.52269215999999</v>
      </c>
      <c r="X243" s="11">
        <v>95.31633751999999</v>
      </c>
      <c r="Y243" s="11">
        <v>95.36664288</v>
      </c>
    </row>
    <row r="244" spans="1:25" ht="11.25">
      <c r="A244" s="10">
        <f t="shared" si="4"/>
        <v>42752</v>
      </c>
      <c r="B244" s="11">
        <v>94.70548672</v>
      </c>
      <c r="C244" s="11">
        <v>97.0790784</v>
      </c>
      <c r="D244" s="11">
        <v>100.19390416</v>
      </c>
      <c r="E244" s="11">
        <v>104.56533728</v>
      </c>
      <c r="F244" s="11">
        <v>105.58376416</v>
      </c>
      <c r="G244" s="11">
        <v>104.1834272</v>
      </c>
      <c r="H244" s="11">
        <v>102.073682</v>
      </c>
      <c r="I244" s="11">
        <v>101.483364</v>
      </c>
      <c r="J244" s="11">
        <v>100.93719152</v>
      </c>
      <c r="K244" s="11">
        <v>100.94129808000001</v>
      </c>
      <c r="L244" s="11">
        <v>98.78638072</v>
      </c>
      <c r="M244" s="11">
        <v>101.278036</v>
      </c>
      <c r="N244" s="11">
        <v>106.76645344</v>
      </c>
      <c r="O244" s="11">
        <v>108.84129288</v>
      </c>
      <c r="P244" s="11">
        <v>106.94919535999999</v>
      </c>
      <c r="Q244" s="11">
        <v>104.82199727999999</v>
      </c>
      <c r="R244" s="11">
        <v>101.39815288</v>
      </c>
      <c r="S244" s="11">
        <v>98.08107903999999</v>
      </c>
      <c r="T244" s="11">
        <v>94.80609744</v>
      </c>
      <c r="U244" s="11">
        <v>94.73525928</v>
      </c>
      <c r="V244" s="11">
        <v>94.85332288</v>
      </c>
      <c r="W244" s="11">
        <v>94.78351135999999</v>
      </c>
      <c r="X244" s="11">
        <v>94.40365455999999</v>
      </c>
      <c r="Y244" s="11">
        <v>94.32152336</v>
      </c>
    </row>
    <row r="245" spans="1:25" ht="11.25">
      <c r="A245" s="10">
        <f t="shared" si="4"/>
        <v>42753</v>
      </c>
      <c r="B245" s="11">
        <v>95.682848</v>
      </c>
      <c r="C245" s="11">
        <v>98.45374936</v>
      </c>
      <c r="D245" s="11">
        <v>103.485312</v>
      </c>
      <c r="E245" s="11">
        <v>106.41842247999999</v>
      </c>
      <c r="F245" s="11">
        <v>107.38346408</v>
      </c>
      <c r="G245" s="11">
        <v>106.12275016000001</v>
      </c>
      <c r="H245" s="11">
        <v>105.67616176</v>
      </c>
      <c r="I245" s="11">
        <v>104.73678616000001</v>
      </c>
      <c r="J245" s="11">
        <v>102.65476023999999</v>
      </c>
      <c r="K245" s="11">
        <v>102.6793996</v>
      </c>
      <c r="L245" s="11">
        <v>99.90028512</v>
      </c>
      <c r="M245" s="11">
        <v>101.78930272000001</v>
      </c>
      <c r="N245" s="11">
        <v>108.57641976</v>
      </c>
      <c r="O245" s="11">
        <v>110.76521624</v>
      </c>
      <c r="P245" s="11">
        <v>107.78898688</v>
      </c>
      <c r="Q245" s="11">
        <v>106.90710311999999</v>
      </c>
      <c r="R245" s="11">
        <v>103.73478551999999</v>
      </c>
      <c r="S245" s="11">
        <v>100.51729576</v>
      </c>
      <c r="T245" s="11">
        <v>97.13349032</v>
      </c>
      <c r="U245" s="11">
        <v>95.74136648000001</v>
      </c>
      <c r="V245" s="11">
        <v>95.63459592</v>
      </c>
      <c r="W245" s="11">
        <v>95.92308176</v>
      </c>
      <c r="X245" s="11">
        <v>95.91281536</v>
      </c>
      <c r="Y245" s="11">
        <v>95.64999551999999</v>
      </c>
    </row>
    <row r="246" spans="1:25" ht="11.25">
      <c r="A246" s="10">
        <f t="shared" si="4"/>
        <v>42754</v>
      </c>
      <c r="B246" s="11">
        <v>96.79059256</v>
      </c>
      <c r="C246" s="11">
        <v>98.02050728</v>
      </c>
      <c r="D246" s="11">
        <v>102.91347352</v>
      </c>
      <c r="E246" s="11">
        <v>105.24805288</v>
      </c>
      <c r="F246" s="11">
        <v>107.15965656</v>
      </c>
      <c r="G246" s="11">
        <v>106.96151504</v>
      </c>
      <c r="H246" s="11">
        <v>107.11345775999999</v>
      </c>
      <c r="I246" s="11">
        <v>104.89591536</v>
      </c>
      <c r="J246" s="11">
        <v>103.78611752</v>
      </c>
      <c r="K246" s="11">
        <v>102.21433168</v>
      </c>
      <c r="L246" s="11">
        <v>101.68458544</v>
      </c>
      <c r="M246" s="11">
        <v>103.1567872</v>
      </c>
      <c r="N246" s="11">
        <v>107.84134552</v>
      </c>
      <c r="O246" s="11">
        <v>111.62246064</v>
      </c>
      <c r="P246" s="11">
        <v>110.3278676</v>
      </c>
      <c r="Q246" s="11">
        <v>106.56420536</v>
      </c>
      <c r="R246" s="11">
        <v>102.97404528</v>
      </c>
      <c r="S246" s="11">
        <v>98.4599092</v>
      </c>
      <c r="T246" s="11">
        <v>96.2680328</v>
      </c>
      <c r="U246" s="11">
        <v>95.92513504</v>
      </c>
      <c r="V246" s="11">
        <v>95.86045672</v>
      </c>
      <c r="W246" s="11">
        <v>96.50210672</v>
      </c>
      <c r="X246" s="11">
        <v>96.2885656</v>
      </c>
      <c r="Y246" s="11">
        <v>96.0986372</v>
      </c>
    </row>
    <row r="247" spans="1:25" ht="11.25">
      <c r="A247" s="10">
        <f t="shared" si="4"/>
        <v>42755</v>
      </c>
      <c r="B247" s="11">
        <v>97.98457488</v>
      </c>
      <c r="C247" s="11">
        <v>97.81928583999999</v>
      </c>
      <c r="D247" s="11">
        <v>99.54096112</v>
      </c>
      <c r="E247" s="11">
        <v>103.00176456</v>
      </c>
      <c r="F247" s="11">
        <v>104.64233528</v>
      </c>
      <c r="G247" s="11">
        <v>103.57770959999999</v>
      </c>
      <c r="H247" s="11">
        <v>102.62190776</v>
      </c>
      <c r="I247" s="11">
        <v>100.76471599999999</v>
      </c>
      <c r="J247" s="11">
        <v>99.07178664</v>
      </c>
      <c r="K247" s="11">
        <v>97.77103376000001</v>
      </c>
      <c r="L247" s="11">
        <v>97.10679768</v>
      </c>
      <c r="M247" s="11">
        <v>99.35205936</v>
      </c>
      <c r="N247" s="11">
        <v>103.67626704</v>
      </c>
      <c r="O247" s="11">
        <v>107.37627760000001</v>
      </c>
      <c r="P247" s="11">
        <v>106.77056</v>
      </c>
      <c r="Q247" s="11">
        <v>103.77687776</v>
      </c>
      <c r="R247" s="11">
        <v>98.891098</v>
      </c>
      <c r="S247" s="11">
        <v>97.91989655999998</v>
      </c>
      <c r="T247" s="11">
        <v>97.72278168</v>
      </c>
      <c r="U247" s="11">
        <v>97.12425056000001</v>
      </c>
      <c r="V247" s="11">
        <v>96.50621328</v>
      </c>
      <c r="W247" s="11">
        <v>96.97538776</v>
      </c>
      <c r="X247" s="11">
        <v>96.65507608</v>
      </c>
      <c r="Y247" s="11">
        <v>96.96820128</v>
      </c>
    </row>
    <row r="248" spans="1:25" ht="11.25">
      <c r="A248" s="10">
        <f t="shared" si="4"/>
        <v>42756</v>
      </c>
      <c r="B248" s="11">
        <v>93.58747576</v>
      </c>
      <c r="C248" s="11">
        <v>94.83484336</v>
      </c>
      <c r="D248" s="11">
        <v>96.13662287999999</v>
      </c>
      <c r="E248" s="11">
        <v>96.067838</v>
      </c>
      <c r="F248" s="11">
        <v>96.7967524</v>
      </c>
      <c r="G248" s="11">
        <v>96.0781044</v>
      </c>
      <c r="H248" s="11">
        <v>95.52166552</v>
      </c>
      <c r="I248" s="11">
        <v>81.19695759999999</v>
      </c>
      <c r="J248" s="11">
        <v>80.70211712</v>
      </c>
      <c r="K248" s="11">
        <v>80.7144368</v>
      </c>
      <c r="L248" s="11">
        <v>80.67337119999999</v>
      </c>
      <c r="M248" s="11">
        <v>81.26368919999999</v>
      </c>
      <c r="N248" s="11">
        <v>81.79959527999999</v>
      </c>
      <c r="O248" s="11">
        <v>95.19416736</v>
      </c>
      <c r="P248" s="11">
        <v>81.59837384</v>
      </c>
      <c r="Q248" s="11">
        <v>81.3971524</v>
      </c>
      <c r="R248" s="11">
        <v>81.0070292</v>
      </c>
      <c r="S248" s="11">
        <v>80.27400823999999</v>
      </c>
      <c r="T248" s="11">
        <v>79.63543815999999</v>
      </c>
      <c r="U248" s="11">
        <v>79.46501592</v>
      </c>
      <c r="V248" s="11">
        <v>79.39417775999999</v>
      </c>
      <c r="W248" s="11">
        <v>79.46809583999999</v>
      </c>
      <c r="X248" s="11">
        <v>79.37672488</v>
      </c>
      <c r="Y248" s="11">
        <v>79.59950576</v>
      </c>
    </row>
    <row r="249" spans="1:25" ht="11.25">
      <c r="A249" s="10">
        <f t="shared" si="4"/>
        <v>42757</v>
      </c>
      <c r="B249" s="11">
        <v>80.04609416000001</v>
      </c>
      <c r="C249" s="11">
        <v>80.04917408</v>
      </c>
      <c r="D249" s="11">
        <v>80.48652272000001</v>
      </c>
      <c r="E249" s="11">
        <v>80.90539184</v>
      </c>
      <c r="F249" s="11">
        <v>81.18771783999999</v>
      </c>
      <c r="G249" s="11">
        <v>81.84682072000001</v>
      </c>
      <c r="H249" s="11">
        <v>81.44643112000001</v>
      </c>
      <c r="I249" s="11">
        <v>82.07678808</v>
      </c>
      <c r="J249" s="11">
        <v>81.85606048000001</v>
      </c>
      <c r="K249" s="11">
        <v>81.46080408</v>
      </c>
      <c r="L249" s="11">
        <v>81.55936151999998</v>
      </c>
      <c r="M249" s="11">
        <v>81.19079776</v>
      </c>
      <c r="N249" s="11">
        <v>81.4176852</v>
      </c>
      <c r="O249" s="11">
        <v>81.43821799999999</v>
      </c>
      <c r="P249" s="11">
        <v>81.41871184</v>
      </c>
      <c r="Q249" s="11">
        <v>81.21851704000001</v>
      </c>
      <c r="R249" s="11">
        <v>81.2123572</v>
      </c>
      <c r="S249" s="11">
        <v>80.74112944000001</v>
      </c>
      <c r="T249" s="11">
        <v>79.7904608</v>
      </c>
      <c r="U249" s="11">
        <v>78.92192336000001</v>
      </c>
      <c r="V249" s="11">
        <v>79.33976583999998</v>
      </c>
      <c r="W249" s="11">
        <v>79.20732928</v>
      </c>
      <c r="X249" s="11">
        <v>79.10466527999999</v>
      </c>
      <c r="Y249" s="11">
        <v>79.20732928</v>
      </c>
    </row>
    <row r="250" spans="1:25" ht="11.25">
      <c r="A250" s="10">
        <f t="shared" si="4"/>
        <v>42758</v>
      </c>
      <c r="B250" s="11">
        <v>79.72064928</v>
      </c>
      <c r="C250" s="11">
        <v>80.16415776000001</v>
      </c>
      <c r="D250" s="11">
        <v>80.4937092</v>
      </c>
      <c r="E250" s="11">
        <v>80.68261096</v>
      </c>
      <c r="F250" s="11">
        <v>80.81094096</v>
      </c>
      <c r="G250" s="11">
        <v>80.79348808</v>
      </c>
      <c r="H250" s="11">
        <v>80.63127895999999</v>
      </c>
      <c r="I250" s="11">
        <v>80.44443048000001</v>
      </c>
      <c r="J250" s="11">
        <v>80.48549608</v>
      </c>
      <c r="K250" s="11">
        <v>80.05533392</v>
      </c>
      <c r="L250" s="11">
        <v>80.14567824</v>
      </c>
      <c r="M250" s="11">
        <v>80.79451472</v>
      </c>
      <c r="N250" s="11">
        <v>81.01421568</v>
      </c>
      <c r="O250" s="11">
        <v>81.39099255999999</v>
      </c>
      <c r="P250" s="11">
        <v>81.38277944000001</v>
      </c>
      <c r="Q250" s="11">
        <v>81.1712916</v>
      </c>
      <c r="R250" s="11">
        <v>98.85619224</v>
      </c>
      <c r="S250" s="11">
        <v>96.28753896</v>
      </c>
      <c r="T250" s="11">
        <v>95.81733784</v>
      </c>
      <c r="U250" s="11">
        <v>95.87482967999999</v>
      </c>
      <c r="V250" s="11">
        <v>94.9436672</v>
      </c>
      <c r="W250" s="11">
        <v>95.35124327999999</v>
      </c>
      <c r="X250" s="11">
        <v>95.20956696</v>
      </c>
      <c r="Y250" s="11">
        <v>95.59353032</v>
      </c>
    </row>
    <row r="251" spans="1:25" ht="11.25">
      <c r="A251" s="10">
        <f t="shared" si="4"/>
        <v>42759</v>
      </c>
      <c r="B251" s="11">
        <v>93.6193016</v>
      </c>
      <c r="C251" s="11">
        <v>96.80188559999999</v>
      </c>
      <c r="D251" s="11">
        <v>97.07599848</v>
      </c>
      <c r="E251" s="11">
        <v>97.48357456</v>
      </c>
      <c r="F251" s="11">
        <v>98.22172872</v>
      </c>
      <c r="G251" s="11">
        <v>97.4127364</v>
      </c>
      <c r="H251" s="11">
        <v>96.57910472</v>
      </c>
      <c r="I251" s="11">
        <v>96.00007975999999</v>
      </c>
      <c r="J251" s="11">
        <v>95.63459592</v>
      </c>
      <c r="K251" s="11">
        <v>95.66642176</v>
      </c>
      <c r="L251" s="11">
        <v>95.01963855999999</v>
      </c>
      <c r="M251" s="11">
        <v>95.94772112</v>
      </c>
      <c r="N251" s="11">
        <v>96.26597951999999</v>
      </c>
      <c r="O251" s="11">
        <v>99.87564576</v>
      </c>
      <c r="P251" s="11">
        <v>99.31818023999999</v>
      </c>
      <c r="Q251" s="11">
        <v>97.15504976</v>
      </c>
      <c r="R251" s="11">
        <v>95.8471104</v>
      </c>
      <c r="S251" s="11">
        <v>95.80604480000001</v>
      </c>
      <c r="T251" s="11">
        <v>95.44056096</v>
      </c>
      <c r="U251" s="11">
        <v>90.82478751999999</v>
      </c>
      <c r="V251" s="11">
        <v>89.28072096</v>
      </c>
      <c r="W251" s="11">
        <v>90.87611952</v>
      </c>
      <c r="X251" s="11">
        <v>90.57223408</v>
      </c>
      <c r="Y251" s="11">
        <v>86.61351023999998</v>
      </c>
    </row>
    <row r="252" spans="1:25" ht="11.25">
      <c r="A252" s="10">
        <f t="shared" si="4"/>
        <v>42760</v>
      </c>
      <c r="B252" s="11">
        <v>90.54143487999998</v>
      </c>
      <c r="C252" s="11">
        <v>96.62427688</v>
      </c>
      <c r="D252" s="11">
        <v>97.5308</v>
      </c>
      <c r="E252" s="11">
        <v>97.71046199999999</v>
      </c>
      <c r="F252" s="11">
        <v>97.12733048</v>
      </c>
      <c r="G252" s="11">
        <v>96.51031984</v>
      </c>
      <c r="H252" s="11">
        <v>96.18384832</v>
      </c>
      <c r="I252" s="11">
        <v>95.65410208</v>
      </c>
      <c r="J252" s="11">
        <v>95.56170448</v>
      </c>
      <c r="K252" s="11">
        <v>94.91389464</v>
      </c>
      <c r="L252" s="11">
        <v>92.88012080000001</v>
      </c>
      <c r="M252" s="11">
        <v>95.69208776</v>
      </c>
      <c r="N252" s="11">
        <v>96.24544672</v>
      </c>
      <c r="O252" s="11">
        <v>96.49492024</v>
      </c>
      <c r="P252" s="11">
        <v>96.30704512</v>
      </c>
      <c r="Q252" s="11">
        <v>96.09042408</v>
      </c>
      <c r="R252" s="11">
        <v>95.91076208</v>
      </c>
      <c r="S252" s="11">
        <v>95.72494024</v>
      </c>
      <c r="T252" s="11">
        <v>95.39949535999999</v>
      </c>
      <c r="U252" s="11">
        <v>91.75800328</v>
      </c>
      <c r="V252" s="11">
        <v>89.87617216000001</v>
      </c>
      <c r="W252" s="11">
        <v>90.03735464</v>
      </c>
      <c r="X252" s="11">
        <v>89.84434632</v>
      </c>
      <c r="Y252" s="11">
        <v>89.61643224</v>
      </c>
    </row>
    <row r="253" spans="1:25" ht="11.25">
      <c r="A253" s="10">
        <f t="shared" si="4"/>
        <v>42761</v>
      </c>
      <c r="B253" s="11">
        <v>90.85969327999999</v>
      </c>
      <c r="C253" s="11">
        <v>96.39430952</v>
      </c>
      <c r="D253" s="11">
        <v>96.80393888</v>
      </c>
      <c r="E253" s="11">
        <v>97.0585456</v>
      </c>
      <c r="F253" s="11">
        <v>98.25047464000001</v>
      </c>
      <c r="G253" s="11">
        <v>97.76282063999999</v>
      </c>
      <c r="H253" s="11">
        <v>96.81420528</v>
      </c>
      <c r="I253" s="11">
        <v>95.80604480000001</v>
      </c>
      <c r="J253" s="11">
        <v>95.70235416</v>
      </c>
      <c r="K253" s="11">
        <v>95.92102848</v>
      </c>
      <c r="L253" s="11">
        <v>95.74649968</v>
      </c>
      <c r="M253" s="11">
        <v>95.88612272</v>
      </c>
      <c r="N253" s="11">
        <v>96.42921528</v>
      </c>
      <c r="O253" s="11">
        <v>96.52674608000001</v>
      </c>
      <c r="P253" s="11">
        <v>96.55651864</v>
      </c>
      <c r="Q253" s="11">
        <v>96.43126855999999</v>
      </c>
      <c r="R253" s="11">
        <v>96.59963751999999</v>
      </c>
      <c r="S253" s="11">
        <v>96.03601216</v>
      </c>
      <c r="T253" s="11">
        <v>95.49599952</v>
      </c>
      <c r="U253" s="11">
        <v>91.86272055999999</v>
      </c>
      <c r="V253" s="11">
        <v>90.25397568</v>
      </c>
      <c r="W253" s="11">
        <v>90.99315648000001</v>
      </c>
      <c r="X253" s="11">
        <v>90.46957008000001</v>
      </c>
      <c r="Y253" s="11">
        <v>89.46756944</v>
      </c>
    </row>
    <row r="254" spans="1:25" ht="11.25">
      <c r="A254" s="10">
        <f t="shared" si="4"/>
        <v>42762</v>
      </c>
      <c r="B254" s="11">
        <v>93.9067608</v>
      </c>
      <c r="C254" s="11">
        <v>94.1018224</v>
      </c>
      <c r="D254" s="11">
        <v>96.92097583999998</v>
      </c>
      <c r="E254" s="11">
        <v>97.28029983999998</v>
      </c>
      <c r="F254" s="11">
        <v>97.77514032</v>
      </c>
      <c r="G254" s="11">
        <v>97.56570576</v>
      </c>
      <c r="H254" s="11">
        <v>96.93329552</v>
      </c>
      <c r="I254" s="11">
        <v>93.72915208</v>
      </c>
      <c r="J254" s="11">
        <v>93.46325232</v>
      </c>
      <c r="K254" s="11">
        <v>93.4088404</v>
      </c>
      <c r="L254" s="11">
        <v>93.22609848</v>
      </c>
      <c r="M254" s="11">
        <v>93.36366824</v>
      </c>
      <c r="N254" s="11">
        <v>95.13770216</v>
      </c>
      <c r="O254" s="11">
        <v>100.50497608</v>
      </c>
      <c r="P254" s="11">
        <v>99.99062944</v>
      </c>
      <c r="Q254" s="11">
        <v>96.73515400000001</v>
      </c>
      <c r="R254" s="11">
        <v>95.50010608000001</v>
      </c>
      <c r="S254" s="11">
        <v>93.62854136</v>
      </c>
      <c r="T254" s="11">
        <v>92.9057868</v>
      </c>
      <c r="U254" s="11">
        <v>92.83392199999999</v>
      </c>
      <c r="V254" s="11">
        <v>93.04232992</v>
      </c>
      <c r="W254" s="11">
        <v>93.08955536</v>
      </c>
      <c r="X254" s="11">
        <v>92.36680080000001</v>
      </c>
      <c r="Y254" s="11">
        <v>93.22712512</v>
      </c>
    </row>
    <row r="255" spans="1:25" ht="11.25">
      <c r="A255" s="10">
        <f t="shared" si="4"/>
        <v>42763</v>
      </c>
      <c r="B255" s="11">
        <v>89.70677656</v>
      </c>
      <c r="C255" s="11">
        <v>91.3914928</v>
      </c>
      <c r="D255" s="11">
        <v>95.50113272</v>
      </c>
      <c r="E255" s="11">
        <v>95.77216568</v>
      </c>
      <c r="F255" s="11">
        <v>96.19924791999999</v>
      </c>
      <c r="G255" s="11">
        <v>97.06573208</v>
      </c>
      <c r="H255" s="11">
        <v>96.80599216</v>
      </c>
      <c r="I255" s="11">
        <v>95.76805912</v>
      </c>
      <c r="J255" s="11">
        <v>95.44774744000001</v>
      </c>
      <c r="K255" s="11">
        <v>94.57099688</v>
      </c>
      <c r="L255" s="11">
        <v>93.39138751999998</v>
      </c>
      <c r="M255" s="11">
        <v>95.43850767999999</v>
      </c>
      <c r="N255" s="11">
        <v>95.82965751999998</v>
      </c>
      <c r="O255" s="11">
        <v>97.10782431999999</v>
      </c>
      <c r="P255" s="11">
        <v>95.73520664</v>
      </c>
      <c r="Q255" s="11">
        <v>95.4364544</v>
      </c>
      <c r="R255" s="11">
        <v>95.6674484</v>
      </c>
      <c r="S255" s="11">
        <v>94.67366087999999</v>
      </c>
      <c r="T255" s="11">
        <v>94.15623432</v>
      </c>
      <c r="U255" s="11">
        <v>90.17903095999999</v>
      </c>
      <c r="V255" s="11">
        <v>89.52403464</v>
      </c>
      <c r="W255" s="11">
        <v>87.47691448</v>
      </c>
      <c r="X255" s="11">
        <v>89.14212456</v>
      </c>
      <c r="Y255" s="11">
        <v>87.65554983999999</v>
      </c>
    </row>
    <row r="256" spans="1:25" ht="11.25">
      <c r="A256" s="10">
        <f t="shared" si="4"/>
        <v>42764</v>
      </c>
      <c r="B256" s="11">
        <v>85.97802008000001</v>
      </c>
      <c r="C256" s="11">
        <v>86.24186655999999</v>
      </c>
      <c r="D256" s="11">
        <v>88.12575095999999</v>
      </c>
      <c r="E256" s="11">
        <v>91.53830232</v>
      </c>
      <c r="F256" s="11">
        <v>95.59661023999999</v>
      </c>
      <c r="G256" s="11">
        <v>95.70954064</v>
      </c>
      <c r="H256" s="11">
        <v>95.6417824</v>
      </c>
      <c r="I256" s="11">
        <v>91.07426104000001</v>
      </c>
      <c r="J256" s="11">
        <v>88.94603632</v>
      </c>
      <c r="K256" s="11">
        <v>87.546726</v>
      </c>
      <c r="L256" s="11">
        <v>86.89378296</v>
      </c>
      <c r="M256" s="11">
        <v>89.23965536</v>
      </c>
      <c r="N256" s="11">
        <v>94.66031455999999</v>
      </c>
      <c r="O256" s="11">
        <v>95.45801383999999</v>
      </c>
      <c r="P256" s="11">
        <v>95.36253632</v>
      </c>
      <c r="Q256" s="11">
        <v>93.58336919999999</v>
      </c>
      <c r="R256" s="11">
        <v>94.95290695999999</v>
      </c>
      <c r="S256" s="11">
        <v>90.88638592</v>
      </c>
      <c r="T256" s="11">
        <v>88.19966904</v>
      </c>
      <c r="U256" s="11">
        <v>85.43082095999999</v>
      </c>
      <c r="V256" s="11">
        <v>85.25321224</v>
      </c>
      <c r="W256" s="11">
        <v>85.52732512</v>
      </c>
      <c r="X256" s="11">
        <v>85.42363448</v>
      </c>
      <c r="Y256" s="11">
        <v>85.62793583999999</v>
      </c>
    </row>
    <row r="257" spans="1:25" ht="11.25">
      <c r="A257" s="10">
        <f t="shared" si="4"/>
        <v>42765</v>
      </c>
      <c r="B257" s="11">
        <v>95.00423896000001</v>
      </c>
      <c r="C257" s="11">
        <v>95.27116536</v>
      </c>
      <c r="D257" s="11">
        <v>96.21259424</v>
      </c>
      <c r="E257" s="11">
        <v>97.23923423999999</v>
      </c>
      <c r="F257" s="11">
        <v>98.11393152</v>
      </c>
      <c r="G257" s="11">
        <v>97.5359332</v>
      </c>
      <c r="H257" s="11">
        <v>96.69511504</v>
      </c>
      <c r="I257" s="11">
        <v>95.07918367999999</v>
      </c>
      <c r="J257" s="11">
        <v>94.88104215999999</v>
      </c>
      <c r="K257" s="11">
        <v>94.55251736</v>
      </c>
      <c r="L257" s="11">
        <v>94.40878776000001</v>
      </c>
      <c r="M257" s="11">
        <v>94.50631856</v>
      </c>
      <c r="N257" s="11">
        <v>95.8830428</v>
      </c>
      <c r="O257" s="11">
        <v>100.63227944</v>
      </c>
      <c r="P257" s="11">
        <v>99.04612064</v>
      </c>
      <c r="Q257" s="11">
        <v>95.62946271999999</v>
      </c>
      <c r="R257" s="11">
        <v>94.44574680000001</v>
      </c>
      <c r="S257" s="11">
        <v>94.21885936</v>
      </c>
      <c r="T257" s="11">
        <v>94.09360928</v>
      </c>
      <c r="U257" s="11">
        <v>91.57731464</v>
      </c>
      <c r="V257" s="11">
        <v>86.53445896</v>
      </c>
      <c r="W257" s="11">
        <v>91.3247612</v>
      </c>
      <c r="X257" s="11">
        <v>91.77237624</v>
      </c>
      <c r="Y257" s="11">
        <v>92.11424736000001</v>
      </c>
    </row>
    <row r="258" spans="1:25" ht="11.25">
      <c r="A258" s="10">
        <f t="shared" si="4"/>
        <v>42766</v>
      </c>
      <c r="B258" s="11">
        <v>95.77832552</v>
      </c>
      <c r="C258" s="11">
        <v>98.41268376000001</v>
      </c>
      <c r="D258" s="11">
        <v>98.57899944</v>
      </c>
      <c r="E258" s="11">
        <v>98.62211832</v>
      </c>
      <c r="F258" s="11">
        <v>99.4608832</v>
      </c>
      <c r="G258" s="11">
        <v>98.46093583999999</v>
      </c>
      <c r="H258" s="11">
        <v>98.37059152</v>
      </c>
      <c r="I258" s="11">
        <v>97.941456</v>
      </c>
      <c r="J258" s="11">
        <v>97.58931848</v>
      </c>
      <c r="K258" s="11">
        <v>97.55235944</v>
      </c>
      <c r="L258" s="11">
        <v>94.51145176</v>
      </c>
      <c r="M258" s="11">
        <v>95.15823495999999</v>
      </c>
      <c r="N258" s="11">
        <v>97.99997448</v>
      </c>
      <c r="O258" s="11">
        <v>98.23712832</v>
      </c>
      <c r="P258" s="11">
        <v>98.20119591999999</v>
      </c>
      <c r="Q258" s="11">
        <v>97.7001956</v>
      </c>
      <c r="R258" s="11">
        <v>97.57905208000001</v>
      </c>
      <c r="S258" s="11">
        <v>97.52258687999999</v>
      </c>
      <c r="T258" s="11">
        <v>97.25463384</v>
      </c>
      <c r="U258" s="11">
        <v>92.05983544</v>
      </c>
      <c r="V258" s="11">
        <v>90.55888776</v>
      </c>
      <c r="W258" s="11">
        <v>91.19848448</v>
      </c>
      <c r="X258" s="11">
        <v>90.8935724</v>
      </c>
      <c r="Y258" s="11">
        <v>89.76734832</v>
      </c>
    </row>
    <row r="259" ht="11.25">
      <c r="A259" s="25"/>
    </row>
    <row r="260" spans="1:25" s="34" customFormat="1" ht="15">
      <c r="A260" s="35" t="s">
        <v>113</v>
      </c>
      <c r="B260" s="35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  <c r="N260" s="35"/>
      <c r="O260" s="35"/>
      <c r="P260" s="35"/>
      <c r="Q260" s="35"/>
      <c r="R260" s="35"/>
      <c r="S260" s="35"/>
      <c r="T260" s="35"/>
      <c r="U260" s="35"/>
      <c r="V260" s="35"/>
      <c r="W260" s="35"/>
      <c r="X260" s="35"/>
      <c r="Y260" s="35"/>
    </row>
    <row r="261" ht="11.25">
      <c r="A261" s="25"/>
    </row>
    <row r="262" spans="1:25" ht="12.75">
      <c r="A262" s="55" t="s">
        <v>91</v>
      </c>
      <c r="B262" s="56"/>
      <c r="C262" s="56"/>
      <c r="D262" s="56"/>
      <c r="E262" s="56"/>
      <c r="F262" s="56"/>
      <c r="G262" s="56"/>
      <c r="H262" s="56"/>
      <c r="I262" s="56"/>
      <c r="J262" s="56"/>
      <c r="K262" s="56"/>
      <c r="L262" s="56"/>
      <c r="M262" s="56"/>
      <c r="N262" s="56"/>
      <c r="O262" s="56"/>
      <c r="P262" s="56"/>
      <c r="Q262" s="56"/>
      <c r="R262" s="56"/>
      <c r="S262" s="56"/>
      <c r="T262" s="56"/>
      <c r="U262" s="56"/>
      <c r="V262" s="56"/>
      <c r="W262" s="56"/>
      <c r="X262" s="56"/>
      <c r="Y262" s="57"/>
    </row>
    <row r="263" spans="1:25" ht="12.75">
      <c r="A263" s="23" t="s">
        <v>22</v>
      </c>
      <c r="B263" s="22" t="s">
        <v>23</v>
      </c>
      <c r="C263" s="8" t="s">
        <v>24</v>
      </c>
      <c r="D263" s="9" t="s">
        <v>25</v>
      </c>
      <c r="E263" s="6" t="s">
        <v>26</v>
      </c>
      <c r="F263" s="6" t="s">
        <v>27</v>
      </c>
      <c r="G263" s="8" t="s">
        <v>28</v>
      </c>
      <c r="H263" s="9" t="s">
        <v>29</v>
      </c>
      <c r="I263" s="6" t="s">
        <v>30</v>
      </c>
      <c r="J263" s="6" t="s">
        <v>31</v>
      </c>
      <c r="K263" s="6" t="s">
        <v>32</v>
      </c>
      <c r="L263" s="6" t="s">
        <v>33</v>
      </c>
      <c r="M263" s="6" t="s">
        <v>34</v>
      </c>
      <c r="N263" s="6" t="s">
        <v>35</v>
      </c>
      <c r="O263" s="6" t="s">
        <v>36</v>
      </c>
      <c r="P263" s="6" t="s">
        <v>37</v>
      </c>
      <c r="Q263" s="6" t="s">
        <v>38</v>
      </c>
      <c r="R263" s="6" t="s">
        <v>39</v>
      </c>
      <c r="S263" s="6" t="s">
        <v>40</v>
      </c>
      <c r="T263" s="6" t="s">
        <v>41</v>
      </c>
      <c r="U263" s="6" t="s">
        <v>42</v>
      </c>
      <c r="V263" s="6" t="s">
        <v>43</v>
      </c>
      <c r="W263" s="6" t="s">
        <v>44</v>
      </c>
      <c r="X263" s="6" t="s">
        <v>45</v>
      </c>
      <c r="Y263" s="6" t="s">
        <v>64</v>
      </c>
    </row>
    <row r="264" spans="1:25" ht="11.25">
      <c r="A264" s="10">
        <f aca="true" t="shared" si="5" ref="A264:A294">A228</f>
        <v>42736</v>
      </c>
      <c r="B264" s="11">
        <v>51.23579759999999</v>
      </c>
      <c r="C264" s="11">
        <v>51.32060856</v>
      </c>
      <c r="D264" s="11">
        <v>51.53014151999999</v>
      </c>
      <c r="E264" s="11">
        <v>51.92925191999999</v>
      </c>
      <c r="F264" s="11">
        <v>58.26679247999999</v>
      </c>
      <c r="G264" s="11">
        <v>59.38263863999999</v>
      </c>
      <c r="H264" s="11">
        <v>60.65092279999999</v>
      </c>
      <c r="I264" s="11">
        <v>61.305574719999996</v>
      </c>
      <c r="J264" s="11">
        <v>59.994607919999986</v>
      </c>
      <c r="K264" s="11">
        <v>59.11157615999999</v>
      </c>
      <c r="L264" s="11">
        <v>51.88546063999999</v>
      </c>
      <c r="M264" s="11">
        <v>60.89316063999999</v>
      </c>
      <c r="N264" s="11">
        <v>63.001239599999984</v>
      </c>
      <c r="O264" s="11">
        <v>62.72352527999998</v>
      </c>
      <c r="P264" s="11">
        <v>63.149797359999994</v>
      </c>
      <c r="Q264" s="11">
        <v>64.10655367999999</v>
      </c>
      <c r="R264" s="11">
        <v>62.67807103999999</v>
      </c>
      <c r="S264" s="11">
        <v>59.61545303999999</v>
      </c>
      <c r="T264" s="11">
        <v>51.46916631999999</v>
      </c>
      <c r="U264" s="11">
        <v>51.37382327999999</v>
      </c>
      <c r="V264" s="11">
        <v>51.11717311999999</v>
      </c>
      <c r="W264" s="11">
        <v>51.00741775999999</v>
      </c>
      <c r="X264" s="11">
        <v>50.943670959999984</v>
      </c>
      <c r="Y264" s="11">
        <v>51.00242888</v>
      </c>
    </row>
    <row r="265" spans="1:25" ht="11.25">
      <c r="A265" s="10">
        <f t="shared" si="5"/>
        <v>42737</v>
      </c>
      <c r="B265" s="11">
        <v>51.22748279999999</v>
      </c>
      <c r="C265" s="11">
        <v>51.50630575999999</v>
      </c>
      <c r="D265" s="11">
        <v>59.74904416</v>
      </c>
      <c r="E265" s="11">
        <v>61.44138312</v>
      </c>
      <c r="F265" s="11">
        <v>64.26841511999999</v>
      </c>
      <c r="G265" s="11">
        <v>63.99568967999999</v>
      </c>
      <c r="H265" s="11">
        <v>63.959658879999985</v>
      </c>
      <c r="I265" s="11">
        <v>64.47074191999998</v>
      </c>
      <c r="J265" s="11">
        <v>63.84269735999999</v>
      </c>
      <c r="K265" s="11">
        <v>62.34658767999999</v>
      </c>
      <c r="L265" s="11">
        <v>52.21140079999999</v>
      </c>
      <c r="M265" s="11">
        <v>64.74956487999998</v>
      </c>
      <c r="N265" s="11">
        <v>65.29168983999999</v>
      </c>
      <c r="O265" s="11">
        <v>68.06772439999999</v>
      </c>
      <c r="P265" s="11">
        <v>67.8986568</v>
      </c>
      <c r="Q265" s="11">
        <v>67.00564727999999</v>
      </c>
      <c r="R265" s="11">
        <v>52.45142135999999</v>
      </c>
      <c r="S265" s="11">
        <v>52.165392239999996</v>
      </c>
      <c r="T265" s="11">
        <v>52.175369999999994</v>
      </c>
      <c r="U265" s="11">
        <v>51.879363119999994</v>
      </c>
      <c r="V265" s="11">
        <v>51.82393111999999</v>
      </c>
      <c r="W265" s="11">
        <v>51.64544008</v>
      </c>
      <c r="X265" s="11">
        <v>51.861624879999994</v>
      </c>
      <c r="Y265" s="11">
        <v>51.899872959999996</v>
      </c>
    </row>
    <row r="266" spans="1:25" ht="11.25">
      <c r="A266" s="10">
        <f t="shared" si="5"/>
        <v>42738</v>
      </c>
      <c r="B266" s="11">
        <v>51.45087375999999</v>
      </c>
      <c r="C266" s="11">
        <v>51.65652647999999</v>
      </c>
      <c r="D266" s="11">
        <v>56.34441072</v>
      </c>
      <c r="E266" s="11">
        <v>58.89151112</v>
      </c>
      <c r="F266" s="11">
        <v>60.950255599999984</v>
      </c>
      <c r="G266" s="11">
        <v>59.59494319999999</v>
      </c>
      <c r="H266" s="11">
        <v>61.16311448</v>
      </c>
      <c r="I266" s="11">
        <v>59.89926487999998</v>
      </c>
      <c r="J266" s="11">
        <v>60.105471919999985</v>
      </c>
      <c r="K266" s="11">
        <v>58.88208767999999</v>
      </c>
      <c r="L266" s="11">
        <v>58.185307439999995</v>
      </c>
      <c r="M266" s="11">
        <v>59.29893631999999</v>
      </c>
      <c r="N266" s="11">
        <v>62.53062191999999</v>
      </c>
      <c r="O266" s="11">
        <v>63.610437279999985</v>
      </c>
      <c r="P266" s="11">
        <v>63.41864255999998</v>
      </c>
      <c r="Q266" s="11">
        <v>61.94803159999999</v>
      </c>
      <c r="R266" s="11">
        <v>58.366015759999996</v>
      </c>
      <c r="S266" s="11">
        <v>55.86769552</v>
      </c>
      <c r="T266" s="11">
        <v>52.97248215999999</v>
      </c>
      <c r="U266" s="11">
        <v>50.90043399999999</v>
      </c>
      <c r="V266" s="11">
        <v>50.91484631999999</v>
      </c>
      <c r="W266" s="11">
        <v>50.90708583999999</v>
      </c>
      <c r="X266" s="11">
        <v>51.00575479999999</v>
      </c>
      <c r="Y266" s="11">
        <v>51.05287199999999</v>
      </c>
    </row>
    <row r="267" spans="1:25" ht="11.25">
      <c r="A267" s="10">
        <f t="shared" si="5"/>
        <v>42739</v>
      </c>
      <c r="B267" s="11">
        <v>51.29289255999999</v>
      </c>
      <c r="C267" s="11">
        <v>51.50076255999999</v>
      </c>
      <c r="D267" s="11">
        <v>51.91095935999999</v>
      </c>
      <c r="E267" s="11">
        <v>52.10663431999999</v>
      </c>
      <c r="F267" s="11">
        <v>52.26406119999999</v>
      </c>
      <c r="G267" s="11">
        <v>51.930914879999996</v>
      </c>
      <c r="H267" s="11">
        <v>52.80895775999999</v>
      </c>
      <c r="I267" s="11">
        <v>52.05064799999999</v>
      </c>
      <c r="J267" s="11">
        <v>51.76960775999999</v>
      </c>
      <c r="K267" s="11">
        <v>51.31173943999999</v>
      </c>
      <c r="L267" s="11">
        <v>51.14378048</v>
      </c>
      <c r="M267" s="11">
        <v>51.061186799999994</v>
      </c>
      <c r="N267" s="11">
        <v>54.429789439999986</v>
      </c>
      <c r="O267" s="11">
        <v>56.33387863999999</v>
      </c>
      <c r="P267" s="11">
        <v>54.17203063999999</v>
      </c>
      <c r="Q267" s="11">
        <v>53.663719199999996</v>
      </c>
      <c r="R267" s="11">
        <v>53.412612239999994</v>
      </c>
      <c r="S267" s="11">
        <v>52.87991072</v>
      </c>
      <c r="T267" s="11">
        <v>51.232471679999996</v>
      </c>
      <c r="U267" s="11">
        <v>51.31395671999999</v>
      </c>
      <c r="V267" s="11">
        <v>50.98967951999999</v>
      </c>
      <c r="W267" s="11">
        <v>51.002983199999996</v>
      </c>
      <c r="X267" s="11">
        <v>51.15763847999999</v>
      </c>
      <c r="Y267" s="11">
        <v>51.254644479999996</v>
      </c>
    </row>
    <row r="268" spans="1:25" ht="11.25">
      <c r="A268" s="10">
        <f t="shared" si="5"/>
        <v>42740</v>
      </c>
      <c r="B268" s="11">
        <v>51.101097839999994</v>
      </c>
      <c r="C268" s="11">
        <v>51.20142975999999</v>
      </c>
      <c r="D268" s="11">
        <v>51.74577199999999</v>
      </c>
      <c r="E268" s="11">
        <v>53.005741359999995</v>
      </c>
      <c r="F268" s="11">
        <v>54.52125223999999</v>
      </c>
      <c r="G268" s="11">
        <v>54.07502463999999</v>
      </c>
      <c r="H268" s="11">
        <v>54.60162863999999</v>
      </c>
      <c r="I268" s="11">
        <v>55.08222407999999</v>
      </c>
      <c r="J268" s="11">
        <v>54.61271504</v>
      </c>
      <c r="K268" s="11">
        <v>53.417046799999994</v>
      </c>
      <c r="L268" s="11">
        <v>53.00906727999999</v>
      </c>
      <c r="M268" s="11">
        <v>53.81393991999999</v>
      </c>
      <c r="N268" s="11">
        <v>56.21248256</v>
      </c>
      <c r="O268" s="11">
        <v>58.566679599999986</v>
      </c>
      <c r="P268" s="11">
        <v>57.67755031999999</v>
      </c>
      <c r="Q268" s="11">
        <v>56.18698383999999</v>
      </c>
      <c r="R268" s="11">
        <v>54.602737279999985</v>
      </c>
      <c r="S268" s="11">
        <v>52.86716135999999</v>
      </c>
      <c r="T268" s="11">
        <v>51.11273856</v>
      </c>
      <c r="U268" s="11">
        <v>51.033470799999996</v>
      </c>
      <c r="V268" s="11">
        <v>51.004091839999994</v>
      </c>
      <c r="W268" s="11">
        <v>51.198103839999995</v>
      </c>
      <c r="X268" s="11">
        <v>51.26295927999999</v>
      </c>
      <c r="Y268" s="11">
        <v>51.13103111999999</v>
      </c>
    </row>
    <row r="269" spans="1:25" ht="11.25">
      <c r="A269" s="10">
        <f t="shared" si="5"/>
        <v>42741</v>
      </c>
      <c r="B269" s="11">
        <v>51.57171551999999</v>
      </c>
      <c r="C269" s="11">
        <v>51.73523991999999</v>
      </c>
      <c r="D269" s="11">
        <v>53.87546943999999</v>
      </c>
      <c r="E269" s="11">
        <v>56.00627551999999</v>
      </c>
      <c r="F269" s="11">
        <v>57.7157984</v>
      </c>
      <c r="G269" s="11">
        <v>57.92810295999999</v>
      </c>
      <c r="H269" s="11">
        <v>58.10881127999999</v>
      </c>
      <c r="I269" s="11">
        <v>58.128766799999994</v>
      </c>
      <c r="J269" s="11">
        <v>56.44862287999999</v>
      </c>
      <c r="K269" s="11">
        <v>55.401512399999994</v>
      </c>
      <c r="L269" s="11">
        <v>53.630459999999985</v>
      </c>
      <c r="M269" s="11">
        <v>55.36104703999999</v>
      </c>
      <c r="N269" s="11">
        <v>58.97465912</v>
      </c>
      <c r="O269" s="11">
        <v>61.279521679999995</v>
      </c>
      <c r="P269" s="11">
        <v>61.111562719999995</v>
      </c>
      <c r="Q269" s="11">
        <v>58.55670183999998</v>
      </c>
      <c r="R269" s="11">
        <v>56.703055759999984</v>
      </c>
      <c r="S269" s="11">
        <v>55.802840079999996</v>
      </c>
      <c r="T269" s="11">
        <v>51.370497359999995</v>
      </c>
      <c r="U269" s="11">
        <v>51.27792591999999</v>
      </c>
      <c r="V269" s="11">
        <v>51.111075599999985</v>
      </c>
      <c r="W269" s="11">
        <v>51.15209527999999</v>
      </c>
      <c r="X269" s="11">
        <v>51.185354479999994</v>
      </c>
      <c r="Y269" s="11">
        <v>51.35885663999999</v>
      </c>
    </row>
    <row r="270" spans="1:25" ht="11.25">
      <c r="A270" s="10">
        <f t="shared" si="5"/>
        <v>42742</v>
      </c>
      <c r="B270" s="11">
        <v>51.45087375999999</v>
      </c>
      <c r="C270" s="11">
        <v>51.637125279999985</v>
      </c>
      <c r="D270" s="11">
        <v>51.82503975999999</v>
      </c>
      <c r="E270" s="11">
        <v>53.54564903999999</v>
      </c>
      <c r="F270" s="11">
        <v>57.35770767999999</v>
      </c>
      <c r="G270" s="11">
        <v>57.663138</v>
      </c>
      <c r="H270" s="11">
        <v>57.61158623999999</v>
      </c>
      <c r="I270" s="11">
        <v>57.709700879999986</v>
      </c>
      <c r="J270" s="11">
        <v>56.95693431999999</v>
      </c>
      <c r="K270" s="11">
        <v>57.09773159999999</v>
      </c>
      <c r="L270" s="11">
        <v>55.88044487999999</v>
      </c>
      <c r="M270" s="11">
        <v>57.29562383999998</v>
      </c>
      <c r="N270" s="11">
        <v>59.56057535999999</v>
      </c>
      <c r="O270" s="11">
        <v>59.59272591999999</v>
      </c>
      <c r="P270" s="11">
        <v>57.62488991999999</v>
      </c>
      <c r="Q270" s="36">
        <v>56.55449799999999</v>
      </c>
      <c r="R270" s="11">
        <v>54.64985447999999</v>
      </c>
      <c r="S270" s="11">
        <v>53.08667207999999</v>
      </c>
      <c r="T270" s="11">
        <v>51.26351359999999</v>
      </c>
      <c r="U270" s="11">
        <v>51.188126079999996</v>
      </c>
      <c r="V270" s="11">
        <v>51.09500031999999</v>
      </c>
      <c r="W270" s="11">
        <v>51.15043231999999</v>
      </c>
      <c r="X270" s="11">
        <v>51.08890279999999</v>
      </c>
      <c r="Y270" s="11">
        <v>51.12604224</v>
      </c>
    </row>
    <row r="271" spans="1:25" ht="11.25">
      <c r="A271" s="10">
        <f t="shared" si="5"/>
        <v>42743</v>
      </c>
      <c r="B271" s="11">
        <v>51.13158543999999</v>
      </c>
      <c r="C271" s="11">
        <v>51.175376719999996</v>
      </c>
      <c r="D271" s="11">
        <v>51.22748279999999</v>
      </c>
      <c r="E271" s="11">
        <v>52.80951207999999</v>
      </c>
      <c r="F271" s="11">
        <v>54.27624279999999</v>
      </c>
      <c r="G271" s="11">
        <v>55.252954639999984</v>
      </c>
      <c r="H271" s="11">
        <v>55.852174559999995</v>
      </c>
      <c r="I271" s="11">
        <v>55.552287439999986</v>
      </c>
      <c r="J271" s="11">
        <v>53.81782015999999</v>
      </c>
      <c r="K271" s="11">
        <v>53.4059604</v>
      </c>
      <c r="L271" s="11">
        <v>52.65984568</v>
      </c>
      <c r="M271" s="11">
        <v>53.30451983999999</v>
      </c>
      <c r="N271" s="11">
        <v>56.01459031999999</v>
      </c>
      <c r="O271" s="11">
        <v>58.009587999999994</v>
      </c>
      <c r="P271" s="11">
        <v>57.91923383999999</v>
      </c>
      <c r="Q271" s="11">
        <v>55.83443631999999</v>
      </c>
      <c r="R271" s="11">
        <v>53.857731199999996</v>
      </c>
      <c r="S271" s="11">
        <v>52.430911519999995</v>
      </c>
      <c r="T271" s="11">
        <v>51.32836903999999</v>
      </c>
      <c r="U271" s="11">
        <v>51.16706191999999</v>
      </c>
      <c r="V271" s="11">
        <v>51.03291647999999</v>
      </c>
      <c r="W271" s="11">
        <v>51.053980639999985</v>
      </c>
      <c r="X271" s="11">
        <v>50.84999087999999</v>
      </c>
      <c r="Y271" s="11">
        <v>51.053426319999986</v>
      </c>
    </row>
    <row r="272" spans="1:25" ht="11.25">
      <c r="A272" s="10">
        <f t="shared" si="5"/>
        <v>42744</v>
      </c>
      <c r="B272" s="11">
        <v>51.175376719999996</v>
      </c>
      <c r="C272" s="11">
        <v>51.27570863999999</v>
      </c>
      <c r="D272" s="11">
        <v>51.87160263999999</v>
      </c>
      <c r="E272" s="11">
        <v>52.286788319999985</v>
      </c>
      <c r="F272" s="11">
        <v>52.97359079999999</v>
      </c>
      <c r="G272" s="11">
        <v>52.74798256</v>
      </c>
      <c r="H272" s="11">
        <v>52.35884991999999</v>
      </c>
      <c r="I272" s="11">
        <v>51.55009703999999</v>
      </c>
      <c r="J272" s="11">
        <v>50.994668399999995</v>
      </c>
      <c r="K272" s="11">
        <v>50.98967951999999</v>
      </c>
      <c r="L272" s="11">
        <v>50.81063415999999</v>
      </c>
      <c r="M272" s="11">
        <v>51.36717143999999</v>
      </c>
      <c r="N272" s="11">
        <v>53.17037439999999</v>
      </c>
      <c r="O272" s="11">
        <v>54.62102983999999</v>
      </c>
      <c r="P272" s="11">
        <v>54.11604431999999</v>
      </c>
      <c r="Q272" s="11">
        <v>53.336670399999996</v>
      </c>
      <c r="R272" s="11">
        <v>51.74632631999999</v>
      </c>
      <c r="S272" s="11">
        <v>51.20032111999999</v>
      </c>
      <c r="T272" s="11">
        <v>50.96030055999999</v>
      </c>
      <c r="U272" s="11">
        <v>50.561190159999995</v>
      </c>
      <c r="V272" s="11">
        <v>50.871055039999995</v>
      </c>
      <c r="W272" s="11">
        <v>51.06728431999999</v>
      </c>
      <c r="X272" s="11">
        <v>51.039568319999994</v>
      </c>
      <c r="Y272" s="11">
        <v>51.00963503999999</v>
      </c>
    </row>
    <row r="273" spans="1:25" ht="11.25">
      <c r="A273" s="10">
        <f t="shared" si="5"/>
        <v>42745</v>
      </c>
      <c r="B273" s="11">
        <v>51.41706023999999</v>
      </c>
      <c r="C273" s="11">
        <v>51.58003031999999</v>
      </c>
      <c r="D273" s="11">
        <v>52.22359583999999</v>
      </c>
      <c r="E273" s="11">
        <v>52.678692559999995</v>
      </c>
      <c r="F273" s="11">
        <v>53.03068575999999</v>
      </c>
      <c r="G273" s="11">
        <v>52.44144359999999</v>
      </c>
      <c r="H273" s="11">
        <v>51.36051959999999</v>
      </c>
      <c r="I273" s="11">
        <v>51.13657431999999</v>
      </c>
      <c r="J273" s="11">
        <v>51.12992247999999</v>
      </c>
      <c r="K273" s="11">
        <v>50.99300543999999</v>
      </c>
      <c r="L273" s="11">
        <v>50.97027831999999</v>
      </c>
      <c r="M273" s="11">
        <v>50.87659823999999</v>
      </c>
      <c r="N273" s="11">
        <v>52.72470111999999</v>
      </c>
      <c r="O273" s="11">
        <v>53.263500159999985</v>
      </c>
      <c r="P273" s="11">
        <v>53.075585679999996</v>
      </c>
      <c r="Q273" s="11">
        <v>52.224150159999986</v>
      </c>
      <c r="R273" s="11">
        <v>51.35497639999999</v>
      </c>
      <c r="S273" s="11">
        <v>51.366617119999994</v>
      </c>
      <c r="T273" s="11">
        <v>50.37493863999999</v>
      </c>
      <c r="U273" s="11">
        <v>48.172070959999985</v>
      </c>
      <c r="V273" s="11">
        <v>49.9137444</v>
      </c>
      <c r="W273" s="11">
        <v>49.97471959999999</v>
      </c>
      <c r="X273" s="11">
        <v>49.350000959999996</v>
      </c>
      <c r="Y273" s="11">
        <v>49.793456959999986</v>
      </c>
    </row>
    <row r="274" spans="1:25" ht="11.25">
      <c r="A274" s="10">
        <f t="shared" si="5"/>
        <v>42746</v>
      </c>
      <c r="B274" s="11">
        <v>51.137682959999985</v>
      </c>
      <c r="C274" s="11">
        <v>51.03180783999999</v>
      </c>
      <c r="D274" s="11">
        <v>50.818394639999994</v>
      </c>
      <c r="E274" s="11">
        <v>50.41096943999999</v>
      </c>
      <c r="F274" s="11">
        <v>50.261303039999994</v>
      </c>
      <c r="G274" s="11">
        <v>46.52241463999999</v>
      </c>
      <c r="H274" s="11">
        <v>46.478069039999994</v>
      </c>
      <c r="I274" s="11">
        <v>46.45423327999999</v>
      </c>
      <c r="J274" s="11">
        <v>46.37718279999999</v>
      </c>
      <c r="K274" s="11">
        <v>46.16543256</v>
      </c>
      <c r="L274" s="11">
        <v>45.924857679999995</v>
      </c>
      <c r="M274" s="11">
        <v>45.805678879999995</v>
      </c>
      <c r="N274" s="11">
        <v>46.04126487999999</v>
      </c>
      <c r="O274" s="11">
        <v>45.966986</v>
      </c>
      <c r="P274" s="11">
        <v>45.85723063999999</v>
      </c>
      <c r="Q274" s="11">
        <v>45.92374903999999</v>
      </c>
      <c r="R274" s="11">
        <v>46.24470031999999</v>
      </c>
      <c r="S274" s="11">
        <v>46.41376791999999</v>
      </c>
      <c r="T274" s="11">
        <v>45.98805015999999</v>
      </c>
      <c r="U274" s="11">
        <v>45.53738799999999</v>
      </c>
      <c r="V274" s="11">
        <v>45.595037279999985</v>
      </c>
      <c r="W274" s="11">
        <v>45.68927168</v>
      </c>
      <c r="X274" s="11">
        <v>45.60778663999999</v>
      </c>
      <c r="Y274" s="11">
        <v>45.81011343999999</v>
      </c>
    </row>
    <row r="275" spans="1:25" ht="11.25">
      <c r="A275" s="10">
        <f t="shared" si="5"/>
        <v>42747</v>
      </c>
      <c r="B275" s="11">
        <v>45.128854159999996</v>
      </c>
      <c r="C275" s="11">
        <v>47.133275279999985</v>
      </c>
      <c r="D275" s="11">
        <v>47.27906143999999</v>
      </c>
      <c r="E275" s="11">
        <v>47.22695536</v>
      </c>
      <c r="F275" s="11">
        <v>50.47859647999999</v>
      </c>
      <c r="G275" s="11">
        <v>47.255225679999995</v>
      </c>
      <c r="H275" s="11">
        <v>48.76851927999999</v>
      </c>
      <c r="I275" s="11">
        <v>47.378284719999996</v>
      </c>
      <c r="J275" s="11">
        <v>48.95144487999999</v>
      </c>
      <c r="K275" s="11">
        <v>47.23083559999999</v>
      </c>
      <c r="L275" s="11">
        <v>47.07895191999999</v>
      </c>
      <c r="M275" s="11">
        <v>46.867201679999994</v>
      </c>
      <c r="N275" s="11">
        <v>50.088909519999994</v>
      </c>
      <c r="O275" s="11">
        <v>50.283475839999994</v>
      </c>
      <c r="P275" s="11">
        <v>50.18591551999999</v>
      </c>
      <c r="Q275" s="11">
        <v>50.05565031999999</v>
      </c>
      <c r="R275" s="11">
        <v>46.98250023999999</v>
      </c>
      <c r="S275" s="11">
        <v>47.04846431999999</v>
      </c>
      <c r="T275" s="11">
        <v>44.78129551999999</v>
      </c>
      <c r="U275" s="11">
        <v>43.30015247999999</v>
      </c>
      <c r="V275" s="11">
        <v>43.24915504</v>
      </c>
      <c r="W275" s="11">
        <v>44.58894647999999</v>
      </c>
      <c r="X275" s="11">
        <v>44.50967872</v>
      </c>
      <c r="Y275" s="11">
        <v>43.195386</v>
      </c>
    </row>
    <row r="276" spans="1:25" ht="11.25">
      <c r="A276" s="10">
        <f t="shared" si="5"/>
        <v>42748</v>
      </c>
      <c r="B276" s="11">
        <v>43.98584631999999</v>
      </c>
      <c r="C276" s="11">
        <v>45.350582159999995</v>
      </c>
      <c r="D276" s="11">
        <v>49.999663999999996</v>
      </c>
      <c r="E276" s="11">
        <v>50.25187959999999</v>
      </c>
      <c r="F276" s="11">
        <v>50.27238943999998</v>
      </c>
      <c r="G276" s="11">
        <v>50.18092663999999</v>
      </c>
      <c r="H276" s="11">
        <v>50.082812</v>
      </c>
      <c r="I276" s="11">
        <v>45.67596799999999</v>
      </c>
      <c r="J276" s="11">
        <v>45.729737039999996</v>
      </c>
      <c r="K276" s="11">
        <v>45.59337431999999</v>
      </c>
      <c r="L276" s="11">
        <v>45.43982767999999</v>
      </c>
      <c r="M276" s="11">
        <v>45.50579175999999</v>
      </c>
      <c r="N276" s="11">
        <v>45.819536879999994</v>
      </c>
      <c r="O276" s="11">
        <v>50.42150151999999</v>
      </c>
      <c r="P276" s="11">
        <v>50.10165887999999</v>
      </c>
      <c r="Q276" s="11">
        <v>50.01851088</v>
      </c>
      <c r="R276" s="11">
        <v>45.58727679999999</v>
      </c>
      <c r="S276" s="11">
        <v>51.13601999999999</v>
      </c>
      <c r="T276" s="11">
        <v>54.05008024</v>
      </c>
      <c r="U276" s="11">
        <v>51.6737104</v>
      </c>
      <c r="V276" s="11">
        <v>51.63989687999999</v>
      </c>
      <c r="W276" s="11">
        <v>51.69810047999999</v>
      </c>
      <c r="X276" s="11">
        <v>51.684242479999995</v>
      </c>
      <c r="Y276" s="11">
        <v>51.736348559999996</v>
      </c>
    </row>
    <row r="277" spans="1:25" ht="11.25">
      <c r="A277" s="10">
        <f t="shared" si="5"/>
        <v>42749</v>
      </c>
      <c r="B277" s="11">
        <v>51.99189008</v>
      </c>
      <c r="C277" s="11">
        <v>52.07060351999999</v>
      </c>
      <c r="D277" s="11">
        <v>56.808376559999985</v>
      </c>
      <c r="E277" s="11">
        <v>58.54284383999998</v>
      </c>
      <c r="F277" s="11">
        <v>61.12043183999998</v>
      </c>
      <c r="G277" s="11">
        <v>61.61599391999999</v>
      </c>
      <c r="H277" s="11">
        <v>61.616548239999986</v>
      </c>
      <c r="I277" s="11">
        <v>61.91310944</v>
      </c>
      <c r="J277" s="11">
        <v>61.74404183999998</v>
      </c>
      <c r="K277" s="11">
        <v>60.81943607999999</v>
      </c>
      <c r="L277" s="11">
        <v>60.16034959999999</v>
      </c>
      <c r="M277" s="11">
        <v>61.62430871999999</v>
      </c>
      <c r="N277" s="11">
        <v>63.16365535999999</v>
      </c>
      <c r="O277" s="11">
        <v>63.205783679999996</v>
      </c>
      <c r="P277" s="11">
        <v>62.779511599999985</v>
      </c>
      <c r="Q277" s="11">
        <v>62.33051239999999</v>
      </c>
      <c r="R277" s="11">
        <v>60.27897407999999</v>
      </c>
      <c r="S277" s="11">
        <v>57.86491048</v>
      </c>
      <c r="T277" s="11">
        <v>54.02790743999999</v>
      </c>
      <c r="U277" s="11">
        <v>51.710849839999995</v>
      </c>
      <c r="V277" s="11">
        <v>51.52570695999999</v>
      </c>
      <c r="W277" s="11">
        <v>51.74022879999999</v>
      </c>
      <c r="X277" s="11">
        <v>51.710849839999995</v>
      </c>
      <c r="Y277" s="11">
        <v>51.614398159999986</v>
      </c>
    </row>
    <row r="278" spans="1:25" ht="11.25">
      <c r="A278" s="10">
        <f t="shared" si="5"/>
        <v>42750</v>
      </c>
      <c r="B278" s="11">
        <v>51.45752559999999</v>
      </c>
      <c r="C278" s="11">
        <v>51.54898839999999</v>
      </c>
      <c r="D278" s="11">
        <v>52.18202183999999</v>
      </c>
      <c r="E278" s="11">
        <v>52.74742824</v>
      </c>
      <c r="F278" s="11">
        <v>53.983007519999994</v>
      </c>
      <c r="G278" s="11">
        <v>54.65151743999999</v>
      </c>
      <c r="H278" s="11">
        <v>55.206946079999994</v>
      </c>
      <c r="I278" s="11">
        <v>54.66925567999999</v>
      </c>
      <c r="J278" s="11">
        <v>53.302302559999994</v>
      </c>
      <c r="K278" s="11">
        <v>53.05174991999999</v>
      </c>
      <c r="L278" s="11">
        <v>52.44587815999999</v>
      </c>
      <c r="M278" s="11">
        <v>54.01571239999999</v>
      </c>
      <c r="N278" s="11">
        <v>55.47634559999999</v>
      </c>
      <c r="O278" s="11">
        <v>57.79063159999999</v>
      </c>
      <c r="P278" s="11">
        <v>55.14098199999999</v>
      </c>
      <c r="Q278" s="11">
        <v>56.067805039999996</v>
      </c>
      <c r="R278" s="11">
        <v>53.553409519999995</v>
      </c>
      <c r="S278" s="11">
        <v>53.412612239999994</v>
      </c>
      <c r="T278" s="11">
        <v>51.70031775999998</v>
      </c>
      <c r="U278" s="11">
        <v>51.54621679999999</v>
      </c>
      <c r="V278" s="11">
        <v>51.52238103999999</v>
      </c>
      <c r="W278" s="11">
        <v>51.78124847999999</v>
      </c>
      <c r="X278" s="11">
        <v>51.78069415999999</v>
      </c>
      <c r="Y278" s="11">
        <v>51.75408679999999</v>
      </c>
    </row>
    <row r="279" spans="1:25" ht="11.25">
      <c r="A279" s="10">
        <f t="shared" si="5"/>
        <v>42751</v>
      </c>
      <c r="B279" s="11">
        <v>51.73413127999999</v>
      </c>
      <c r="C279" s="11">
        <v>51.700872079999996</v>
      </c>
      <c r="D279" s="11">
        <v>53.72691167999999</v>
      </c>
      <c r="E279" s="11">
        <v>55.19197943999999</v>
      </c>
      <c r="F279" s="11">
        <v>56.545628879999995</v>
      </c>
      <c r="G279" s="11">
        <v>55.79341663999999</v>
      </c>
      <c r="H279" s="11">
        <v>54.826128239999996</v>
      </c>
      <c r="I279" s="11">
        <v>54.781782639999996</v>
      </c>
      <c r="J279" s="11">
        <v>53.65096983999999</v>
      </c>
      <c r="K279" s="11">
        <v>53.59720079999999</v>
      </c>
      <c r="L279" s="11">
        <v>52.382131359999995</v>
      </c>
      <c r="M279" s="11">
        <v>53.49964047999999</v>
      </c>
      <c r="N279" s="11">
        <v>55.78177591999999</v>
      </c>
      <c r="O279" s="11">
        <v>58.96523567999999</v>
      </c>
      <c r="P279" s="11">
        <v>57.83442287999999</v>
      </c>
      <c r="Q279" s="11">
        <v>56.53842271999999</v>
      </c>
      <c r="R279" s="11">
        <v>54.42590919999999</v>
      </c>
      <c r="S279" s="11">
        <v>52.77458991999999</v>
      </c>
      <c r="T279" s="11">
        <v>51.58834511999999</v>
      </c>
      <c r="U279" s="11">
        <v>51.44422191999999</v>
      </c>
      <c r="V279" s="11">
        <v>51.577813039999995</v>
      </c>
      <c r="W279" s="11">
        <v>51.57615007999999</v>
      </c>
      <c r="X279" s="11">
        <v>51.464731759999985</v>
      </c>
      <c r="Y279" s="11">
        <v>51.49189343999999</v>
      </c>
    </row>
    <row r="280" spans="1:25" ht="11.25">
      <c r="A280" s="10">
        <f t="shared" si="5"/>
        <v>42752</v>
      </c>
      <c r="B280" s="11">
        <v>51.13491135999999</v>
      </c>
      <c r="C280" s="11">
        <v>52.41649919999999</v>
      </c>
      <c r="D280" s="11">
        <v>54.09830607999999</v>
      </c>
      <c r="E280" s="11">
        <v>56.45860063999999</v>
      </c>
      <c r="F280" s="11">
        <v>57.00848607999999</v>
      </c>
      <c r="G280" s="11">
        <v>56.25239359999999</v>
      </c>
      <c r="H280" s="11">
        <v>55.113265999999996</v>
      </c>
      <c r="I280" s="11">
        <v>54.79453199999999</v>
      </c>
      <c r="J280" s="11">
        <v>54.499633759999995</v>
      </c>
      <c r="K280" s="11">
        <v>54.50185104</v>
      </c>
      <c r="L280" s="11">
        <v>53.33833335999999</v>
      </c>
      <c r="M280" s="11">
        <v>54.68366799999999</v>
      </c>
      <c r="N280" s="11">
        <v>57.647062719999994</v>
      </c>
      <c r="O280" s="11">
        <v>58.76734343999999</v>
      </c>
      <c r="P280" s="11">
        <v>57.74573167999999</v>
      </c>
      <c r="Q280" s="11">
        <v>56.59718063999998</v>
      </c>
      <c r="R280" s="11">
        <v>54.748523439999985</v>
      </c>
      <c r="S280" s="11">
        <v>52.95751551999999</v>
      </c>
      <c r="T280" s="11">
        <v>51.189234719999995</v>
      </c>
      <c r="U280" s="11">
        <v>51.15098663999999</v>
      </c>
      <c r="V280" s="11">
        <v>51.21473343999999</v>
      </c>
      <c r="W280" s="11">
        <v>51.17703967999999</v>
      </c>
      <c r="X280" s="11">
        <v>50.971941279999996</v>
      </c>
      <c r="Y280" s="11">
        <v>50.927595679999996</v>
      </c>
    </row>
    <row r="281" spans="1:25" ht="11.25">
      <c r="A281" s="10">
        <f t="shared" si="5"/>
        <v>42753</v>
      </c>
      <c r="B281" s="11">
        <v>51.662623999999994</v>
      </c>
      <c r="C281" s="11">
        <v>53.15873368</v>
      </c>
      <c r="D281" s="11">
        <v>55.87545599999999</v>
      </c>
      <c r="E281" s="11">
        <v>57.45914823999998</v>
      </c>
      <c r="F281" s="11">
        <v>57.98020903999999</v>
      </c>
      <c r="G281" s="11">
        <v>57.29950408</v>
      </c>
      <c r="H281" s="11">
        <v>57.05837487999999</v>
      </c>
      <c r="I281" s="11">
        <v>56.55117207999999</v>
      </c>
      <c r="J281" s="11">
        <v>55.42701111999999</v>
      </c>
      <c r="K281" s="11">
        <v>55.44031479999999</v>
      </c>
      <c r="L281" s="11">
        <v>53.93977056</v>
      </c>
      <c r="M281" s="11">
        <v>54.959719359999994</v>
      </c>
      <c r="N281" s="11">
        <v>58.624328879999986</v>
      </c>
      <c r="O281" s="11">
        <v>59.80613911999999</v>
      </c>
      <c r="P281" s="11">
        <v>58.199165439999994</v>
      </c>
      <c r="Q281" s="11">
        <v>57.723004559999985</v>
      </c>
      <c r="R281" s="11">
        <v>56.01015575999999</v>
      </c>
      <c r="S281" s="11">
        <v>54.27291688</v>
      </c>
      <c r="T281" s="11">
        <v>52.44587815999999</v>
      </c>
      <c r="U281" s="11">
        <v>51.69422023999999</v>
      </c>
      <c r="V281" s="11">
        <v>51.636570959999986</v>
      </c>
      <c r="W281" s="11">
        <v>51.79233487999999</v>
      </c>
      <c r="X281" s="11">
        <v>51.78679167999999</v>
      </c>
      <c r="Y281" s="11">
        <v>51.644885759999994</v>
      </c>
    </row>
    <row r="282" spans="1:25" ht="11.25">
      <c r="A282" s="10">
        <f t="shared" si="5"/>
        <v>42754</v>
      </c>
      <c r="B282" s="11">
        <v>52.26073527999999</v>
      </c>
      <c r="C282" s="11">
        <v>52.92481063999999</v>
      </c>
      <c r="D282" s="11">
        <v>55.56669975999999</v>
      </c>
      <c r="E282" s="11">
        <v>56.82722344</v>
      </c>
      <c r="F282" s="11">
        <v>57.859367279999994</v>
      </c>
      <c r="G282" s="11">
        <v>57.75238351999999</v>
      </c>
      <c r="H282" s="11">
        <v>57.83442287999999</v>
      </c>
      <c r="I282" s="11">
        <v>56.63709167999999</v>
      </c>
      <c r="J282" s="11">
        <v>56.037871759999994</v>
      </c>
      <c r="K282" s="11">
        <v>55.18920783999999</v>
      </c>
      <c r="L282" s="11">
        <v>54.90317871999999</v>
      </c>
      <c r="M282" s="11">
        <v>55.69807359999999</v>
      </c>
      <c r="N282" s="11">
        <v>58.22743576</v>
      </c>
      <c r="O282" s="11">
        <v>60.26899631999999</v>
      </c>
      <c r="P282" s="11">
        <v>59.56999879999999</v>
      </c>
      <c r="Q282" s="11">
        <v>57.53786167999999</v>
      </c>
      <c r="R282" s="11">
        <v>55.59940463999999</v>
      </c>
      <c r="S282" s="11">
        <v>53.16205959999999</v>
      </c>
      <c r="T282" s="11">
        <v>51.9785864</v>
      </c>
      <c r="U282" s="11">
        <v>51.79344352</v>
      </c>
      <c r="V282" s="11">
        <v>51.758521359999996</v>
      </c>
      <c r="W282" s="11">
        <v>52.10497135999999</v>
      </c>
      <c r="X282" s="11">
        <v>51.989672799999994</v>
      </c>
      <c r="Y282" s="11">
        <v>51.88712359999999</v>
      </c>
    </row>
    <row r="283" spans="1:25" ht="11.25">
      <c r="A283" s="10">
        <f t="shared" si="5"/>
        <v>42755</v>
      </c>
      <c r="B283" s="11">
        <v>52.90540943999999</v>
      </c>
      <c r="C283" s="11">
        <v>52.81616391999999</v>
      </c>
      <c r="D283" s="11">
        <v>53.74575856</v>
      </c>
      <c r="E283" s="11">
        <v>55.614371279999986</v>
      </c>
      <c r="F283" s="11">
        <v>56.50017463999999</v>
      </c>
      <c r="G283" s="11">
        <v>55.92534479999998</v>
      </c>
      <c r="H283" s="11">
        <v>55.40927287999999</v>
      </c>
      <c r="I283" s="11">
        <v>54.40650799999999</v>
      </c>
      <c r="J283" s="11">
        <v>53.492434319999994</v>
      </c>
      <c r="K283" s="11">
        <v>52.79011088</v>
      </c>
      <c r="L283" s="11">
        <v>52.431465839999994</v>
      </c>
      <c r="M283" s="11">
        <v>53.64376367999999</v>
      </c>
      <c r="N283" s="11">
        <v>55.97855951999999</v>
      </c>
      <c r="O283" s="11">
        <v>57.9763288</v>
      </c>
      <c r="P283" s="11">
        <v>57.64927999999999</v>
      </c>
      <c r="Q283" s="11">
        <v>56.03288287999999</v>
      </c>
      <c r="R283" s="11">
        <v>53.394873999999994</v>
      </c>
      <c r="S283" s="11">
        <v>52.870487279999985</v>
      </c>
      <c r="T283" s="11">
        <v>52.76405783999999</v>
      </c>
      <c r="U283" s="11">
        <v>52.44088927999999</v>
      </c>
      <c r="V283" s="11">
        <v>52.10718863999999</v>
      </c>
      <c r="W283" s="11">
        <v>52.360512879999995</v>
      </c>
      <c r="X283" s="11">
        <v>52.187565039999996</v>
      </c>
      <c r="Y283" s="11">
        <v>52.356632639999994</v>
      </c>
    </row>
    <row r="284" spans="1:25" ht="11.25">
      <c r="A284" s="10">
        <f t="shared" si="5"/>
        <v>42756</v>
      </c>
      <c r="B284" s="11">
        <v>50.531256879999994</v>
      </c>
      <c r="C284" s="11">
        <v>51.20475567999999</v>
      </c>
      <c r="D284" s="11">
        <v>51.90763343999999</v>
      </c>
      <c r="E284" s="11">
        <v>51.870493999999994</v>
      </c>
      <c r="F284" s="11">
        <v>52.26406119999999</v>
      </c>
      <c r="G284" s="11">
        <v>51.87603719999999</v>
      </c>
      <c r="H284" s="11">
        <v>51.57559575999999</v>
      </c>
      <c r="I284" s="11">
        <v>43.84116879999999</v>
      </c>
      <c r="J284" s="11">
        <v>43.573986559999994</v>
      </c>
      <c r="K284" s="11">
        <v>43.58063839999999</v>
      </c>
      <c r="L284" s="11">
        <v>43.55846559999999</v>
      </c>
      <c r="M284" s="11">
        <v>43.87719959999999</v>
      </c>
      <c r="N284" s="11">
        <v>44.16655463999999</v>
      </c>
      <c r="O284" s="11">
        <v>51.39876767999999</v>
      </c>
      <c r="P284" s="11">
        <v>44.057907919999984</v>
      </c>
      <c r="Q284" s="11">
        <v>43.949261199999995</v>
      </c>
      <c r="R284" s="11">
        <v>43.73861959999999</v>
      </c>
      <c r="S284" s="11">
        <v>43.34283511999999</v>
      </c>
      <c r="T284" s="11">
        <v>42.99804808</v>
      </c>
      <c r="U284" s="11">
        <v>42.90603095999999</v>
      </c>
      <c r="V284" s="11">
        <v>42.86778287999999</v>
      </c>
      <c r="W284" s="11">
        <v>42.907693919999986</v>
      </c>
      <c r="X284" s="11">
        <v>42.858359439999994</v>
      </c>
      <c r="Y284" s="11">
        <v>42.97864687999999</v>
      </c>
    </row>
    <row r="285" spans="1:25" ht="11.25">
      <c r="A285" s="10">
        <f t="shared" si="5"/>
        <v>42757</v>
      </c>
      <c r="B285" s="11">
        <v>43.21977608</v>
      </c>
      <c r="C285" s="11">
        <v>43.22143904</v>
      </c>
      <c r="D285" s="11">
        <v>43.45757936</v>
      </c>
      <c r="E285" s="11">
        <v>43.68374191999999</v>
      </c>
      <c r="F285" s="11">
        <v>43.836179919999985</v>
      </c>
      <c r="G285" s="11">
        <v>44.192053359999996</v>
      </c>
      <c r="H285" s="11">
        <v>43.97586856</v>
      </c>
      <c r="I285" s="11">
        <v>44.316221039999995</v>
      </c>
      <c r="J285" s="11">
        <v>44.197042239999995</v>
      </c>
      <c r="K285" s="11">
        <v>43.98362904</v>
      </c>
      <c r="L285" s="11">
        <v>44.03684375999999</v>
      </c>
      <c r="M285" s="11">
        <v>43.83784288</v>
      </c>
      <c r="N285" s="11">
        <v>43.96034759999999</v>
      </c>
      <c r="O285" s="11">
        <v>43.97143399999999</v>
      </c>
      <c r="P285" s="11">
        <v>43.96090191999999</v>
      </c>
      <c r="Q285" s="11">
        <v>43.852809519999994</v>
      </c>
      <c r="R285" s="11">
        <v>43.84948359999999</v>
      </c>
      <c r="S285" s="11">
        <v>43.595050719999996</v>
      </c>
      <c r="T285" s="11">
        <v>43.0817504</v>
      </c>
      <c r="U285" s="11">
        <v>42.61279568</v>
      </c>
      <c r="V285" s="11">
        <v>42.83840391999999</v>
      </c>
      <c r="W285" s="11">
        <v>42.76689663999999</v>
      </c>
      <c r="X285" s="11">
        <v>42.71146463999999</v>
      </c>
      <c r="Y285" s="11">
        <v>42.76689663999999</v>
      </c>
    </row>
    <row r="286" spans="1:25" ht="11.25">
      <c r="A286" s="10">
        <f t="shared" si="5"/>
        <v>42758</v>
      </c>
      <c r="B286" s="11">
        <v>43.044056639999994</v>
      </c>
      <c r="C286" s="11">
        <v>43.28352288</v>
      </c>
      <c r="D286" s="11">
        <v>43.46145959999999</v>
      </c>
      <c r="E286" s="11">
        <v>43.56345448</v>
      </c>
      <c r="F286" s="11">
        <v>43.63274447999999</v>
      </c>
      <c r="G286" s="11">
        <v>43.62332103999999</v>
      </c>
      <c r="H286" s="11">
        <v>43.53573847999999</v>
      </c>
      <c r="I286" s="11">
        <v>43.43485224</v>
      </c>
      <c r="J286" s="11">
        <v>43.45702504</v>
      </c>
      <c r="K286" s="11">
        <v>43.224764959999995</v>
      </c>
      <c r="L286" s="11">
        <v>43.27354511999999</v>
      </c>
      <c r="M286" s="11">
        <v>43.62387535999999</v>
      </c>
      <c r="N286" s="11">
        <v>43.742499839999994</v>
      </c>
      <c r="O286" s="11">
        <v>43.945935279999986</v>
      </c>
      <c r="P286" s="11">
        <v>43.94150071999999</v>
      </c>
      <c r="Q286" s="11">
        <v>43.82731079999999</v>
      </c>
      <c r="R286" s="11">
        <v>53.37602711999999</v>
      </c>
      <c r="S286" s="11">
        <v>51.989118479999995</v>
      </c>
      <c r="T286" s="11">
        <v>51.73523991999999</v>
      </c>
      <c r="U286" s="11">
        <v>51.76628183999999</v>
      </c>
      <c r="V286" s="11">
        <v>51.26351359999999</v>
      </c>
      <c r="W286" s="11">
        <v>51.48357863999999</v>
      </c>
      <c r="X286" s="11">
        <v>51.40708247999999</v>
      </c>
      <c r="Y286" s="11">
        <v>51.614398159999986</v>
      </c>
    </row>
    <row r="287" spans="1:25" ht="11.25">
      <c r="A287" s="10">
        <f t="shared" si="5"/>
        <v>42759</v>
      </c>
      <c r="B287" s="11">
        <v>50.54844079999999</v>
      </c>
      <c r="C287" s="11">
        <v>52.26683279999999</v>
      </c>
      <c r="D287" s="11">
        <v>52.41483623999999</v>
      </c>
      <c r="E287" s="11">
        <v>52.63490127999999</v>
      </c>
      <c r="F287" s="11">
        <v>53.03345735999999</v>
      </c>
      <c r="G287" s="11">
        <v>52.5966532</v>
      </c>
      <c r="H287" s="11">
        <v>52.14654536</v>
      </c>
      <c r="I287" s="11">
        <v>51.83390887999999</v>
      </c>
      <c r="J287" s="11">
        <v>51.636570959999986</v>
      </c>
      <c r="K287" s="11">
        <v>51.653754879999994</v>
      </c>
      <c r="L287" s="11">
        <v>51.30453327999999</v>
      </c>
      <c r="M287" s="11">
        <v>51.80563855999999</v>
      </c>
      <c r="N287" s="11">
        <v>51.977477759999985</v>
      </c>
      <c r="O287" s="11">
        <v>53.92646687999999</v>
      </c>
      <c r="P287" s="11">
        <v>53.625471119999986</v>
      </c>
      <c r="Q287" s="11">
        <v>52.457518879999995</v>
      </c>
      <c r="R287" s="11">
        <v>51.75131519999999</v>
      </c>
      <c r="S287" s="11">
        <v>51.7291424</v>
      </c>
      <c r="T287" s="11">
        <v>51.53180448</v>
      </c>
      <c r="U287" s="11">
        <v>49.03958175999998</v>
      </c>
      <c r="V287" s="11">
        <v>48.205884479999995</v>
      </c>
      <c r="W287" s="11">
        <v>49.06729775999999</v>
      </c>
      <c r="X287" s="11">
        <v>48.903219039999996</v>
      </c>
      <c r="Y287" s="11">
        <v>46.765761119999986</v>
      </c>
    </row>
    <row r="288" spans="1:25" ht="11.25">
      <c r="A288" s="10">
        <f t="shared" si="5"/>
        <v>42760</v>
      </c>
      <c r="B288" s="11">
        <v>48.88658943999999</v>
      </c>
      <c r="C288" s="11">
        <v>52.17093543999999</v>
      </c>
      <c r="D288" s="11">
        <v>52.660399999999996</v>
      </c>
      <c r="E288" s="11">
        <v>52.75740599999999</v>
      </c>
      <c r="F288" s="11">
        <v>52.44255223999999</v>
      </c>
      <c r="G288" s="11">
        <v>52.109405919999986</v>
      </c>
      <c r="H288" s="11">
        <v>51.93313215999999</v>
      </c>
      <c r="I288" s="11">
        <v>51.64710304</v>
      </c>
      <c r="J288" s="11">
        <v>51.59721423999999</v>
      </c>
      <c r="K288" s="11">
        <v>51.247438319999986</v>
      </c>
      <c r="L288" s="11">
        <v>50.1493304</v>
      </c>
      <c r="M288" s="11">
        <v>51.66761287999999</v>
      </c>
      <c r="N288" s="11">
        <v>51.966391359999996</v>
      </c>
      <c r="O288" s="11">
        <v>52.10109111999999</v>
      </c>
      <c r="P288" s="11">
        <v>51.99965055999999</v>
      </c>
      <c r="Q288" s="11">
        <v>51.882689039999995</v>
      </c>
      <c r="R288" s="11">
        <v>51.785683039999995</v>
      </c>
      <c r="S288" s="11">
        <v>51.68535111999999</v>
      </c>
      <c r="T288" s="11">
        <v>51.50963167999999</v>
      </c>
      <c r="U288" s="11">
        <v>49.54345863999999</v>
      </c>
      <c r="V288" s="11">
        <v>48.527390079999996</v>
      </c>
      <c r="W288" s="11">
        <v>48.61441831999999</v>
      </c>
      <c r="X288" s="11">
        <v>48.510206159999996</v>
      </c>
      <c r="Y288" s="11">
        <v>48.38714711999999</v>
      </c>
    </row>
    <row r="289" spans="1:25" ht="11.25">
      <c r="A289" s="10">
        <f t="shared" si="5"/>
        <v>42761</v>
      </c>
      <c r="B289" s="11">
        <v>49.05842863999999</v>
      </c>
      <c r="C289" s="11">
        <v>52.04676775999999</v>
      </c>
      <c r="D289" s="11">
        <v>52.267941439999994</v>
      </c>
      <c r="E289" s="11">
        <v>52.40541279999999</v>
      </c>
      <c r="F289" s="11">
        <v>53.048978319999996</v>
      </c>
      <c r="G289" s="11">
        <v>52.785676319999986</v>
      </c>
      <c r="H289" s="11">
        <v>52.27348463999999</v>
      </c>
      <c r="I289" s="11">
        <v>51.7291424</v>
      </c>
      <c r="J289" s="11">
        <v>51.67315608</v>
      </c>
      <c r="K289" s="11">
        <v>51.79122623999999</v>
      </c>
      <c r="L289" s="11">
        <v>51.69699183999999</v>
      </c>
      <c r="M289" s="11">
        <v>51.772379359999995</v>
      </c>
      <c r="N289" s="11">
        <v>52.06561463999999</v>
      </c>
      <c r="O289" s="11">
        <v>52.11827504</v>
      </c>
      <c r="P289" s="11">
        <v>52.13435031999999</v>
      </c>
      <c r="Q289" s="11">
        <v>52.06672327999999</v>
      </c>
      <c r="R289" s="11">
        <v>52.15763175999999</v>
      </c>
      <c r="S289" s="11">
        <v>51.85331007999999</v>
      </c>
      <c r="T289" s="11">
        <v>51.56173775999999</v>
      </c>
      <c r="U289" s="11">
        <v>49.599999279999984</v>
      </c>
      <c r="V289" s="11">
        <v>48.73137983999999</v>
      </c>
      <c r="W289" s="11">
        <v>49.13049024</v>
      </c>
      <c r="X289" s="11">
        <v>48.84778704</v>
      </c>
      <c r="Y289" s="11">
        <v>48.306770719999996</v>
      </c>
    </row>
    <row r="290" spans="1:25" ht="11.25">
      <c r="A290" s="10">
        <f t="shared" si="5"/>
        <v>42762</v>
      </c>
      <c r="B290" s="11">
        <v>50.703650399999994</v>
      </c>
      <c r="C290" s="11">
        <v>50.808971199999995</v>
      </c>
      <c r="D290" s="11">
        <v>52.331133919999985</v>
      </c>
      <c r="E290" s="11">
        <v>52.525145919999986</v>
      </c>
      <c r="F290" s="11">
        <v>52.79232816</v>
      </c>
      <c r="G290" s="11">
        <v>52.679246879999994</v>
      </c>
      <c r="H290" s="11">
        <v>52.33778575999999</v>
      </c>
      <c r="I290" s="11">
        <v>50.60775304</v>
      </c>
      <c r="J290" s="11">
        <v>50.46418415999999</v>
      </c>
      <c r="K290" s="11">
        <v>50.43480519999999</v>
      </c>
      <c r="L290" s="11">
        <v>50.336136239999995</v>
      </c>
      <c r="M290" s="11">
        <v>50.41041511999999</v>
      </c>
      <c r="N290" s="11">
        <v>51.36828008</v>
      </c>
      <c r="O290" s="11">
        <v>54.26626503999999</v>
      </c>
      <c r="P290" s="11">
        <v>53.98855071999999</v>
      </c>
      <c r="Q290" s="11">
        <v>52.230802</v>
      </c>
      <c r="R290" s="11">
        <v>51.563955039999996</v>
      </c>
      <c r="S290" s="11">
        <v>50.553429679999994</v>
      </c>
      <c r="T290" s="11">
        <v>50.163188399999996</v>
      </c>
      <c r="U290" s="11">
        <v>50.12438599999999</v>
      </c>
      <c r="V290" s="11">
        <v>50.23691295999999</v>
      </c>
      <c r="W290" s="11">
        <v>50.26241167999999</v>
      </c>
      <c r="X290" s="11">
        <v>49.872170399999995</v>
      </c>
      <c r="Y290" s="11">
        <v>50.336690559999994</v>
      </c>
    </row>
    <row r="291" spans="1:25" ht="11.25">
      <c r="A291" s="10">
        <f t="shared" si="5"/>
        <v>42763</v>
      </c>
      <c r="B291" s="11">
        <v>48.435927279999994</v>
      </c>
      <c r="C291" s="11">
        <v>49.34556639999999</v>
      </c>
      <c r="D291" s="11">
        <v>51.564509359999995</v>
      </c>
      <c r="E291" s="11">
        <v>51.710849839999995</v>
      </c>
      <c r="F291" s="11">
        <v>51.941446959999986</v>
      </c>
      <c r="G291" s="11">
        <v>52.409293039999994</v>
      </c>
      <c r="H291" s="11">
        <v>52.26905007999999</v>
      </c>
      <c r="I291" s="11">
        <v>51.70863256</v>
      </c>
      <c r="J291" s="11">
        <v>51.53568472</v>
      </c>
      <c r="K291" s="11">
        <v>51.06229543999999</v>
      </c>
      <c r="L291" s="11">
        <v>50.425381759999986</v>
      </c>
      <c r="M291" s="11">
        <v>51.530695839999986</v>
      </c>
      <c r="N291" s="11">
        <v>51.74189175999999</v>
      </c>
      <c r="O291" s="11">
        <v>52.43202015999999</v>
      </c>
      <c r="P291" s="11">
        <v>51.69089431999999</v>
      </c>
      <c r="Q291" s="11">
        <v>51.52958719999999</v>
      </c>
      <c r="R291" s="11">
        <v>51.65430919999999</v>
      </c>
      <c r="S291" s="11">
        <v>51.11772743999999</v>
      </c>
      <c r="T291" s="11">
        <v>50.83835015999999</v>
      </c>
      <c r="U291" s="11">
        <v>48.69091447999999</v>
      </c>
      <c r="V291" s="11">
        <v>48.33725831999999</v>
      </c>
      <c r="W291" s="11">
        <v>47.23194424</v>
      </c>
      <c r="X291" s="11">
        <v>48.131051279999994</v>
      </c>
      <c r="Y291" s="11">
        <v>47.328395919999984</v>
      </c>
    </row>
    <row r="292" spans="1:25" ht="11.25">
      <c r="A292" s="10">
        <f t="shared" si="5"/>
        <v>42764</v>
      </c>
      <c r="B292" s="11">
        <v>46.42263704</v>
      </c>
      <c r="C292" s="11">
        <v>46.56509727999999</v>
      </c>
      <c r="D292" s="11">
        <v>47.58227447999999</v>
      </c>
      <c r="E292" s="11">
        <v>49.42483415999999</v>
      </c>
      <c r="F292" s="11">
        <v>51.61606111999998</v>
      </c>
      <c r="G292" s="11">
        <v>51.67703631999999</v>
      </c>
      <c r="H292" s="11">
        <v>51.64045119999999</v>
      </c>
      <c r="I292" s="11">
        <v>49.174281519999994</v>
      </c>
      <c r="J292" s="11">
        <v>48.025176159999994</v>
      </c>
      <c r="K292" s="11">
        <v>47.26963799999999</v>
      </c>
      <c r="L292" s="11">
        <v>46.91709047999999</v>
      </c>
      <c r="M292" s="11">
        <v>48.183711679999995</v>
      </c>
      <c r="N292" s="11">
        <v>51.110521279999986</v>
      </c>
      <c r="O292" s="11">
        <v>51.54122791999999</v>
      </c>
      <c r="P292" s="11">
        <v>51.489676159999995</v>
      </c>
      <c r="Q292" s="11">
        <v>50.52903959999999</v>
      </c>
      <c r="R292" s="11">
        <v>51.26850247999999</v>
      </c>
      <c r="S292" s="11">
        <v>49.07284095999999</v>
      </c>
      <c r="T292" s="11">
        <v>47.622185519999995</v>
      </c>
      <c r="U292" s="11">
        <v>46.12718447999999</v>
      </c>
      <c r="V292" s="11">
        <v>46.031287119999995</v>
      </c>
      <c r="W292" s="11">
        <v>46.17929055999999</v>
      </c>
      <c r="X292" s="11">
        <v>46.123304239999996</v>
      </c>
      <c r="Y292" s="11">
        <v>46.23361391999999</v>
      </c>
    </row>
    <row r="293" spans="1:25" ht="11.25">
      <c r="A293" s="10">
        <f t="shared" si="5"/>
        <v>42765</v>
      </c>
      <c r="B293" s="11">
        <v>51.29621847999999</v>
      </c>
      <c r="C293" s="11">
        <v>51.44034167999999</v>
      </c>
      <c r="D293" s="11">
        <v>51.94865311999999</v>
      </c>
      <c r="E293" s="11">
        <v>52.502973119999986</v>
      </c>
      <c r="F293" s="11">
        <v>52.97525375999999</v>
      </c>
      <c r="G293" s="11">
        <v>52.66317159999999</v>
      </c>
      <c r="H293" s="11">
        <v>52.209183519999996</v>
      </c>
      <c r="I293" s="11">
        <v>51.33668383999999</v>
      </c>
      <c r="J293" s="11">
        <v>51.22970007999999</v>
      </c>
      <c r="K293" s="11">
        <v>51.05231767999999</v>
      </c>
      <c r="L293" s="11">
        <v>50.97471288</v>
      </c>
      <c r="M293" s="11">
        <v>51.027373279999985</v>
      </c>
      <c r="N293" s="11">
        <v>51.77071639999999</v>
      </c>
      <c r="O293" s="11">
        <v>54.33500072</v>
      </c>
      <c r="P293" s="11">
        <v>53.47857631999999</v>
      </c>
      <c r="Q293" s="11">
        <v>51.63379935999999</v>
      </c>
      <c r="R293" s="11">
        <v>50.994668399999995</v>
      </c>
      <c r="S293" s="11">
        <v>50.87216367999999</v>
      </c>
      <c r="T293" s="11">
        <v>50.804536639999995</v>
      </c>
      <c r="U293" s="11">
        <v>49.44589831999999</v>
      </c>
      <c r="V293" s="11">
        <v>46.72307847999999</v>
      </c>
      <c r="W293" s="11">
        <v>49.30953559999999</v>
      </c>
      <c r="X293" s="11">
        <v>49.55121911999999</v>
      </c>
      <c r="Y293" s="11">
        <v>49.73580767999999</v>
      </c>
    </row>
    <row r="294" spans="1:25" ht="11.25">
      <c r="A294" s="10">
        <f t="shared" si="5"/>
        <v>42766</v>
      </c>
      <c r="B294" s="11">
        <v>51.71417575999999</v>
      </c>
      <c r="C294" s="11">
        <v>53.13656088</v>
      </c>
      <c r="D294" s="11">
        <v>53.226360719999995</v>
      </c>
      <c r="E294" s="11">
        <v>53.24964215999999</v>
      </c>
      <c r="F294" s="11">
        <v>53.70252159999999</v>
      </c>
      <c r="G294" s="11">
        <v>53.16261391999999</v>
      </c>
      <c r="H294" s="11">
        <v>53.11383375999999</v>
      </c>
      <c r="I294" s="11">
        <v>52.882127999999994</v>
      </c>
      <c r="J294" s="11">
        <v>52.691996239999995</v>
      </c>
      <c r="K294" s="11">
        <v>52.67204071999999</v>
      </c>
      <c r="L294" s="11">
        <v>51.030144879999995</v>
      </c>
      <c r="M294" s="11">
        <v>51.37936647999999</v>
      </c>
      <c r="N294" s="11">
        <v>52.91372423999999</v>
      </c>
      <c r="O294" s="11">
        <v>53.04177215999999</v>
      </c>
      <c r="P294" s="11">
        <v>53.02237095999999</v>
      </c>
      <c r="Q294" s="11">
        <v>52.75186279999999</v>
      </c>
      <c r="R294" s="11">
        <v>52.686453039999996</v>
      </c>
      <c r="S294" s="11">
        <v>52.65596543999999</v>
      </c>
      <c r="T294" s="11">
        <v>52.511287919999994</v>
      </c>
      <c r="U294" s="11">
        <v>49.70642871999999</v>
      </c>
      <c r="V294" s="11">
        <v>48.896012879999994</v>
      </c>
      <c r="W294" s="11">
        <v>49.24135424</v>
      </c>
      <c r="X294" s="11">
        <v>49.076721199999994</v>
      </c>
      <c r="Y294" s="11">
        <v>48.46863215999999</v>
      </c>
    </row>
    <row r="296" spans="1:15" ht="34.5" customHeight="1">
      <c r="A296" s="27" t="s">
        <v>95</v>
      </c>
      <c r="B296" s="28"/>
      <c r="C296" s="28"/>
      <c r="D296" s="29"/>
      <c r="E296" s="30"/>
      <c r="F296" s="31"/>
      <c r="G296" s="29"/>
      <c r="I296" s="29" t="s">
        <v>96</v>
      </c>
      <c r="N296" s="64">
        <f>N23</f>
        <v>730730.73</v>
      </c>
      <c r="O296" s="64"/>
    </row>
    <row r="297" ht="15.75">
      <c r="A297" s="32" t="s">
        <v>97</v>
      </c>
    </row>
    <row r="298" spans="1:17" ht="45.75" customHeight="1">
      <c r="A298" s="135" t="s">
        <v>98</v>
      </c>
      <c r="B298" s="136" t="s">
        <v>114</v>
      </c>
      <c r="C298" s="136"/>
      <c r="D298" s="136"/>
      <c r="E298" s="136"/>
      <c r="F298" s="136"/>
      <c r="G298" s="136"/>
      <c r="H298" s="136"/>
      <c r="I298" s="136"/>
      <c r="J298" s="137" t="s">
        <v>99</v>
      </c>
      <c r="K298" s="137"/>
      <c r="L298" s="137"/>
      <c r="M298" s="137"/>
      <c r="N298" s="137"/>
      <c r="O298" s="137"/>
      <c r="P298" s="137"/>
      <c r="Q298" s="137"/>
    </row>
    <row r="299" spans="1:17" ht="39" customHeight="1">
      <c r="A299" s="135"/>
      <c r="B299" s="138" t="s">
        <v>84</v>
      </c>
      <c r="C299" s="138"/>
      <c r="D299" s="138" t="s">
        <v>85</v>
      </c>
      <c r="E299" s="138"/>
      <c r="F299" s="138" t="s">
        <v>86</v>
      </c>
      <c r="G299" s="138"/>
      <c r="H299" s="138" t="s">
        <v>87</v>
      </c>
      <c r="I299" s="138"/>
      <c r="J299" s="138" t="s">
        <v>84</v>
      </c>
      <c r="K299" s="138"/>
      <c r="L299" s="138" t="s">
        <v>85</v>
      </c>
      <c r="M299" s="138"/>
      <c r="N299" s="138" t="s">
        <v>86</v>
      </c>
      <c r="O299" s="138"/>
      <c r="P299" s="138" t="s">
        <v>87</v>
      </c>
      <c r="Q299" s="138"/>
    </row>
    <row r="300" spans="1:17" ht="12.75">
      <c r="A300" s="33">
        <f>N296</f>
        <v>730730.73</v>
      </c>
      <c r="B300" s="50">
        <f>A300*0.82*0.2096</f>
        <v>125592.15202656001</v>
      </c>
      <c r="C300" s="51"/>
      <c r="D300" s="50">
        <f>A300*0.82*0.1974</f>
        <v>118281.92180364</v>
      </c>
      <c r="E300" s="51"/>
      <c r="F300" s="139">
        <f>A300*0.82*0.1252</f>
        <v>75019.73966472001</v>
      </c>
      <c r="G300" s="139">
        <f>D300*1.17*0.1166</f>
        <v>16136.256336296176</v>
      </c>
      <c r="H300" s="139">
        <f>A300*0.82*0.0676</f>
        <v>40505.86582535999</v>
      </c>
      <c r="I300" s="139">
        <f>E300*1.17*0.0629</f>
        <v>0</v>
      </c>
      <c r="J300" s="140">
        <f>A300+B300</f>
        <v>856322.88202656</v>
      </c>
      <c r="K300" s="140"/>
      <c r="L300" s="140">
        <f>A300+D300</f>
        <v>849012.65180364</v>
      </c>
      <c r="M300" s="140"/>
      <c r="N300" s="140">
        <f>A300+F300</f>
        <v>805750.46966472</v>
      </c>
      <c r="O300" s="140"/>
      <c r="P300" s="140">
        <f>A300+H300</f>
        <v>771236.5958253599</v>
      </c>
      <c r="Q300" s="140"/>
    </row>
    <row r="302" spans="2:14" ht="11.25">
      <c r="B302" s="38"/>
      <c r="C302" s="38"/>
      <c r="D302" s="38"/>
      <c r="E302" s="38"/>
      <c r="F302" s="38"/>
      <c r="G302" s="38"/>
      <c r="H302" s="38"/>
      <c r="I302" s="38"/>
      <c r="K302" s="38"/>
      <c r="L302" s="38"/>
      <c r="M302" s="38"/>
      <c r="N302" s="38"/>
    </row>
    <row r="303" ht="15.75">
      <c r="H303" s="24" t="s">
        <v>92</v>
      </c>
    </row>
    <row r="306" spans="1:25" ht="27" customHeight="1">
      <c r="A306" s="76" t="s">
        <v>103</v>
      </c>
      <c r="B306" s="76"/>
      <c r="C306" s="76"/>
      <c r="D306" s="76"/>
      <c r="E306" s="76"/>
      <c r="F306" s="76"/>
      <c r="G306" s="76"/>
      <c r="H306" s="76"/>
      <c r="I306" s="76"/>
      <c r="J306" s="76"/>
      <c r="K306" s="76"/>
      <c r="L306" s="76"/>
      <c r="M306" s="76"/>
      <c r="N306" s="76"/>
      <c r="O306" s="76"/>
      <c r="P306" s="76"/>
      <c r="Q306" s="76"/>
      <c r="R306" s="76"/>
      <c r="S306" s="76"/>
      <c r="T306" s="76"/>
      <c r="U306" s="76"/>
      <c r="V306" s="76"/>
      <c r="W306" s="76"/>
      <c r="X306" s="76"/>
      <c r="Y306" s="76"/>
    </row>
    <row r="307" spans="1:25" s="34" customFormat="1" ht="15">
      <c r="A307" s="35"/>
      <c r="B307" s="35"/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  <c r="N307" s="35"/>
      <c r="O307" s="35"/>
      <c r="P307" s="35"/>
      <c r="Q307" s="35"/>
      <c r="R307" s="35"/>
      <c r="S307" s="35"/>
      <c r="T307" s="35"/>
      <c r="U307" s="35"/>
      <c r="V307" s="35"/>
      <c r="W307" s="35"/>
      <c r="X307" s="35"/>
      <c r="Y307" s="35"/>
    </row>
    <row r="308" spans="1:25" ht="30" customHeight="1">
      <c r="A308" s="73" t="s">
        <v>46</v>
      </c>
      <c r="B308" s="74"/>
      <c r="C308" s="74"/>
      <c r="D308" s="74"/>
      <c r="E308" s="74"/>
      <c r="F308" s="74"/>
      <c r="G308" s="74"/>
      <c r="H308" s="74"/>
      <c r="I308" s="74"/>
      <c r="J308" s="74"/>
      <c r="K308" s="74"/>
      <c r="L308" s="74"/>
      <c r="M308" s="74"/>
      <c r="N308" s="74"/>
      <c r="O308" s="74"/>
      <c r="P308" s="74"/>
      <c r="Q308" s="74"/>
      <c r="R308" s="74"/>
      <c r="S308" s="74"/>
      <c r="T308" s="74"/>
      <c r="U308" s="74"/>
      <c r="V308" s="74"/>
      <c r="W308" s="74"/>
      <c r="X308" s="74"/>
      <c r="Y308" s="75"/>
    </row>
    <row r="309" spans="1:25" ht="11.25">
      <c r="A309" s="7" t="s">
        <v>22</v>
      </c>
      <c r="B309" s="6" t="s">
        <v>23</v>
      </c>
      <c r="C309" s="8" t="s">
        <v>24</v>
      </c>
      <c r="D309" s="9" t="s">
        <v>25</v>
      </c>
      <c r="E309" s="6" t="s">
        <v>26</v>
      </c>
      <c r="F309" s="6" t="s">
        <v>27</v>
      </c>
      <c r="G309" s="8" t="s">
        <v>28</v>
      </c>
      <c r="H309" s="9" t="s">
        <v>29</v>
      </c>
      <c r="I309" s="6" t="s">
        <v>30</v>
      </c>
      <c r="J309" s="6" t="s">
        <v>31</v>
      </c>
      <c r="K309" s="6" t="s">
        <v>32</v>
      </c>
      <c r="L309" s="6" t="s">
        <v>33</v>
      </c>
      <c r="M309" s="6" t="s">
        <v>34</v>
      </c>
      <c r="N309" s="6" t="s">
        <v>35</v>
      </c>
      <c r="O309" s="6" t="s">
        <v>36</v>
      </c>
      <c r="P309" s="6" t="s">
        <v>37</v>
      </c>
      <c r="Q309" s="6" t="s">
        <v>38</v>
      </c>
      <c r="R309" s="6" t="s">
        <v>39</v>
      </c>
      <c r="S309" s="6" t="s">
        <v>40</v>
      </c>
      <c r="T309" s="6" t="s">
        <v>41</v>
      </c>
      <c r="U309" s="6" t="s">
        <v>42</v>
      </c>
      <c r="V309" s="6" t="s">
        <v>43</v>
      </c>
      <c r="W309" s="6" t="s">
        <v>44</v>
      </c>
      <c r="X309" s="6" t="s">
        <v>45</v>
      </c>
      <c r="Y309" s="6" t="s">
        <v>62</v>
      </c>
    </row>
    <row r="310" spans="1:25" ht="11.25">
      <c r="A310" s="10">
        <f aca="true" t="shared" si="6" ref="A310:A340">A94</f>
        <v>42736</v>
      </c>
      <c r="B310" s="11">
        <v>0.6909254399999999</v>
      </c>
      <c r="C310" s="11">
        <v>0.8335792</v>
      </c>
      <c r="D310" s="11">
        <v>10.52372256</v>
      </c>
      <c r="E310" s="11">
        <v>10.89324736</v>
      </c>
      <c r="F310" s="11">
        <v>0.45546079999999994</v>
      </c>
      <c r="G310" s="11">
        <v>0</v>
      </c>
      <c r="H310" s="11">
        <v>0</v>
      </c>
      <c r="I310" s="11">
        <v>0</v>
      </c>
      <c r="J310" s="11">
        <v>0</v>
      </c>
      <c r="K310" s="11">
        <v>0</v>
      </c>
      <c r="L310" s="11">
        <v>3.7897776</v>
      </c>
      <c r="M310" s="11">
        <v>0.12374783999999998</v>
      </c>
      <c r="N310" s="11">
        <v>0</v>
      </c>
      <c r="O310" s="11">
        <v>0</v>
      </c>
      <c r="P310" s="11">
        <v>0</v>
      </c>
      <c r="Q310" s="11">
        <v>0</v>
      </c>
      <c r="R310" s="11">
        <v>0</v>
      </c>
      <c r="S310" s="11">
        <v>0</v>
      </c>
      <c r="T310" s="11">
        <v>0.42452384</v>
      </c>
      <c r="U310" s="11">
        <v>0.65998848</v>
      </c>
      <c r="V310" s="11">
        <v>0.34890015999999996</v>
      </c>
      <c r="W310" s="11">
        <v>0</v>
      </c>
      <c r="X310" s="11">
        <v>0</v>
      </c>
      <c r="Y310" s="11">
        <v>0</v>
      </c>
    </row>
    <row r="311" spans="1:25" ht="11.25">
      <c r="A311" s="10">
        <f t="shared" si="6"/>
        <v>42737</v>
      </c>
      <c r="B311" s="11">
        <v>0.88857824</v>
      </c>
      <c r="C311" s="11">
        <v>43.316900159999996</v>
      </c>
      <c r="D311" s="11">
        <v>19.773873599999998</v>
      </c>
      <c r="E311" s="11">
        <v>13.617418559999999</v>
      </c>
      <c r="F311" s="11">
        <v>7.43174528</v>
      </c>
      <c r="G311" s="11">
        <v>8.3959472</v>
      </c>
      <c r="H311" s="11">
        <v>15.726288</v>
      </c>
      <c r="I311" s="11">
        <v>13.978349759999999</v>
      </c>
      <c r="J311" s="11">
        <v>0.06187391999999999</v>
      </c>
      <c r="K311" s="11">
        <v>3.0833836800000003</v>
      </c>
      <c r="L311" s="11">
        <v>43.363305600000004</v>
      </c>
      <c r="M311" s="11">
        <v>2.39589568</v>
      </c>
      <c r="N311" s="11">
        <v>0.21655871999999998</v>
      </c>
      <c r="O311" s="11">
        <v>0.11859168</v>
      </c>
      <c r="P311" s="11">
        <v>0.28702624</v>
      </c>
      <c r="Q311" s="11">
        <v>0</v>
      </c>
      <c r="R311" s="11">
        <v>21.63524736</v>
      </c>
      <c r="S311" s="11">
        <v>19.09841664</v>
      </c>
      <c r="T311" s="11">
        <v>0.6634259199999999</v>
      </c>
      <c r="U311" s="11">
        <v>0.15984096</v>
      </c>
      <c r="V311" s="11">
        <v>0</v>
      </c>
      <c r="W311" s="11">
        <v>0</v>
      </c>
      <c r="X311" s="11">
        <v>0</v>
      </c>
      <c r="Y311" s="11">
        <v>0</v>
      </c>
    </row>
    <row r="312" spans="1:25" ht="11.25">
      <c r="A312" s="10">
        <f t="shared" si="6"/>
        <v>42738</v>
      </c>
      <c r="B312" s="11">
        <v>0.7252998399999999</v>
      </c>
      <c r="C312" s="11">
        <v>0.89889056</v>
      </c>
      <c r="D312" s="11">
        <v>5.5755276799999995</v>
      </c>
      <c r="E312" s="11">
        <v>0.28874496</v>
      </c>
      <c r="F312" s="11">
        <v>0</v>
      </c>
      <c r="G312" s="11">
        <v>0.43483615999999997</v>
      </c>
      <c r="H312" s="11">
        <v>0</v>
      </c>
      <c r="I312" s="11">
        <v>0</v>
      </c>
      <c r="J312" s="11">
        <v>0</v>
      </c>
      <c r="K312" s="11">
        <v>0</v>
      </c>
      <c r="L312" s="11">
        <v>0</v>
      </c>
      <c r="M312" s="11">
        <v>0</v>
      </c>
      <c r="N312" s="11">
        <v>0</v>
      </c>
      <c r="O312" s="11">
        <v>0</v>
      </c>
      <c r="P312" s="11">
        <v>0</v>
      </c>
      <c r="Q312" s="11">
        <v>0</v>
      </c>
      <c r="R312" s="11">
        <v>0</v>
      </c>
      <c r="S312" s="11">
        <v>0</v>
      </c>
      <c r="T312" s="11">
        <v>0</v>
      </c>
      <c r="U312" s="11">
        <v>0</v>
      </c>
      <c r="V312" s="11">
        <v>0</v>
      </c>
      <c r="W312" s="11">
        <v>0</v>
      </c>
      <c r="X312" s="11">
        <v>0</v>
      </c>
      <c r="Y312" s="11">
        <v>0</v>
      </c>
    </row>
    <row r="313" spans="1:25" ht="11.25">
      <c r="A313" s="10">
        <f t="shared" si="6"/>
        <v>42739</v>
      </c>
      <c r="B313" s="11">
        <v>0</v>
      </c>
      <c r="C313" s="11">
        <v>0.52936576</v>
      </c>
      <c r="D313" s="11">
        <v>0.02921824</v>
      </c>
      <c r="E313" s="11">
        <v>0.056717760000000006</v>
      </c>
      <c r="F313" s="11">
        <v>0.025780799999999996</v>
      </c>
      <c r="G313" s="11">
        <v>0.47092928</v>
      </c>
      <c r="H313" s="11">
        <v>0</v>
      </c>
      <c r="I313" s="11">
        <v>0</v>
      </c>
      <c r="J313" s="11">
        <v>0</v>
      </c>
      <c r="K313" s="11">
        <v>0.02062464</v>
      </c>
      <c r="L313" s="11">
        <v>0.025780799999999996</v>
      </c>
      <c r="M313" s="11">
        <v>0</v>
      </c>
      <c r="N313" s="11">
        <v>0</v>
      </c>
      <c r="O313" s="11">
        <v>0</v>
      </c>
      <c r="P313" s="11">
        <v>0</v>
      </c>
      <c r="Q313" s="11">
        <v>0</v>
      </c>
      <c r="R313" s="11">
        <v>0</v>
      </c>
      <c r="S313" s="11">
        <v>0</v>
      </c>
      <c r="T313" s="11">
        <v>0</v>
      </c>
      <c r="U313" s="11">
        <v>0</v>
      </c>
      <c r="V313" s="11">
        <v>0</v>
      </c>
      <c r="W313" s="11">
        <v>0</v>
      </c>
      <c r="X313" s="11">
        <v>0</v>
      </c>
      <c r="Y313" s="11">
        <v>0</v>
      </c>
    </row>
    <row r="314" spans="1:25" ht="11.25">
      <c r="A314" s="10">
        <f t="shared" si="6"/>
        <v>42740</v>
      </c>
      <c r="B314" s="11">
        <v>1.13779264</v>
      </c>
      <c r="C314" s="11">
        <v>10.549503360000001</v>
      </c>
      <c r="D314" s="11">
        <v>11.214647999999999</v>
      </c>
      <c r="E314" s="11">
        <v>8.12782688</v>
      </c>
      <c r="F314" s="11">
        <v>18.41436608</v>
      </c>
      <c r="G314" s="11">
        <v>26.30329088</v>
      </c>
      <c r="H314" s="11">
        <v>19.06576096</v>
      </c>
      <c r="I314" s="11">
        <v>14.52490272</v>
      </c>
      <c r="J314" s="11">
        <v>6.354107839999999</v>
      </c>
      <c r="K314" s="11">
        <v>11.07199424</v>
      </c>
      <c r="L314" s="11">
        <v>14.9356768</v>
      </c>
      <c r="M314" s="11">
        <v>14.476778560000001</v>
      </c>
      <c r="N314" s="11">
        <v>11.78354432</v>
      </c>
      <c r="O314" s="11">
        <v>8.720785280000001</v>
      </c>
      <c r="P314" s="11">
        <v>9.16593376</v>
      </c>
      <c r="Q314" s="11">
        <v>2.54542432</v>
      </c>
      <c r="R314" s="11">
        <v>0</v>
      </c>
      <c r="S314" s="11">
        <v>0</v>
      </c>
      <c r="T314" s="11">
        <v>0.02406208</v>
      </c>
      <c r="U314" s="11">
        <v>0</v>
      </c>
      <c r="V314" s="11">
        <v>0</v>
      </c>
      <c r="W314" s="11">
        <v>0</v>
      </c>
      <c r="X314" s="11">
        <v>0</v>
      </c>
      <c r="Y314" s="11">
        <v>0</v>
      </c>
    </row>
    <row r="315" spans="1:25" ht="11.25">
      <c r="A315" s="10">
        <f t="shared" si="6"/>
        <v>42741</v>
      </c>
      <c r="B315" s="11">
        <v>6.634259200000001</v>
      </c>
      <c r="C315" s="11">
        <v>7.436901440000001</v>
      </c>
      <c r="D315" s="11">
        <v>12.14447552</v>
      </c>
      <c r="E315" s="11">
        <v>3.81727712</v>
      </c>
      <c r="F315" s="11">
        <v>0.77858016</v>
      </c>
      <c r="G315" s="11">
        <v>8.17595104</v>
      </c>
      <c r="H315" s="11">
        <v>5.65802624</v>
      </c>
      <c r="I315" s="11">
        <v>0</v>
      </c>
      <c r="J315" s="11">
        <v>2.91494912</v>
      </c>
      <c r="K315" s="11">
        <v>2.54542432</v>
      </c>
      <c r="L315" s="11">
        <v>10.96715232</v>
      </c>
      <c r="M315" s="11">
        <v>12.646341759999999</v>
      </c>
      <c r="N315" s="11">
        <v>10.47216096</v>
      </c>
      <c r="O315" s="11">
        <v>6.472699519999999</v>
      </c>
      <c r="P315" s="11">
        <v>5.766305599999999</v>
      </c>
      <c r="Q315" s="11">
        <v>10.17654112</v>
      </c>
      <c r="R315" s="11">
        <v>13.163676480000001</v>
      </c>
      <c r="S315" s="11">
        <v>6.40051328</v>
      </c>
      <c r="T315" s="11">
        <v>1.2632591999999998</v>
      </c>
      <c r="U315" s="11">
        <v>0.0017187199999999998</v>
      </c>
      <c r="V315" s="11">
        <v>0.042968</v>
      </c>
      <c r="W315" s="11">
        <v>0</v>
      </c>
      <c r="X315" s="11">
        <v>0</v>
      </c>
      <c r="Y315" s="11">
        <v>0</v>
      </c>
    </row>
    <row r="316" spans="1:25" ht="11.25">
      <c r="A316" s="10">
        <f t="shared" si="6"/>
        <v>42742</v>
      </c>
      <c r="B316" s="11">
        <v>0.95732704</v>
      </c>
      <c r="C316" s="11">
        <v>9.23983872</v>
      </c>
      <c r="D316" s="11">
        <v>23.845521280000003</v>
      </c>
      <c r="E316" s="11">
        <v>6.03098848</v>
      </c>
      <c r="F316" s="11">
        <v>18.15999552</v>
      </c>
      <c r="G316" s="11">
        <v>12.51743776</v>
      </c>
      <c r="H316" s="11">
        <v>14.423498239999999</v>
      </c>
      <c r="I316" s="11">
        <v>6.5294172800000005</v>
      </c>
      <c r="J316" s="11">
        <v>2.42167648</v>
      </c>
      <c r="K316" s="11">
        <v>1.1206054399999998</v>
      </c>
      <c r="L316" s="11">
        <v>0</v>
      </c>
      <c r="M316" s="11">
        <v>0</v>
      </c>
      <c r="N316" s="11">
        <v>0</v>
      </c>
      <c r="O316" s="11">
        <v>0</v>
      </c>
      <c r="P316" s="11">
        <v>0</v>
      </c>
      <c r="Q316" s="11">
        <v>0</v>
      </c>
      <c r="R316" s="11">
        <v>0</v>
      </c>
      <c r="S316" s="11">
        <v>0</v>
      </c>
      <c r="T316" s="11">
        <v>0</v>
      </c>
      <c r="U316" s="11">
        <v>0</v>
      </c>
      <c r="V316" s="11">
        <v>0</v>
      </c>
      <c r="W316" s="11">
        <v>0</v>
      </c>
      <c r="X316" s="11">
        <v>0</v>
      </c>
      <c r="Y316" s="11">
        <v>0</v>
      </c>
    </row>
    <row r="317" spans="1:25" ht="11.25">
      <c r="A317" s="10">
        <f t="shared" si="6"/>
        <v>42743</v>
      </c>
      <c r="B317" s="11">
        <v>0.38155584000000003</v>
      </c>
      <c r="C317" s="11">
        <v>0.41593023999999995</v>
      </c>
      <c r="D317" s="11">
        <v>4.432578879999999</v>
      </c>
      <c r="E317" s="11">
        <v>2.6451100800000003</v>
      </c>
      <c r="F317" s="11">
        <v>1.49013024</v>
      </c>
      <c r="G317" s="11">
        <v>0.21999615999999997</v>
      </c>
      <c r="H317" s="11">
        <v>0.05328032</v>
      </c>
      <c r="I317" s="11">
        <v>0.04812416</v>
      </c>
      <c r="J317" s="11">
        <v>0.28187007999999997</v>
      </c>
      <c r="K317" s="11">
        <v>1.7805939199999998</v>
      </c>
      <c r="L317" s="11">
        <v>0.02062464</v>
      </c>
      <c r="M317" s="11">
        <v>0.14780991999999998</v>
      </c>
      <c r="N317" s="11">
        <v>0.21140256</v>
      </c>
      <c r="O317" s="11">
        <v>0.62561408</v>
      </c>
      <c r="P317" s="11">
        <v>0.1546848</v>
      </c>
      <c r="Q317" s="11">
        <v>0</v>
      </c>
      <c r="R317" s="11">
        <v>0.32827552</v>
      </c>
      <c r="S317" s="11">
        <v>0</v>
      </c>
      <c r="T317" s="11">
        <v>0</v>
      </c>
      <c r="U317" s="11">
        <v>0</v>
      </c>
      <c r="V317" s="11">
        <v>0</v>
      </c>
      <c r="W317" s="11">
        <v>0</v>
      </c>
      <c r="X317" s="11">
        <v>0</v>
      </c>
      <c r="Y317" s="11">
        <v>0</v>
      </c>
    </row>
    <row r="318" spans="1:25" ht="11.25">
      <c r="A318" s="10">
        <f t="shared" si="6"/>
        <v>42744</v>
      </c>
      <c r="B318" s="11">
        <v>3.7777465599999998</v>
      </c>
      <c r="C318" s="11">
        <v>6.70816416</v>
      </c>
      <c r="D318" s="11">
        <v>10.068261759999999</v>
      </c>
      <c r="E318" s="11">
        <v>23.775053760000002</v>
      </c>
      <c r="F318" s="11">
        <v>17.67875392</v>
      </c>
      <c r="G318" s="11">
        <v>17.40032128</v>
      </c>
      <c r="H318" s="11">
        <v>15.18832864</v>
      </c>
      <c r="I318" s="11">
        <v>6.2509846399999995</v>
      </c>
      <c r="J318" s="11">
        <v>6.599884799999999</v>
      </c>
      <c r="K318" s="11">
        <v>8.59531872</v>
      </c>
      <c r="L318" s="11">
        <v>7.8528316799999995</v>
      </c>
      <c r="M318" s="11">
        <v>13.725697919999998</v>
      </c>
      <c r="N318" s="11">
        <v>10.204040639999999</v>
      </c>
      <c r="O318" s="11">
        <v>7.38018368</v>
      </c>
      <c r="P318" s="11">
        <v>5.04616192</v>
      </c>
      <c r="Q318" s="11">
        <v>1.5245046399999997</v>
      </c>
      <c r="R318" s="11">
        <v>0</v>
      </c>
      <c r="S318" s="11">
        <v>0</v>
      </c>
      <c r="T318" s="11">
        <v>0</v>
      </c>
      <c r="U318" s="11">
        <v>0</v>
      </c>
      <c r="V318" s="11">
        <v>0</v>
      </c>
      <c r="W318" s="11">
        <v>0</v>
      </c>
      <c r="X318" s="11">
        <v>0</v>
      </c>
      <c r="Y318" s="11">
        <v>0</v>
      </c>
    </row>
    <row r="319" spans="1:25" ht="11.25">
      <c r="A319" s="10">
        <f t="shared" si="6"/>
        <v>42745</v>
      </c>
      <c r="B319" s="11">
        <v>0.35405632000000004</v>
      </c>
      <c r="C319" s="11">
        <v>0.32311935999999997</v>
      </c>
      <c r="D319" s="11">
        <v>8.720785280000001</v>
      </c>
      <c r="E319" s="11">
        <v>6.825037119999999</v>
      </c>
      <c r="F319" s="11">
        <v>14.595370240000001</v>
      </c>
      <c r="G319" s="11">
        <v>9.67467488</v>
      </c>
      <c r="H319" s="11">
        <v>9.28796288</v>
      </c>
      <c r="I319" s="11">
        <v>5.9553648</v>
      </c>
      <c r="J319" s="11">
        <v>5.07194272</v>
      </c>
      <c r="K319" s="11">
        <v>5.41053056</v>
      </c>
      <c r="L319" s="11">
        <v>8.511101440000001</v>
      </c>
      <c r="M319" s="11">
        <v>11.09090016</v>
      </c>
      <c r="N319" s="11">
        <v>14.41662336</v>
      </c>
      <c r="O319" s="11">
        <v>17.273136</v>
      </c>
      <c r="P319" s="11">
        <v>10.80387392</v>
      </c>
      <c r="Q319" s="11">
        <v>7.5451808</v>
      </c>
      <c r="R319" s="11">
        <v>0.04468672</v>
      </c>
      <c r="S319" s="11">
        <v>0.04124928</v>
      </c>
      <c r="T319" s="11">
        <v>0</v>
      </c>
      <c r="U319" s="11">
        <v>0</v>
      </c>
      <c r="V319" s="11">
        <v>0</v>
      </c>
      <c r="W319" s="11">
        <v>0</v>
      </c>
      <c r="X319" s="11">
        <v>0</v>
      </c>
      <c r="Y319" s="11">
        <v>0</v>
      </c>
    </row>
    <row r="320" spans="1:25" ht="11.25">
      <c r="A320" s="10">
        <f t="shared" si="6"/>
        <v>42746</v>
      </c>
      <c r="B320" s="11">
        <v>0.29733856</v>
      </c>
      <c r="C320" s="11">
        <v>0.11859168</v>
      </c>
      <c r="D320" s="11">
        <v>2.06762016</v>
      </c>
      <c r="E320" s="11">
        <v>0.35405632000000004</v>
      </c>
      <c r="F320" s="11">
        <v>1.11029312</v>
      </c>
      <c r="G320" s="11">
        <v>0.67373824</v>
      </c>
      <c r="H320" s="11">
        <v>0.8576412800000001</v>
      </c>
      <c r="I320" s="11">
        <v>0.7837363199999999</v>
      </c>
      <c r="J320" s="11">
        <v>0.8799846399999999</v>
      </c>
      <c r="K320" s="11">
        <v>0.5413968</v>
      </c>
      <c r="L320" s="11">
        <v>0.81295456</v>
      </c>
      <c r="M320" s="11">
        <v>0.98138912</v>
      </c>
      <c r="N320" s="11">
        <v>0.19421535999999998</v>
      </c>
      <c r="O320" s="11">
        <v>0.17530943999999998</v>
      </c>
      <c r="P320" s="11">
        <v>0.3953055999999999</v>
      </c>
      <c r="Q320" s="11">
        <v>0</v>
      </c>
      <c r="R320" s="11">
        <v>0</v>
      </c>
      <c r="S320" s="11">
        <v>0</v>
      </c>
      <c r="T320" s="11">
        <v>0</v>
      </c>
      <c r="U320" s="11">
        <v>0</v>
      </c>
      <c r="V320" s="11">
        <v>0</v>
      </c>
      <c r="W320" s="11">
        <v>0</v>
      </c>
      <c r="X320" s="11">
        <v>0</v>
      </c>
      <c r="Y320" s="11">
        <v>0</v>
      </c>
    </row>
    <row r="321" spans="1:25" ht="11.25">
      <c r="A321" s="10">
        <f t="shared" si="6"/>
        <v>42747</v>
      </c>
      <c r="B321" s="11">
        <v>5.424280319999999</v>
      </c>
      <c r="C321" s="11">
        <v>0.7338934399999999</v>
      </c>
      <c r="D321" s="11">
        <v>0.03609312</v>
      </c>
      <c r="E321" s="11">
        <v>1.417944</v>
      </c>
      <c r="F321" s="11">
        <v>1.17216704</v>
      </c>
      <c r="G321" s="11">
        <v>1.51934848</v>
      </c>
      <c r="H321" s="11">
        <v>1.6413776000000002</v>
      </c>
      <c r="I321" s="11">
        <v>1.33716416</v>
      </c>
      <c r="J321" s="11">
        <v>1.13951136</v>
      </c>
      <c r="K321" s="11">
        <v>1.29591488</v>
      </c>
      <c r="L321" s="11">
        <v>1.4402873600000001</v>
      </c>
      <c r="M321" s="11">
        <v>0.9040467199999999</v>
      </c>
      <c r="N321" s="11">
        <v>0.7631116800000001</v>
      </c>
      <c r="O321" s="11">
        <v>1.4591932799999998</v>
      </c>
      <c r="P321" s="11">
        <v>1.2804464</v>
      </c>
      <c r="Q321" s="11">
        <v>0.23718336</v>
      </c>
      <c r="R321" s="11">
        <v>0</v>
      </c>
      <c r="S321" s="11">
        <v>0</v>
      </c>
      <c r="T321" s="11">
        <v>0</v>
      </c>
      <c r="U321" s="11">
        <v>0.15984096</v>
      </c>
      <c r="V321" s="11">
        <v>0.10999807999999998</v>
      </c>
      <c r="W321" s="11">
        <v>0</v>
      </c>
      <c r="X321" s="11">
        <v>0</v>
      </c>
      <c r="Y321" s="11">
        <v>0</v>
      </c>
    </row>
    <row r="322" spans="1:25" ht="11.25">
      <c r="A322" s="10">
        <f t="shared" si="6"/>
        <v>42748</v>
      </c>
      <c r="B322" s="11">
        <v>2.7619830399999996</v>
      </c>
      <c r="C322" s="11">
        <v>0.056717760000000006</v>
      </c>
      <c r="D322" s="11">
        <v>2.49042528</v>
      </c>
      <c r="E322" s="11">
        <v>2.9630732799999997</v>
      </c>
      <c r="F322" s="11">
        <v>0.5035849600000001</v>
      </c>
      <c r="G322" s="11">
        <v>0.27155776000000004</v>
      </c>
      <c r="H322" s="11">
        <v>0.5603027199999999</v>
      </c>
      <c r="I322" s="11">
        <v>0</v>
      </c>
      <c r="J322" s="11">
        <v>0</v>
      </c>
      <c r="K322" s="11">
        <v>0.10140447999999999</v>
      </c>
      <c r="L322" s="11">
        <v>0.07906112</v>
      </c>
      <c r="M322" s="11">
        <v>0.2234336</v>
      </c>
      <c r="N322" s="11">
        <v>0.07218624</v>
      </c>
      <c r="O322" s="11">
        <v>0</v>
      </c>
      <c r="P322" s="11">
        <v>0</v>
      </c>
      <c r="Q322" s="11">
        <v>0</v>
      </c>
      <c r="R322" s="11">
        <v>0</v>
      </c>
      <c r="S322" s="11">
        <v>0</v>
      </c>
      <c r="T322" s="11">
        <v>0</v>
      </c>
      <c r="U322" s="11">
        <v>0</v>
      </c>
      <c r="V322" s="11">
        <v>0</v>
      </c>
      <c r="W322" s="11">
        <v>0</v>
      </c>
      <c r="X322" s="11">
        <v>0</v>
      </c>
      <c r="Y322" s="11">
        <v>0</v>
      </c>
    </row>
    <row r="323" spans="1:25" ht="11.25">
      <c r="A323" s="10">
        <f t="shared" si="6"/>
        <v>42749</v>
      </c>
      <c r="B323" s="11">
        <v>29.147772479999997</v>
      </c>
      <c r="C323" s="11">
        <v>5.678650879999999</v>
      </c>
      <c r="D323" s="11">
        <v>19.57793952</v>
      </c>
      <c r="E323" s="11">
        <v>19.820279039999996</v>
      </c>
      <c r="F323" s="11">
        <v>7.218624</v>
      </c>
      <c r="G323" s="11">
        <v>5.843648</v>
      </c>
      <c r="H323" s="11">
        <v>2.84104416</v>
      </c>
      <c r="I323" s="11">
        <v>0</v>
      </c>
      <c r="J323" s="11">
        <v>0</v>
      </c>
      <c r="K323" s="11">
        <v>0</v>
      </c>
      <c r="L323" s="11">
        <v>0</v>
      </c>
      <c r="M323" s="11">
        <v>0</v>
      </c>
      <c r="N323" s="11">
        <v>0</v>
      </c>
      <c r="O323" s="11">
        <v>0</v>
      </c>
      <c r="P323" s="11">
        <v>0</v>
      </c>
      <c r="Q323" s="11">
        <v>0</v>
      </c>
      <c r="R323" s="11">
        <v>0</v>
      </c>
      <c r="S323" s="11">
        <v>0</v>
      </c>
      <c r="T323" s="11">
        <v>0</v>
      </c>
      <c r="U323" s="11">
        <v>0</v>
      </c>
      <c r="V323" s="11">
        <v>0</v>
      </c>
      <c r="W323" s="11">
        <v>0</v>
      </c>
      <c r="X323" s="11">
        <v>0</v>
      </c>
      <c r="Y323" s="11">
        <v>0</v>
      </c>
    </row>
    <row r="324" spans="1:25" ht="11.25">
      <c r="A324" s="10">
        <f t="shared" si="6"/>
        <v>42750</v>
      </c>
      <c r="B324" s="11">
        <v>0.29905728</v>
      </c>
      <c r="C324" s="11">
        <v>0.4382736</v>
      </c>
      <c r="D324" s="11">
        <v>5.03928704</v>
      </c>
      <c r="E324" s="11">
        <v>3.4752518399999994</v>
      </c>
      <c r="F324" s="11">
        <v>11.49136192</v>
      </c>
      <c r="G324" s="11">
        <v>5.17850336</v>
      </c>
      <c r="H324" s="11">
        <v>4.64226272</v>
      </c>
      <c r="I324" s="11">
        <v>1.6602835200000001</v>
      </c>
      <c r="J324" s="11">
        <v>7.44033888</v>
      </c>
      <c r="K324" s="11">
        <v>6.5225424</v>
      </c>
      <c r="L324" s="11">
        <v>0.0687488</v>
      </c>
      <c r="M324" s="11">
        <v>0.0017187199999999998</v>
      </c>
      <c r="N324" s="11">
        <v>0</v>
      </c>
      <c r="O324" s="11">
        <v>0</v>
      </c>
      <c r="P324" s="11">
        <v>0</v>
      </c>
      <c r="Q324" s="11">
        <v>0</v>
      </c>
      <c r="R324" s="11">
        <v>0</v>
      </c>
      <c r="S324" s="11">
        <v>0</v>
      </c>
      <c r="T324" s="11">
        <v>0</v>
      </c>
      <c r="U324" s="11">
        <v>0</v>
      </c>
      <c r="V324" s="11">
        <v>0</v>
      </c>
      <c r="W324" s="11">
        <v>0</v>
      </c>
      <c r="X324" s="11">
        <v>0</v>
      </c>
      <c r="Y324" s="11">
        <v>0</v>
      </c>
    </row>
    <row r="325" spans="1:25" ht="11.25">
      <c r="A325" s="10">
        <f t="shared" si="6"/>
        <v>42751</v>
      </c>
      <c r="B325" s="11">
        <v>0.05156159999999999</v>
      </c>
      <c r="C325" s="11">
        <v>0.07390495999999999</v>
      </c>
      <c r="D325" s="11">
        <v>28.242007039999997</v>
      </c>
      <c r="E325" s="11">
        <v>0</v>
      </c>
      <c r="F325" s="11">
        <v>0</v>
      </c>
      <c r="G325" s="11">
        <v>13.438671679999999</v>
      </c>
      <c r="H325" s="11">
        <v>19.887309119999998</v>
      </c>
      <c r="I325" s="11">
        <v>19.06747968</v>
      </c>
      <c r="J325" s="11">
        <v>20.382300479999998</v>
      </c>
      <c r="K325" s="11">
        <v>25.351119999999998</v>
      </c>
      <c r="L325" s="11">
        <v>29.048086719999997</v>
      </c>
      <c r="M325" s="11">
        <v>23.893645440000004</v>
      </c>
      <c r="N325" s="11">
        <v>8.08314016</v>
      </c>
      <c r="O325" s="11">
        <v>0</v>
      </c>
      <c r="P325" s="11">
        <v>0</v>
      </c>
      <c r="Q325" s="11">
        <v>0</v>
      </c>
      <c r="R325" s="11">
        <v>0</v>
      </c>
      <c r="S325" s="11">
        <v>0</v>
      </c>
      <c r="T325" s="11">
        <v>0</v>
      </c>
      <c r="U325" s="11">
        <v>0</v>
      </c>
      <c r="V325" s="11">
        <v>0</v>
      </c>
      <c r="W325" s="11">
        <v>0</v>
      </c>
      <c r="X325" s="11">
        <v>0</v>
      </c>
      <c r="Y325" s="11">
        <v>0</v>
      </c>
    </row>
    <row r="326" spans="1:25" ht="11.25">
      <c r="A326" s="10">
        <f t="shared" si="6"/>
        <v>42752</v>
      </c>
      <c r="B326" s="11">
        <v>43.236120320000005</v>
      </c>
      <c r="C326" s="11">
        <v>35.9040608</v>
      </c>
      <c r="D326" s="11">
        <v>27.36545984</v>
      </c>
      <c r="E326" s="11">
        <v>13.074303039999998</v>
      </c>
      <c r="F326" s="11">
        <v>16.006439359999998</v>
      </c>
      <c r="G326" s="11">
        <v>16.0958128</v>
      </c>
      <c r="H326" s="11">
        <v>16.26424736</v>
      </c>
      <c r="I326" s="11">
        <v>13.9817872</v>
      </c>
      <c r="J326" s="11">
        <v>14.035067519999998</v>
      </c>
      <c r="K326" s="11">
        <v>14.51287168</v>
      </c>
      <c r="L326" s="11">
        <v>17.18891872</v>
      </c>
      <c r="M326" s="11">
        <v>18.17718272</v>
      </c>
      <c r="N326" s="11">
        <v>11.8677616</v>
      </c>
      <c r="O326" s="11">
        <v>14.225845439999999</v>
      </c>
      <c r="P326" s="11">
        <v>8.38907232</v>
      </c>
      <c r="Q326" s="11">
        <v>4.23320736</v>
      </c>
      <c r="R326" s="11">
        <v>0</v>
      </c>
      <c r="S326" s="11">
        <v>0</v>
      </c>
      <c r="T326" s="11">
        <v>0</v>
      </c>
      <c r="U326" s="11">
        <v>0</v>
      </c>
      <c r="V326" s="11">
        <v>0</v>
      </c>
      <c r="W326" s="11">
        <v>0</v>
      </c>
      <c r="X326" s="11">
        <v>0</v>
      </c>
      <c r="Y326" s="11">
        <v>0</v>
      </c>
    </row>
    <row r="327" spans="1:25" ht="11.25">
      <c r="A327" s="10">
        <f t="shared" si="6"/>
        <v>42753</v>
      </c>
      <c r="B327" s="11">
        <v>35.52937984</v>
      </c>
      <c r="C327" s="11">
        <v>31.62960416</v>
      </c>
      <c r="D327" s="11">
        <v>19.2152896</v>
      </c>
      <c r="E327" s="11">
        <v>14.268813439999999</v>
      </c>
      <c r="F327" s="11">
        <v>31.818663359999995</v>
      </c>
      <c r="G327" s="11">
        <v>36.89748096</v>
      </c>
      <c r="H327" s="11">
        <v>35.0447008</v>
      </c>
      <c r="I327" s="11">
        <v>32.47865184</v>
      </c>
      <c r="J327" s="11">
        <v>32.012878719999996</v>
      </c>
      <c r="K327" s="11">
        <v>30.25290944</v>
      </c>
      <c r="L327" s="11">
        <v>32.997705280000005</v>
      </c>
      <c r="M327" s="11">
        <v>36.54514336</v>
      </c>
      <c r="N327" s="11">
        <v>20.54557888</v>
      </c>
      <c r="O327" s="11">
        <v>6.58957248</v>
      </c>
      <c r="P327" s="11">
        <v>6.534573440000001</v>
      </c>
      <c r="Q327" s="11">
        <v>6.574104</v>
      </c>
      <c r="R327" s="11">
        <v>0.1546848</v>
      </c>
      <c r="S327" s="11">
        <v>0</v>
      </c>
      <c r="T327" s="11">
        <v>0</v>
      </c>
      <c r="U327" s="11">
        <v>0.34890015999999996</v>
      </c>
      <c r="V327" s="11">
        <v>0.015468479999999998</v>
      </c>
      <c r="W327" s="11">
        <v>0</v>
      </c>
      <c r="X327" s="11">
        <v>0</v>
      </c>
      <c r="Y327" s="11">
        <v>0</v>
      </c>
    </row>
    <row r="328" spans="1:25" ht="11.25">
      <c r="A328" s="10">
        <f t="shared" si="6"/>
        <v>42754</v>
      </c>
      <c r="B328" s="11">
        <v>4.23320736</v>
      </c>
      <c r="C328" s="11">
        <v>29.409017920000004</v>
      </c>
      <c r="D328" s="11">
        <v>21.7675888</v>
      </c>
      <c r="E328" s="11">
        <v>19.76012384</v>
      </c>
      <c r="F328" s="11">
        <v>19.31497536</v>
      </c>
      <c r="G328" s="11">
        <v>22.056333760000005</v>
      </c>
      <c r="H328" s="11">
        <v>16.13362464</v>
      </c>
      <c r="I328" s="11">
        <v>14.27225088</v>
      </c>
      <c r="J328" s="11">
        <v>6.31457728</v>
      </c>
      <c r="K328" s="11">
        <v>8.97343712</v>
      </c>
      <c r="L328" s="11">
        <v>0.6668633599999999</v>
      </c>
      <c r="M328" s="11">
        <v>2.11918176</v>
      </c>
      <c r="N328" s="11">
        <v>0.13234144</v>
      </c>
      <c r="O328" s="11">
        <v>0</v>
      </c>
      <c r="P328" s="11">
        <v>0</v>
      </c>
      <c r="Q328" s="11">
        <v>0</v>
      </c>
      <c r="R328" s="11">
        <v>0</v>
      </c>
      <c r="S328" s="11">
        <v>0</v>
      </c>
      <c r="T328" s="11">
        <v>0</v>
      </c>
      <c r="U328" s="11">
        <v>0</v>
      </c>
      <c r="V328" s="11">
        <v>0</v>
      </c>
      <c r="W328" s="11">
        <v>0</v>
      </c>
      <c r="X328" s="11">
        <v>0</v>
      </c>
      <c r="Y328" s="11">
        <v>0</v>
      </c>
    </row>
    <row r="329" spans="1:25" ht="11.25">
      <c r="A329" s="10">
        <f t="shared" si="6"/>
        <v>42755</v>
      </c>
      <c r="B329" s="11">
        <v>2.3408966399999995</v>
      </c>
      <c r="C329" s="11">
        <v>28.35200512</v>
      </c>
      <c r="D329" s="11">
        <v>21.652434560000003</v>
      </c>
      <c r="E329" s="11">
        <v>31.309922239999995</v>
      </c>
      <c r="F329" s="11">
        <v>34.85220416</v>
      </c>
      <c r="G329" s="11">
        <v>32.684898239999995</v>
      </c>
      <c r="H329" s="11">
        <v>27.81232704</v>
      </c>
      <c r="I329" s="11">
        <v>24.6722256</v>
      </c>
      <c r="J329" s="11">
        <v>20.54901632</v>
      </c>
      <c r="K329" s="11">
        <v>23.828334079999998</v>
      </c>
      <c r="L329" s="11">
        <v>12.72884032</v>
      </c>
      <c r="M329" s="11">
        <v>25.474867839999998</v>
      </c>
      <c r="N329" s="11">
        <v>22.99475488</v>
      </c>
      <c r="O329" s="11">
        <v>24.656757119999998</v>
      </c>
      <c r="P329" s="11">
        <v>19.858090880000002</v>
      </c>
      <c r="Q329" s="11">
        <v>19.19982112</v>
      </c>
      <c r="R329" s="11">
        <v>11.26277216</v>
      </c>
      <c r="S329" s="11">
        <v>0.04468672</v>
      </c>
      <c r="T329" s="11">
        <v>0</v>
      </c>
      <c r="U329" s="11">
        <v>0</v>
      </c>
      <c r="V329" s="11">
        <v>0</v>
      </c>
      <c r="W329" s="11">
        <v>0</v>
      </c>
      <c r="X329" s="11">
        <v>0</v>
      </c>
      <c r="Y329" s="11">
        <v>0.83873536</v>
      </c>
    </row>
    <row r="330" spans="1:25" ht="11.25">
      <c r="A330" s="10">
        <f t="shared" si="6"/>
        <v>42756</v>
      </c>
      <c r="B330" s="11">
        <v>9.60076992</v>
      </c>
      <c r="C330" s="11">
        <v>32.59896224</v>
      </c>
      <c r="D330" s="11">
        <v>25.53846048</v>
      </c>
      <c r="E330" s="11">
        <v>24.44363584</v>
      </c>
      <c r="F330" s="11">
        <v>28.88652704</v>
      </c>
      <c r="G330" s="11">
        <v>0.8868595200000001</v>
      </c>
      <c r="H330" s="11">
        <v>1.0260758399999999</v>
      </c>
      <c r="I330" s="11">
        <v>0.75451808</v>
      </c>
      <c r="J330" s="11">
        <v>0.45030464000000003</v>
      </c>
      <c r="K330" s="11">
        <v>1.9507471999999997</v>
      </c>
      <c r="L330" s="11">
        <v>1.11888672</v>
      </c>
      <c r="M330" s="11">
        <v>0.17530943999999998</v>
      </c>
      <c r="N330" s="11">
        <v>23.13568992</v>
      </c>
      <c r="O330" s="11">
        <v>0.7167062399999999</v>
      </c>
      <c r="P330" s="11">
        <v>23.45880928</v>
      </c>
      <c r="Q330" s="11">
        <v>0</v>
      </c>
      <c r="R330" s="11">
        <v>0</v>
      </c>
      <c r="S330" s="11">
        <v>0</v>
      </c>
      <c r="T330" s="11">
        <v>0</v>
      </c>
      <c r="U330" s="11">
        <v>0</v>
      </c>
      <c r="V330" s="11">
        <v>0</v>
      </c>
      <c r="W330" s="11">
        <v>0</v>
      </c>
      <c r="X330" s="11">
        <v>0</v>
      </c>
      <c r="Y330" s="11">
        <v>0</v>
      </c>
    </row>
    <row r="331" spans="1:25" ht="11.25">
      <c r="A331" s="10">
        <f t="shared" si="6"/>
        <v>42757</v>
      </c>
      <c r="B331" s="11">
        <v>3.6230617599999997</v>
      </c>
      <c r="C331" s="11">
        <v>2.85995008</v>
      </c>
      <c r="D331" s="11">
        <v>0.27327648000000004</v>
      </c>
      <c r="E331" s="11">
        <v>0.00515616</v>
      </c>
      <c r="F331" s="11">
        <v>0.0034374399999999995</v>
      </c>
      <c r="G331" s="11">
        <v>0.53108448</v>
      </c>
      <c r="H331" s="11">
        <v>0.2921824</v>
      </c>
      <c r="I331" s="11">
        <v>0.33343167999999995</v>
      </c>
      <c r="J331" s="11">
        <v>0.5001475200000001</v>
      </c>
      <c r="K331" s="11">
        <v>0</v>
      </c>
      <c r="L331" s="11">
        <v>0.20796511999999998</v>
      </c>
      <c r="M331" s="11">
        <v>0</v>
      </c>
      <c r="N331" s="11">
        <v>20.243084160000002</v>
      </c>
      <c r="O331" s="11">
        <v>23.056628800000002</v>
      </c>
      <c r="P331" s="11">
        <v>0.42624256</v>
      </c>
      <c r="Q331" s="11">
        <v>0</v>
      </c>
      <c r="R331" s="11">
        <v>0</v>
      </c>
      <c r="S331" s="11">
        <v>0</v>
      </c>
      <c r="T331" s="11">
        <v>0</v>
      </c>
      <c r="U331" s="11">
        <v>0</v>
      </c>
      <c r="V331" s="11">
        <v>0</v>
      </c>
      <c r="W331" s="11">
        <v>0</v>
      </c>
      <c r="X331" s="11">
        <v>0</v>
      </c>
      <c r="Y331" s="11">
        <v>0</v>
      </c>
    </row>
    <row r="332" spans="1:25" ht="11.25">
      <c r="A332" s="10">
        <f t="shared" si="6"/>
        <v>42758</v>
      </c>
      <c r="B332" s="11">
        <v>0.02062464</v>
      </c>
      <c r="C332" s="11">
        <v>3.58696864</v>
      </c>
      <c r="D332" s="11">
        <v>0.8318604799999999</v>
      </c>
      <c r="E332" s="11">
        <v>0.84904768</v>
      </c>
      <c r="F332" s="11">
        <v>23.47084032</v>
      </c>
      <c r="G332" s="11">
        <v>1.31997696</v>
      </c>
      <c r="H332" s="11">
        <v>1.85793632</v>
      </c>
      <c r="I332" s="11">
        <v>0.91779648</v>
      </c>
      <c r="J332" s="11">
        <v>0.8662348799999999</v>
      </c>
      <c r="K332" s="11">
        <v>1.49184896</v>
      </c>
      <c r="L332" s="11">
        <v>1.89231072</v>
      </c>
      <c r="M332" s="11">
        <v>1.47466176</v>
      </c>
      <c r="N332" s="11">
        <v>10.7248128</v>
      </c>
      <c r="O332" s="11">
        <v>14.45787264</v>
      </c>
      <c r="P332" s="11">
        <v>1.0260758399999999</v>
      </c>
      <c r="Q332" s="11">
        <v>0.65998848</v>
      </c>
      <c r="R332" s="11">
        <v>0</v>
      </c>
      <c r="S332" s="11">
        <v>0</v>
      </c>
      <c r="T332" s="11">
        <v>0</v>
      </c>
      <c r="U332" s="11">
        <v>0</v>
      </c>
      <c r="V332" s="11">
        <v>0</v>
      </c>
      <c r="W332" s="11">
        <v>0</v>
      </c>
      <c r="X332" s="11">
        <v>0</v>
      </c>
      <c r="Y332" s="11">
        <v>0</v>
      </c>
    </row>
    <row r="333" spans="1:25" ht="11.25">
      <c r="A333" s="10">
        <f t="shared" si="6"/>
        <v>42759</v>
      </c>
      <c r="B333" s="11">
        <v>0</v>
      </c>
      <c r="C333" s="11">
        <v>0.7046752</v>
      </c>
      <c r="D333" s="11">
        <v>6.098018559999999</v>
      </c>
      <c r="E333" s="11">
        <v>13.35617312</v>
      </c>
      <c r="F333" s="11">
        <v>8.95796864</v>
      </c>
      <c r="G333" s="11">
        <v>3.24150592</v>
      </c>
      <c r="H333" s="11">
        <v>12.29056672</v>
      </c>
      <c r="I333" s="11">
        <v>3.0851024</v>
      </c>
      <c r="J333" s="11">
        <v>0.44858591999999997</v>
      </c>
      <c r="K333" s="11">
        <v>0.2749952</v>
      </c>
      <c r="L333" s="11">
        <v>1.63622144</v>
      </c>
      <c r="M333" s="11">
        <v>0.6651446400000001</v>
      </c>
      <c r="N333" s="11">
        <v>4.1850832</v>
      </c>
      <c r="O333" s="11">
        <v>0</v>
      </c>
      <c r="P333" s="11">
        <v>0</v>
      </c>
      <c r="Q333" s="11">
        <v>0</v>
      </c>
      <c r="R333" s="11">
        <v>0</v>
      </c>
      <c r="S333" s="11">
        <v>0</v>
      </c>
      <c r="T333" s="11">
        <v>0</v>
      </c>
      <c r="U333" s="11">
        <v>0</v>
      </c>
      <c r="V333" s="11">
        <v>0</v>
      </c>
      <c r="W333" s="11">
        <v>0</v>
      </c>
      <c r="X333" s="11">
        <v>0</v>
      </c>
      <c r="Y333" s="11">
        <v>0</v>
      </c>
    </row>
    <row r="334" spans="1:25" ht="11.25">
      <c r="A334" s="10">
        <f t="shared" si="6"/>
        <v>42760</v>
      </c>
      <c r="B334" s="11">
        <v>0.0034374399999999995</v>
      </c>
      <c r="C334" s="11">
        <v>0.97795168</v>
      </c>
      <c r="D334" s="11">
        <v>2.24980448</v>
      </c>
      <c r="E334" s="11">
        <v>4.166177279999999</v>
      </c>
      <c r="F334" s="11">
        <v>2.86338752</v>
      </c>
      <c r="G334" s="11">
        <v>0.88170336</v>
      </c>
      <c r="H334" s="11">
        <v>0.49671008000000005</v>
      </c>
      <c r="I334" s="11">
        <v>0.2835888</v>
      </c>
      <c r="J334" s="11">
        <v>0.24921439999999997</v>
      </c>
      <c r="K334" s="11">
        <v>1.33716416</v>
      </c>
      <c r="L334" s="11">
        <v>4.90350816</v>
      </c>
      <c r="M334" s="11">
        <v>0</v>
      </c>
      <c r="N334" s="11">
        <v>0.11343552000000001</v>
      </c>
      <c r="O334" s="11">
        <v>0.64452</v>
      </c>
      <c r="P334" s="11">
        <v>0</v>
      </c>
      <c r="Q334" s="11">
        <v>0</v>
      </c>
      <c r="R334" s="11">
        <v>0</v>
      </c>
      <c r="S334" s="11">
        <v>0</v>
      </c>
      <c r="T334" s="11">
        <v>0</v>
      </c>
      <c r="U334" s="11">
        <v>0</v>
      </c>
      <c r="V334" s="11">
        <v>0</v>
      </c>
      <c r="W334" s="11">
        <v>0</v>
      </c>
      <c r="X334" s="11">
        <v>0</v>
      </c>
      <c r="Y334" s="11">
        <v>0</v>
      </c>
    </row>
    <row r="335" spans="1:25" ht="11.25">
      <c r="A335" s="10">
        <f t="shared" si="6"/>
        <v>42761</v>
      </c>
      <c r="B335" s="11">
        <v>0</v>
      </c>
      <c r="C335" s="11">
        <v>0</v>
      </c>
      <c r="D335" s="11">
        <v>0.8421727999999999</v>
      </c>
      <c r="E335" s="11">
        <v>2.67432832</v>
      </c>
      <c r="F335" s="11">
        <v>1.91809152</v>
      </c>
      <c r="G335" s="11">
        <v>0</v>
      </c>
      <c r="H335" s="11">
        <v>0.21484</v>
      </c>
      <c r="I335" s="11">
        <v>0.39358688</v>
      </c>
      <c r="J335" s="11">
        <v>0.31108832000000003</v>
      </c>
      <c r="K335" s="11">
        <v>0.62389536</v>
      </c>
      <c r="L335" s="11">
        <v>0.515616</v>
      </c>
      <c r="M335" s="11">
        <v>1.14810496</v>
      </c>
      <c r="N335" s="11">
        <v>0.8198294399999999</v>
      </c>
      <c r="O335" s="11">
        <v>0.5912396799999999</v>
      </c>
      <c r="P335" s="11">
        <v>0</v>
      </c>
      <c r="Q335" s="11">
        <v>0</v>
      </c>
      <c r="R335" s="11">
        <v>0</v>
      </c>
      <c r="S335" s="11">
        <v>0</v>
      </c>
      <c r="T335" s="11">
        <v>0</v>
      </c>
      <c r="U335" s="11">
        <v>0</v>
      </c>
      <c r="V335" s="11">
        <v>0</v>
      </c>
      <c r="W335" s="11">
        <v>0</v>
      </c>
      <c r="X335" s="11">
        <v>0</v>
      </c>
      <c r="Y335" s="11">
        <v>0</v>
      </c>
    </row>
    <row r="336" spans="1:25" ht="11.25">
      <c r="A336" s="10">
        <f t="shared" si="6"/>
        <v>42762</v>
      </c>
      <c r="B336" s="11">
        <v>0</v>
      </c>
      <c r="C336" s="11">
        <v>0.37296224</v>
      </c>
      <c r="D336" s="11">
        <v>0</v>
      </c>
      <c r="E336" s="11">
        <v>3.3085359999999997</v>
      </c>
      <c r="F336" s="11">
        <v>2.062464</v>
      </c>
      <c r="G336" s="11">
        <v>3.60415584</v>
      </c>
      <c r="H336" s="11">
        <v>5.02381856</v>
      </c>
      <c r="I336" s="11">
        <v>6.42457536</v>
      </c>
      <c r="J336" s="11">
        <v>2.81182592</v>
      </c>
      <c r="K336" s="11">
        <v>0.7974860799999999</v>
      </c>
      <c r="L336" s="11">
        <v>5.6889632</v>
      </c>
      <c r="M336" s="11">
        <v>9.360149119999999</v>
      </c>
      <c r="N336" s="11">
        <v>4.87944608</v>
      </c>
      <c r="O336" s="11">
        <v>0</v>
      </c>
      <c r="P336" s="11">
        <v>0</v>
      </c>
      <c r="Q336" s="11">
        <v>0</v>
      </c>
      <c r="R336" s="11">
        <v>0</v>
      </c>
      <c r="S336" s="11">
        <v>0</v>
      </c>
      <c r="T336" s="11">
        <v>0</v>
      </c>
      <c r="U336" s="11">
        <v>0</v>
      </c>
      <c r="V336" s="11">
        <v>0</v>
      </c>
      <c r="W336" s="11">
        <v>0</v>
      </c>
      <c r="X336" s="11">
        <v>0</v>
      </c>
      <c r="Y336" s="11">
        <v>0</v>
      </c>
    </row>
    <row r="337" spans="1:25" ht="11.25">
      <c r="A337" s="10">
        <f t="shared" si="6"/>
        <v>42763</v>
      </c>
      <c r="B337" s="11">
        <v>0</v>
      </c>
      <c r="C337" s="11">
        <v>8.040172160000001</v>
      </c>
      <c r="D337" s="11">
        <v>1.5554416000000002</v>
      </c>
      <c r="E337" s="11">
        <v>1.30107104</v>
      </c>
      <c r="F337" s="11">
        <v>2.93385504</v>
      </c>
      <c r="G337" s="11">
        <v>2.2429296</v>
      </c>
      <c r="H337" s="11">
        <v>1.86309248</v>
      </c>
      <c r="I337" s="11">
        <v>1.9232476799999998</v>
      </c>
      <c r="J337" s="11">
        <v>0.8868595200000001</v>
      </c>
      <c r="K337" s="11">
        <v>2.46120704</v>
      </c>
      <c r="L337" s="11">
        <v>4.11117824</v>
      </c>
      <c r="M337" s="11">
        <v>0.8077984</v>
      </c>
      <c r="N337" s="11">
        <v>3.94961856</v>
      </c>
      <c r="O337" s="11">
        <v>0</v>
      </c>
      <c r="P337" s="11">
        <v>0.42108639999999997</v>
      </c>
      <c r="Q337" s="11">
        <v>0</v>
      </c>
      <c r="R337" s="11">
        <v>0</v>
      </c>
      <c r="S337" s="11">
        <v>0</v>
      </c>
      <c r="T337" s="11">
        <v>0</v>
      </c>
      <c r="U337" s="11">
        <v>0</v>
      </c>
      <c r="V337" s="11">
        <v>0</v>
      </c>
      <c r="W337" s="11">
        <v>0</v>
      </c>
      <c r="X337" s="11">
        <v>0</v>
      </c>
      <c r="Y337" s="11">
        <v>0</v>
      </c>
    </row>
    <row r="338" spans="1:25" ht="11.25">
      <c r="A338" s="10">
        <f t="shared" si="6"/>
        <v>42764</v>
      </c>
      <c r="B338" s="11">
        <v>0</v>
      </c>
      <c r="C338" s="11">
        <v>0.7132688</v>
      </c>
      <c r="D338" s="11">
        <v>6.484730559999999</v>
      </c>
      <c r="E338" s="11">
        <v>8.25501216</v>
      </c>
      <c r="F338" s="11">
        <v>0.9521708799999999</v>
      </c>
      <c r="G338" s="11">
        <v>0.53967808</v>
      </c>
      <c r="H338" s="11">
        <v>4.97913184</v>
      </c>
      <c r="I338" s="11">
        <v>8.23782496</v>
      </c>
      <c r="J338" s="11">
        <v>11.542923519999999</v>
      </c>
      <c r="K338" s="11">
        <v>13.69647968</v>
      </c>
      <c r="L338" s="11">
        <v>14.566151999999999</v>
      </c>
      <c r="M338" s="11">
        <v>10.781530559999998</v>
      </c>
      <c r="N338" s="11">
        <v>2.12605664</v>
      </c>
      <c r="O338" s="11">
        <v>0.53108448</v>
      </c>
      <c r="P338" s="11">
        <v>0.23030848</v>
      </c>
      <c r="Q338" s="11">
        <v>0</v>
      </c>
      <c r="R338" s="11">
        <v>0</v>
      </c>
      <c r="S338" s="11">
        <v>0</v>
      </c>
      <c r="T338" s="11">
        <v>0</v>
      </c>
      <c r="U338" s="11">
        <v>0</v>
      </c>
      <c r="V338" s="11">
        <v>0</v>
      </c>
      <c r="W338" s="11">
        <v>0</v>
      </c>
      <c r="X338" s="11">
        <v>0</v>
      </c>
      <c r="Y338" s="11">
        <v>0</v>
      </c>
    </row>
    <row r="339" spans="1:25" ht="11.25">
      <c r="A339" s="10">
        <f t="shared" si="6"/>
        <v>42765</v>
      </c>
      <c r="B339" s="11">
        <v>0</v>
      </c>
      <c r="C339" s="11">
        <v>0.73561216</v>
      </c>
      <c r="D339" s="11">
        <v>0.25952672</v>
      </c>
      <c r="E339" s="11">
        <v>0.68233184</v>
      </c>
      <c r="F339" s="11">
        <v>3.42369024</v>
      </c>
      <c r="G339" s="11">
        <v>1.6809081599999998</v>
      </c>
      <c r="H339" s="11">
        <v>2.3683961599999996</v>
      </c>
      <c r="I339" s="11">
        <v>1.20997888</v>
      </c>
      <c r="J339" s="11">
        <v>0.06359264</v>
      </c>
      <c r="K339" s="11">
        <v>0.14093503999999998</v>
      </c>
      <c r="L339" s="11">
        <v>0.1804656</v>
      </c>
      <c r="M339" s="11">
        <v>0.30421344</v>
      </c>
      <c r="N339" s="11">
        <v>0.36436864</v>
      </c>
      <c r="O339" s="11">
        <v>0</v>
      </c>
      <c r="P339" s="11">
        <v>0</v>
      </c>
      <c r="Q339" s="11">
        <v>0</v>
      </c>
      <c r="R339" s="11">
        <v>0</v>
      </c>
      <c r="S339" s="11">
        <v>0</v>
      </c>
      <c r="T339" s="11">
        <v>0</v>
      </c>
      <c r="U339" s="11">
        <v>0</v>
      </c>
      <c r="V339" s="11">
        <v>0</v>
      </c>
      <c r="W339" s="11">
        <v>0</v>
      </c>
      <c r="X339" s="11">
        <v>0</v>
      </c>
      <c r="Y339" s="11">
        <v>0</v>
      </c>
    </row>
    <row r="340" spans="1:25" ht="11.25">
      <c r="A340" s="10">
        <f t="shared" si="6"/>
        <v>42766</v>
      </c>
      <c r="B340" s="11">
        <v>0</v>
      </c>
      <c r="C340" s="11">
        <v>0.0773424</v>
      </c>
      <c r="D340" s="11">
        <v>0.71155008</v>
      </c>
      <c r="E340" s="11">
        <v>1.6413776000000002</v>
      </c>
      <c r="F340" s="11">
        <v>1.27529024</v>
      </c>
      <c r="G340" s="11">
        <v>0.27843264</v>
      </c>
      <c r="H340" s="11">
        <v>0.11687296</v>
      </c>
      <c r="I340" s="11">
        <v>0.14265376</v>
      </c>
      <c r="J340" s="11">
        <v>0.20109024</v>
      </c>
      <c r="K340" s="11">
        <v>0</v>
      </c>
      <c r="L340" s="11">
        <v>0</v>
      </c>
      <c r="M340" s="11">
        <v>0</v>
      </c>
      <c r="N340" s="11">
        <v>0</v>
      </c>
      <c r="O340" s="11">
        <v>0.0017187199999999998</v>
      </c>
      <c r="P340" s="11">
        <v>0</v>
      </c>
      <c r="Q340" s="11">
        <v>0</v>
      </c>
      <c r="R340" s="11">
        <v>0</v>
      </c>
      <c r="S340" s="11">
        <v>0</v>
      </c>
      <c r="T340" s="11">
        <v>0</v>
      </c>
      <c r="U340" s="11">
        <v>0</v>
      </c>
      <c r="V340" s="11">
        <v>0</v>
      </c>
      <c r="W340" s="11">
        <v>0</v>
      </c>
      <c r="X340" s="11">
        <v>0</v>
      </c>
      <c r="Y340" s="11">
        <v>0</v>
      </c>
    </row>
    <row r="341" spans="1:25" ht="12.75">
      <c r="A341" s="12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</row>
    <row r="342" spans="1:25" ht="24" customHeight="1">
      <c r="A342" s="76" t="s">
        <v>104</v>
      </c>
      <c r="B342" s="76"/>
      <c r="C342" s="76"/>
      <c r="D342" s="76"/>
      <c r="E342" s="76"/>
      <c r="F342" s="76"/>
      <c r="G342" s="76"/>
      <c r="H342" s="76"/>
      <c r="I342" s="76"/>
      <c r="J342" s="76"/>
      <c r="K342" s="76"/>
      <c r="L342" s="76"/>
      <c r="M342" s="76"/>
      <c r="N342" s="76"/>
      <c r="O342" s="76"/>
      <c r="P342" s="76"/>
      <c r="Q342" s="76"/>
      <c r="R342" s="76"/>
      <c r="S342" s="76"/>
      <c r="T342" s="76"/>
      <c r="U342" s="76"/>
      <c r="V342" s="76"/>
      <c r="W342" s="76"/>
      <c r="X342" s="76"/>
      <c r="Y342" s="76"/>
    </row>
    <row r="343" spans="1:25" ht="15">
      <c r="A343" s="35"/>
      <c r="B343" s="35"/>
      <c r="C343" s="35"/>
      <c r="D343" s="35"/>
      <c r="E343" s="35"/>
      <c r="F343" s="35"/>
      <c r="G343" s="35"/>
      <c r="H343" s="35"/>
      <c r="I343" s="35"/>
      <c r="J343" s="35"/>
      <c r="K343" s="35"/>
      <c r="L343" s="35"/>
      <c r="M343" s="35"/>
      <c r="N343" s="35"/>
      <c r="O343" s="35"/>
      <c r="P343" s="35"/>
      <c r="Q343" s="35"/>
      <c r="R343" s="35"/>
      <c r="S343" s="35"/>
      <c r="T343" s="35"/>
      <c r="U343" s="35"/>
      <c r="V343" s="35"/>
      <c r="W343" s="35"/>
      <c r="X343" s="35"/>
      <c r="Y343" s="35"/>
    </row>
    <row r="344" spans="1:25" ht="12.75">
      <c r="A344" s="73" t="s">
        <v>47</v>
      </c>
      <c r="B344" s="74"/>
      <c r="C344" s="74"/>
      <c r="D344" s="74"/>
      <c r="E344" s="74"/>
      <c r="F344" s="74"/>
      <c r="G344" s="74"/>
      <c r="H344" s="74"/>
      <c r="I344" s="74"/>
      <c r="J344" s="74"/>
      <c r="K344" s="74"/>
      <c r="L344" s="74"/>
      <c r="M344" s="74"/>
      <c r="N344" s="74"/>
      <c r="O344" s="74"/>
      <c r="P344" s="74"/>
      <c r="Q344" s="74"/>
      <c r="R344" s="74"/>
      <c r="S344" s="74"/>
      <c r="T344" s="74"/>
      <c r="U344" s="74"/>
      <c r="V344" s="74"/>
      <c r="W344" s="74"/>
      <c r="X344" s="74"/>
      <c r="Y344" s="74"/>
    </row>
    <row r="345" spans="1:25" ht="11.25">
      <c r="A345" s="7" t="s">
        <v>22</v>
      </c>
      <c r="B345" s="6" t="s">
        <v>23</v>
      </c>
      <c r="C345" s="8" t="s">
        <v>24</v>
      </c>
      <c r="D345" s="9" t="s">
        <v>25</v>
      </c>
      <c r="E345" s="6" t="s">
        <v>26</v>
      </c>
      <c r="F345" s="6" t="s">
        <v>27</v>
      </c>
      <c r="G345" s="8" t="s">
        <v>28</v>
      </c>
      <c r="H345" s="9" t="s">
        <v>29</v>
      </c>
      <c r="I345" s="6" t="s">
        <v>30</v>
      </c>
      <c r="J345" s="6" t="s">
        <v>31</v>
      </c>
      <c r="K345" s="6" t="s">
        <v>32</v>
      </c>
      <c r="L345" s="6" t="s">
        <v>33</v>
      </c>
      <c r="M345" s="6" t="s">
        <v>34</v>
      </c>
      <c r="N345" s="6" t="s">
        <v>35</v>
      </c>
      <c r="O345" s="6" t="s">
        <v>36</v>
      </c>
      <c r="P345" s="6" t="s">
        <v>37</v>
      </c>
      <c r="Q345" s="6" t="s">
        <v>38</v>
      </c>
      <c r="R345" s="6" t="s">
        <v>39</v>
      </c>
      <c r="S345" s="6" t="s">
        <v>40</v>
      </c>
      <c r="T345" s="6" t="s">
        <v>41</v>
      </c>
      <c r="U345" s="6" t="s">
        <v>42</v>
      </c>
      <c r="V345" s="6" t="s">
        <v>43</v>
      </c>
      <c r="W345" s="6" t="s">
        <v>44</v>
      </c>
      <c r="X345" s="6" t="s">
        <v>45</v>
      </c>
      <c r="Y345" s="6" t="s">
        <v>62</v>
      </c>
    </row>
    <row r="346" spans="1:25" ht="11.25">
      <c r="A346" s="10">
        <f aca="true" t="shared" si="7" ref="A346:A376">A310</f>
        <v>42736</v>
      </c>
      <c r="B346" s="11">
        <v>1.9387161599999998</v>
      </c>
      <c r="C346" s="11">
        <v>2.1432438400000002</v>
      </c>
      <c r="D346" s="11">
        <v>2.05730784</v>
      </c>
      <c r="E346" s="11">
        <v>2.7602643199999997</v>
      </c>
      <c r="F346" s="11">
        <v>12.601655039999999</v>
      </c>
      <c r="G346" s="11">
        <v>17.101263999999997</v>
      </c>
      <c r="H346" s="11">
        <v>25.785956159999998</v>
      </c>
      <c r="I346" s="11">
        <v>28.272944</v>
      </c>
      <c r="J346" s="11">
        <v>24.7237872</v>
      </c>
      <c r="K346" s="11">
        <v>22.381171839999997</v>
      </c>
      <c r="L346" s="11">
        <v>2.8651062400000002</v>
      </c>
      <c r="M346" s="11">
        <v>20.36855072</v>
      </c>
      <c r="N346" s="11">
        <v>27.112807999999998</v>
      </c>
      <c r="O346" s="11">
        <v>29.800886079999994</v>
      </c>
      <c r="P346" s="11">
        <v>27.73326592</v>
      </c>
      <c r="Q346" s="11">
        <v>18.34389856</v>
      </c>
      <c r="R346" s="11">
        <v>26.930623679999997</v>
      </c>
      <c r="S346" s="11">
        <v>18.10327776</v>
      </c>
      <c r="T346" s="11">
        <v>2.33402176</v>
      </c>
      <c r="U346" s="11">
        <v>2.10886944</v>
      </c>
      <c r="V346" s="11">
        <v>4.423985279999999</v>
      </c>
      <c r="W346" s="11">
        <v>16.71798944</v>
      </c>
      <c r="X346" s="11">
        <v>22.453358079999997</v>
      </c>
      <c r="Y346" s="11">
        <v>59.16521728</v>
      </c>
    </row>
    <row r="347" spans="1:25" ht="11.25">
      <c r="A347" s="10">
        <f t="shared" si="7"/>
        <v>42737</v>
      </c>
      <c r="B347" s="11">
        <v>0.12546655999999998</v>
      </c>
      <c r="C347" s="11">
        <v>0</v>
      </c>
      <c r="D347" s="11">
        <v>0</v>
      </c>
      <c r="E347" s="11">
        <v>0</v>
      </c>
      <c r="F347" s="11">
        <v>0.0171872</v>
      </c>
      <c r="G347" s="11">
        <v>0</v>
      </c>
      <c r="H347" s="11">
        <v>0</v>
      </c>
      <c r="I347" s="11">
        <v>0</v>
      </c>
      <c r="J347" s="11">
        <v>18.010466880000003</v>
      </c>
      <c r="K347" s="11">
        <v>4.061335359999999</v>
      </c>
      <c r="L347" s="11">
        <v>0</v>
      </c>
      <c r="M347" s="11">
        <v>0.030936959999999996</v>
      </c>
      <c r="N347" s="11">
        <v>15.253639999999999</v>
      </c>
      <c r="O347" s="11">
        <v>2.49558144</v>
      </c>
      <c r="P347" s="11">
        <v>2.49558144</v>
      </c>
      <c r="Q347" s="11">
        <v>8.70016064</v>
      </c>
      <c r="R347" s="11">
        <v>2.41652032</v>
      </c>
      <c r="S347" s="11">
        <v>2.1312128</v>
      </c>
      <c r="T347" s="11">
        <v>4.3483616</v>
      </c>
      <c r="U347" s="11">
        <v>7.07081408</v>
      </c>
      <c r="V347" s="11">
        <v>10.92590304</v>
      </c>
      <c r="W347" s="11">
        <v>24.56394624</v>
      </c>
      <c r="X347" s="11">
        <v>62.927495359999995</v>
      </c>
      <c r="Y347" s="11">
        <v>111.33868159999999</v>
      </c>
    </row>
    <row r="348" spans="1:25" ht="11.25">
      <c r="A348" s="10">
        <f t="shared" si="7"/>
        <v>42738</v>
      </c>
      <c r="B348" s="11">
        <v>1.06732512</v>
      </c>
      <c r="C348" s="11">
        <v>1.675752</v>
      </c>
      <c r="D348" s="11">
        <v>3.3360355200000003</v>
      </c>
      <c r="E348" s="11">
        <v>6.94878496</v>
      </c>
      <c r="F348" s="11">
        <v>16.30034048</v>
      </c>
      <c r="G348" s="11">
        <v>8.16735744</v>
      </c>
      <c r="H348" s="11">
        <v>15.44441792</v>
      </c>
      <c r="I348" s="11">
        <v>17.144232000000002</v>
      </c>
      <c r="J348" s="11">
        <v>14.84630336</v>
      </c>
      <c r="K348" s="11">
        <v>16.42580704</v>
      </c>
      <c r="L348" s="11">
        <v>17.31782272</v>
      </c>
      <c r="M348" s="11">
        <v>17.40547744</v>
      </c>
      <c r="N348" s="11">
        <v>32.0197536</v>
      </c>
      <c r="O348" s="11">
        <v>34.53595968</v>
      </c>
      <c r="P348" s="11">
        <v>38.63166944</v>
      </c>
      <c r="Q348" s="11">
        <v>36.11546336</v>
      </c>
      <c r="R348" s="11">
        <v>26.2018864</v>
      </c>
      <c r="S348" s="11">
        <v>40.286796800000005</v>
      </c>
      <c r="T348" s="11">
        <v>34.150966399999994</v>
      </c>
      <c r="U348" s="11">
        <v>35.88515488</v>
      </c>
      <c r="V348" s="11">
        <v>60.87018752</v>
      </c>
      <c r="W348" s="11">
        <v>33.33285568</v>
      </c>
      <c r="X348" s="11">
        <v>107.63999616</v>
      </c>
      <c r="Y348" s="11">
        <v>109.60105568</v>
      </c>
    </row>
    <row r="349" spans="1:25" ht="11.25">
      <c r="A349" s="10">
        <f t="shared" si="7"/>
        <v>42739</v>
      </c>
      <c r="B349" s="11">
        <v>10.06654304</v>
      </c>
      <c r="C349" s="11">
        <v>0.64280128</v>
      </c>
      <c r="D349" s="11">
        <v>0.9745142400000001</v>
      </c>
      <c r="E349" s="11">
        <v>0.8077984</v>
      </c>
      <c r="F349" s="11">
        <v>0.61186432</v>
      </c>
      <c r="G349" s="11">
        <v>0.35405632000000004</v>
      </c>
      <c r="H349" s="11">
        <v>4.690386879999999</v>
      </c>
      <c r="I349" s="11">
        <v>6.34035808</v>
      </c>
      <c r="J349" s="11">
        <v>2.0779324800000003</v>
      </c>
      <c r="K349" s="11">
        <v>4.068210240000001</v>
      </c>
      <c r="L349" s="11">
        <v>5.080536319999999</v>
      </c>
      <c r="M349" s="11">
        <v>1.31310208</v>
      </c>
      <c r="N349" s="11">
        <v>14.059129599999999</v>
      </c>
      <c r="O349" s="11">
        <v>10.29341408</v>
      </c>
      <c r="P349" s="11">
        <v>7.52455616</v>
      </c>
      <c r="Q349" s="11">
        <v>9.1693712</v>
      </c>
      <c r="R349" s="11">
        <v>8.48360192</v>
      </c>
      <c r="S349" s="11">
        <v>6.8765987200000005</v>
      </c>
      <c r="T349" s="11">
        <v>7.5967424</v>
      </c>
      <c r="U349" s="11">
        <v>13.486795840000001</v>
      </c>
      <c r="V349" s="11">
        <v>16.8778304</v>
      </c>
      <c r="W349" s="11">
        <v>60.541911999999996</v>
      </c>
      <c r="X349" s="11">
        <v>67.13664064000001</v>
      </c>
      <c r="Y349" s="11">
        <v>69.69925216</v>
      </c>
    </row>
    <row r="350" spans="1:25" ht="11.25">
      <c r="A350" s="10">
        <f t="shared" si="7"/>
        <v>42740</v>
      </c>
      <c r="B350" s="11">
        <v>0.9367024000000002</v>
      </c>
      <c r="C350" s="11">
        <v>0</v>
      </c>
      <c r="D350" s="11">
        <v>1.90262304</v>
      </c>
      <c r="E350" s="11">
        <v>2.94588608</v>
      </c>
      <c r="F350" s="11">
        <v>0</v>
      </c>
      <c r="G350" s="11">
        <v>0</v>
      </c>
      <c r="H350" s="11">
        <v>0</v>
      </c>
      <c r="I350" s="11">
        <v>0</v>
      </c>
      <c r="J350" s="11">
        <v>0</v>
      </c>
      <c r="K350" s="11">
        <v>0</v>
      </c>
      <c r="L350" s="11">
        <v>0</v>
      </c>
      <c r="M350" s="11">
        <v>0</v>
      </c>
      <c r="N350" s="11">
        <v>0</v>
      </c>
      <c r="O350" s="11">
        <v>0</v>
      </c>
      <c r="P350" s="11">
        <v>0</v>
      </c>
      <c r="Q350" s="11">
        <v>0.08421728</v>
      </c>
      <c r="R350" s="11">
        <v>6.165048639999999</v>
      </c>
      <c r="S350" s="11">
        <v>4.29851872</v>
      </c>
      <c r="T350" s="11">
        <v>0.9968575999999999</v>
      </c>
      <c r="U350" s="11">
        <v>6.39879456</v>
      </c>
      <c r="V350" s="11">
        <v>16.900173759999998</v>
      </c>
      <c r="W350" s="11">
        <v>26.3136032</v>
      </c>
      <c r="X350" s="11">
        <v>52.27143136</v>
      </c>
      <c r="Y350" s="11">
        <v>105.88862048</v>
      </c>
    </row>
    <row r="351" spans="1:25" ht="11.25">
      <c r="A351" s="10">
        <f t="shared" si="7"/>
        <v>42741</v>
      </c>
      <c r="B351" s="11">
        <v>0</v>
      </c>
      <c r="C351" s="11">
        <v>0</v>
      </c>
      <c r="D351" s="11">
        <v>0</v>
      </c>
      <c r="E351" s="11">
        <v>0</v>
      </c>
      <c r="F351" s="11">
        <v>9.06452928</v>
      </c>
      <c r="G351" s="11">
        <v>0</v>
      </c>
      <c r="H351" s="11">
        <v>0</v>
      </c>
      <c r="I351" s="11">
        <v>4.386173439999999</v>
      </c>
      <c r="J351" s="11">
        <v>0.19421535999999998</v>
      </c>
      <c r="K351" s="11">
        <v>0.31108832000000003</v>
      </c>
      <c r="L351" s="11">
        <v>0</v>
      </c>
      <c r="M351" s="11">
        <v>0</v>
      </c>
      <c r="N351" s="11">
        <v>0</v>
      </c>
      <c r="O351" s="11">
        <v>0</v>
      </c>
      <c r="P351" s="11">
        <v>0.04124928</v>
      </c>
      <c r="Q351" s="11">
        <v>0</v>
      </c>
      <c r="R351" s="11">
        <v>0</v>
      </c>
      <c r="S351" s="11">
        <v>0</v>
      </c>
      <c r="T351" s="11">
        <v>0.8851408000000001</v>
      </c>
      <c r="U351" s="11">
        <v>0.5792086399999999</v>
      </c>
      <c r="V351" s="11">
        <v>0.730456</v>
      </c>
      <c r="W351" s="11">
        <v>12.1771312</v>
      </c>
      <c r="X351" s="11">
        <v>22.724915839999998</v>
      </c>
      <c r="Y351" s="11">
        <v>23.10990912</v>
      </c>
    </row>
    <row r="352" spans="1:25" ht="11.25">
      <c r="A352" s="10">
        <f t="shared" si="7"/>
        <v>42742</v>
      </c>
      <c r="B352" s="11">
        <v>1.18935424</v>
      </c>
      <c r="C352" s="11">
        <v>1.2701340799999998</v>
      </c>
      <c r="D352" s="11">
        <v>0</v>
      </c>
      <c r="E352" s="11">
        <v>0</v>
      </c>
      <c r="F352" s="11">
        <v>0</v>
      </c>
      <c r="G352" s="11">
        <v>0</v>
      </c>
      <c r="H352" s="11">
        <v>0</v>
      </c>
      <c r="I352" s="11">
        <v>0</v>
      </c>
      <c r="J352" s="11">
        <v>0</v>
      </c>
      <c r="K352" s="11">
        <v>0.00515616</v>
      </c>
      <c r="L352" s="11">
        <v>2.65026624</v>
      </c>
      <c r="M352" s="11">
        <v>5.859116480000001</v>
      </c>
      <c r="N352" s="11">
        <v>9.52686496</v>
      </c>
      <c r="O352" s="11">
        <v>12.20634944</v>
      </c>
      <c r="P352" s="11">
        <v>17.26282368</v>
      </c>
      <c r="Q352" s="11">
        <v>15.96862752</v>
      </c>
      <c r="R352" s="11">
        <v>16.35877696</v>
      </c>
      <c r="S352" s="11">
        <v>23.5980256</v>
      </c>
      <c r="T352" s="11">
        <v>31.935536319999997</v>
      </c>
      <c r="U352" s="11">
        <v>35.65656512</v>
      </c>
      <c r="V352" s="11">
        <v>58.18039072</v>
      </c>
      <c r="W352" s="11">
        <v>106.90782143999999</v>
      </c>
      <c r="X352" s="11">
        <v>62.39469215999999</v>
      </c>
      <c r="Y352" s="11">
        <v>104.18021279999999</v>
      </c>
    </row>
    <row r="353" spans="1:25" ht="11.25">
      <c r="A353" s="10">
        <f t="shared" si="7"/>
        <v>42743</v>
      </c>
      <c r="B353" s="11">
        <v>3.98571168</v>
      </c>
      <c r="C353" s="11">
        <v>4.06649152</v>
      </c>
      <c r="D353" s="11">
        <v>1.3921632</v>
      </c>
      <c r="E353" s="11">
        <v>2.6485475199999997</v>
      </c>
      <c r="F353" s="11">
        <v>3.4511897599999997</v>
      </c>
      <c r="G353" s="11">
        <v>2.0882448</v>
      </c>
      <c r="H353" s="11">
        <v>4.83304064</v>
      </c>
      <c r="I353" s="11">
        <v>4.7299174399999995</v>
      </c>
      <c r="J353" s="11">
        <v>3.3068172799999997</v>
      </c>
      <c r="K353" s="11">
        <v>0.41077408000000004</v>
      </c>
      <c r="L353" s="11">
        <v>8.44235264</v>
      </c>
      <c r="M353" s="11">
        <v>3.20025664</v>
      </c>
      <c r="N353" s="11">
        <v>3.5147823999999996</v>
      </c>
      <c r="O353" s="11">
        <v>3.86712</v>
      </c>
      <c r="P353" s="11">
        <v>2.77745152</v>
      </c>
      <c r="Q353" s="11">
        <v>5.890053440000001</v>
      </c>
      <c r="R353" s="11">
        <v>1.19794784</v>
      </c>
      <c r="S353" s="11">
        <v>7.13612544</v>
      </c>
      <c r="T353" s="11">
        <v>6.429731519999999</v>
      </c>
      <c r="U353" s="11">
        <v>6.13926784</v>
      </c>
      <c r="V353" s="11">
        <v>20.24824032</v>
      </c>
      <c r="W353" s="11">
        <v>28.46715936</v>
      </c>
      <c r="X353" s="11">
        <v>59.955828479999994</v>
      </c>
      <c r="Y353" s="11">
        <v>68.39474367999999</v>
      </c>
    </row>
    <row r="354" spans="1:25" ht="11.25">
      <c r="A354" s="10">
        <f t="shared" si="7"/>
        <v>42744</v>
      </c>
      <c r="B354" s="11">
        <v>0</v>
      </c>
      <c r="C354" s="11">
        <v>0</v>
      </c>
      <c r="D354" s="11">
        <v>1.1687296</v>
      </c>
      <c r="E354" s="11">
        <v>0</v>
      </c>
      <c r="F354" s="11">
        <v>0</v>
      </c>
      <c r="G354" s="11">
        <v>0</v>
      </c>
      <c r="H354" s="11">
        <v>0</v>
      </c>
      <c r="I354" s="11">
        <v>0</v>
      </c>
      <c r="J354" s="11">
        <v>0</v>
      </c>
      <c r="K354" s="11">
        <v>0</v>
      </c>
      <c r="L354" s="11">
        <v>0</v>
      </c>
      <c r="M354" s="11">
        <v>0</v>
      </c>
      <c r="N354" s="11">
        <v>0</v>
      </c>
      <c r="O354" s="11">
        <v>0</v>
      </c>
      <c r="P354" s="11">
        <v>0</v>
      </c>
      <c r="Q354" s="11">
        <v>0</v>
      </c>
      <c r="R354" s="11">
        <v>2.55058048</v>
      </c>
      <c r="S354" s="11">
        <v>17.12188864</v>
      </c>
      <c r="T354" s="11">
        <v>30.354313920000003</v>
      </c>
      <c r="U354" s="11">
        <v>68.96364</v>
      </c>
      <c r="V354" s="11">
        <v>109.64058623999999</v>
      </c>
      <c r="W354" s="11">
        <v>110.14245248</v>
      </c>
      <c r="X354" s="11">
        <v>111.09462335999999</v>
      </c>
      <c r="Y354" s="11">
        <v>103.26585376000001</v>
      </c>
    </row>
    <row r="355" spans="1:25" ht="11.25">
      <c r="A355" s="10">
        <f t="shared" si="7"/>
        <v>42745</v>
      </c>
      <c r="B355" s="11">
        <v>2.92354272</v>
      </c>
      <c r="C355" s="11">
        <v>3.8396204800000002</v>
      </c>
      <c r="D355" s="11">
        <v>1.2357596800000001</v>
      </c>
      <c r="E355" s="11">
        <v>0</v>
      </c>
      <c r="F355" s="11">
        <v>0</v>
      </c>
      <c r="G355" s="11">
        <v>0</v>
      </c>
      <c r="H355" s="11">
        <v>0</v>
      </c>
      <c r="I355" s="11">
        <v>0</v>
      </c>
      <c r="J355" s="11">
        <v>0</v>
      </c>
      <c r="K355" s="11">
        <v>0</v>
      </c>
      <c r="L355" s="11">
        <v>0</v>
      </c>
      <c r="M355" s="11">
        <v>0</v>
      </c>
      <c r="N355" s="11">
        <v>0</v>
      </c>
      <c r="O355" s="11">
        <v>0</v>
      </c>
      <c r="P355" s="11">
        <v>0</v>
      </c>
      <c r="Q355" s="11">
        <v>0</v>
      </c>
      <c r="R355" s="11">
        <v>0.31280704</v>
      </c>
      <c r="S355" s="11">
        <v>1.0827936</v>
      </c>
      <c r="T355" s="11">
        <v>12.63602944</v>
      </c>
      <c r="U355" s="11">
        <v>19.3356</v>
      </c>
      <c r="V355" s="11">
        <v>54.91997888000001</v>
      </c>
      <c r="W355" s="11">
        <v>65.25807968000001</v>
      </c>
      <c r="X355" s="11">
        <v>61.698610560000006</v>
      </c>
      <c r="Y355" s="11">
        <v>104.3434912</v>
      </c>
    </row>
    <row r="356" spans="1:25" ht="11.25">
      <c r="A356" s="10">
        <f t="shared" si="7"/>
        <v>42746</v>
      </c>
      <c r="B356" s="11">
        <v>2.58323616</v>
      </c>
      <c r="C356" s="11">
        <v>2.42855136</v>
      </c>
      <c r="D356" s="11">
        <v>0</v>
      </c>
      <c r="E356" s="11">
        <v>0</v>
      </c>
      <c r="F356" s="11">
        <v>0</v>
      </c>
      <c r="G356" s="11">
        <v>0</v>
      </c>
      <c r="H356" s="11">
        <v>42.29082432</v>
      </c>
      <c r="I356" s="11">
        <v>135.24951424</v>
      </c>
      <c r="J356" s="11">
        <v>0.22515232000000002</v>
      </c>
      <c r="K356" s="11">
        <v>0.2234336</v>
      </c>
      <c r="L356" s="11">
        <v>0.027499519999999996</v>
      </c>
      <c r="M356" s="11">
        <v>0</v>
      </c>
      <c r="N356" s="11">
        <v>133.53251296</v>
      </c>
      <c r="O356" s="11">
        <v>41.632554559999996</v>
      </c>
      <c r="P356" s="11">
        <v>0.472648</v>
      </c>
      <c r="Q356" s="11">
        <v>133.41564</v>
      </c>
      <c r="R356" s="11">
        <v>136.47496159999997</v>
      </c>
      <c r="S356" s="11">
        <v>139.52053344</v>
      </c>
      <c r="T356" s="11">
        <v>141.50565504</v>
      </c>
      <c r="U356" s="11">
        <v>139.48100287999998</v>
      </c>
      <c r="V356" s="11">
        <v>141.76518176</v>
      </c>
      <c r="W356" s="11">
        <v>142.44579488</v>
      </c>
      <c r="X356" s="11">
        <v>142.08314496</v>
      </c>
      <c r="Y356" s="11">
        <v>145.59792736</v>
      </c>
    </row>
    <row r="357" spans="1:25" ht="11.25">
      <c r="A357" s="10">
        <f t="shared" si="7"/>
        <v>42747</v>
      </c>
      <c r="B357" s="11">
        <v>0.03781184</v>
      </c>
      <c r="C357" s="11">
        <v>0</v>
      </c>
      <c r="D357" s="11">
        <v>42.49363328</v>
      </c>
      <c r="E357" s="11">
        <v>137.01463968</v>
      </c>
      <c r="F357" s="11">
        <v>148.50256416</v>
      </c>
      <c r="G357" s="11">
        <v>138.03212192</v>
      </c>
      <c r="H357" s="11">
        <v>144.243576</v>
      </c>
      <c r="I357" s="11">
        <v>140.40739295999998</v>
      </c>
      <c r="J357" s="11">
        <v>147.08118272</v>
      </c>
      <c r="K357" s="11">
        <v>140.73910592000001</v>
      </c>
      <c r="L357" s="11">
        <v>139.59615712000002</v>
      </c>
      <c r="M357" s="11">
        <v>137.3085408</v>
      </c>
      <c r="N357" s="11">
        <v>147.32180352</v>
      </c>
      <c r="O357" s="11">
        <v>55.46825056</v>
      </c>
      <c r="P357" s="11">
        <v>148.31694240000002</v>
      </c>
      <c r="Q357" s="11">
        <v>149.28973792</v>
      </c>
      <c r="R357" s="11">
        <v>140.44348608</v>
      </c>
      <c r="S357" s="11">
        <v>142.97859807999998</v>
      </c>
      <c r="T357" s="11">
        <v>133.26439264</v>
      </c>
      <c r="U357" s="11">
        <v>1.9713718400000002</v>
      </c>
      <c r="V357" s="11">
        <v>1.84934272</v>
      </c>
      <c r="W357" s="11">
        <v>137.00432736</v>
      </c>
      <c r="X357" s="11">
        <v>137.44260096</v>
      </c>
      <c r="Y357" s="11">
        <v>134.63936864</v>
      </c>
    </row>
    <row r="358" spans="1:25" ht="11.25">
      <c r="A358" s="10">
        <f t="shared" si="7"/>
        <v>42748</v>
      </c>
      <c r="B358" s="11">
        <v>133.55657504</v>
      </c>
      <c r="C358" s="11">
        <v>40.92787936</v>
      </c>
      <c r="D358" s="11">
        <v>57.221344959999996</v>
      </c>
      <c r="E358" s="11">
        <v>0</v>
      </c>
      <c r="F358" s="11">
        <v>0</v>
      </c>
      <c r="G358" s="11">
        <v>0.00515616</v>
      </c>
      <c r="H358" s="11">
        <v>151.62032223999998</v>
      </c>
      <c r="I358" s="11">
        <v>138.2022752</v>
      </c>
      <c r="J358" s="11">
        <v>134.59468192</v>
      </c>
      <c r="K358" s="11">
        <v>134.0343792</v>
      </c>
      <c r="L358" s="11">
        <v>0.025780799999999996</v>
      </c>
      <c r="M358" s="11">
        <v>0.0017187199999999998</v>
      </c>
      <c r="N358" s="11">
        <v>39.4704048</v>
      </c>
      <c r="O358" s="11">
        <v>0.6703008</v>
      </c>
      <c r="P358" s="11">
        <v>55.90308672</v>
      </c>
      <c r="Q358" s="11">
        <v>147.51258144</v>
      </c>
      <c r="R358" s="11">
        <v>137.35322752</v>
      </c>
      <c r="S358" s="11">
        <v>24.022549440000002</v>
      </c>
      <c r="T358" s="11">
        <v>21.76587008</v>
      </c>
      <c r="U358" s="11">
        <v>20.46308032</v>
      </c>
      <c r="V358" s="11">
        <v>59.156623679999996</v>
      </c>
      <c r="W358" s="11">
        <v>58.39694943999999</v>
      </c>
      <c r="X358" s="11">
        <v>59.58286624000001</v>
      </c>
      <c r="Y358" s="11">
        <v>31.40617056</v>
      </c>
    </row>
    <row r="359" spans="1:25" ht="11.25">
      <c r="A359" s="10">
        <f t="shared" si="7"/>
        <v>42749</v>
      </c>
      <c r="B359" s="11">
        <v>0</v>
      </c>
      <c r="C359" s="11">
        <v>0.68405056</v>
      </c>
      <c r="D359" s="11">
        <v>0</v>
      </c>
      <c r="E359" s="11">
        <v>0</v>
      </c>
      <c r="F359" s="11">
        <v>0</v>
      </c>
      <c r="G359" s="11">
        <v>0.05156159999999999</v>
      </c>
      <c r="H359" s="11">
        <v>0</v>
      </c>
      <c r="I359" s="11">
        <v>11.68557728</v>
      </c>
      <c r="J359" s="11">
        <v>16.2075296</v>
      </c>
      <c r="K359" s="11">
        <v>12.1427568</v>
      </c>
      <c r="L359" s="11">
        <v>12.25275488</v>
      </c>
      <c r="M359" s="11">
        <v>18.44702176</v>
      </c>
      <c r="N359" s="11">
        <v>15.624883520000001</v>
      </c>
      <c r="O359" s="11">
        <v>22.164613120000002</v>
      </c>
      <c r="P359" s="11">
        <v>16.14221824</v>
      </c>
      <c r="Q359" s="11">
        <v>27.7401408</v>
      </c>
      <c r="R359" s="11">
        <v>27.728109760000002</v>
      </c>
      <c r="S359" s="11">
        <v>22.771321280000002</v>
      </c>
      <c r="T359" s="11">
        <v>26.935779840000002</v>
      </c>
      <c r="U359" s="11">
        <v>22.98788</v>
      </c>
      <c r="V359" s="11">
        <v>20.68995136</v>
      </c>
      <c r="W359" s="11">
        <v>21.499468479999997</v>
      </c>
      <c r="X359" s="11">
        <v>25.492055039999997</v>
      </c>
      <c r="Y359" s="11">
        <v>110.69588032</v>
      </c>
    </row>
    <row r="360" spans="1:25" ht="11.25">
      <c r="A360" s="10">
        <f t="shared" si="7"/>
        <v>42750</v>
      </c>
      <c r="B360" s="11">
        <v>0.20452768</v>
      </c>
      <c r="C360" s="11">
        <v>0.11343552000000001</v>
      </c>
      <c r="D360" s="11">
        <v>0</v>
      </c>
      <c r="E360" s="11">
        <v>0</v>
      </c>
      <c r="F360" s="11">
        <v>0</v>
      </c>
      <c r="G360" s="11">
        <v>0</v>
      </c>
      <c r="H360" s="11">
        <v>0</v>
      </c>
      <c r="I360" s="11">
        <v>0</v>
      </c>
      <c r="J360" s="11">
        <v>0</v>
      </c>
      <c r="K360" s="11">
        <v>0</v>
      </c>
      <c r="L360" s="11">
        <v>2.85995008</v>
      </c>
      <c r="M360" s="11">
        <v>3.73993472</v>
      </c>
      <c r="N360" s="11">
        <v>11.96057248</v>
      </c>
      <c r="O360" s="11">
        <v>17.075483199999997</v>
      </c>
      <c r="P360" s="11">
        <v>10.34497568</v>
      </c>
      <c r="Q360" s="11">
        <v>13.971474879999999</v>
      </c>
      <c r="R360" s="11">
        <v>8.62109952</v>
      </c>
      <c r="S360" s="11">
        <v>19.421536</v>
      </c>
      <c r="T360" s="11">
        <v>21.355096</v>
      </c>
      <c r="U360" s="11">
        <v>16.36393312</v>
      </c>
      <c r="V360" s="11">
        <v>28.85559008</v>
      </c>
      <c r="W360" s="11">
        <v>31.70866528</v>
      </c>
      <c r="X360" s="11">
        <v>60.41128928</v>
      </c>
      <c r="Y360" s="11">
        <v>63.66482624</v>
      </c>
    </row>
    <row r="361" spans="1:25" ht="11.25">
      <c r="A361" s="10">
        <f t="shared" si="7"/>
        <v>42751</v>
      </c>
      <c r="B361" s="11">
        <v>0.472648</v>
      </c>
      <c r="C361" s="11">
        <v>0.19249664</v>
      </c>
      <c r="D361" s="11">
        <v>0</v>
      </c>
      <c r="E361" s="11">
        <v>2.30824096</v>
      </c>
      <c r="F361" s="11">
        <v>2.08480736</v>
      </c>
      <c r="G361" s="11">
        <v>0</v>
      </c>
      <c r="H361" s="11">
        <v>0</v>
      </c>
      <c r="I361" s="11">
        <v>0</v>
      </c>
      <c r="J361" s="11">
        <v>0</v>
      </c>
      <c r="K361" s="11">
        <v>0</v>
      </c>
      <c r="L361" s="11">
        <v>0</v>
      </c>
      <c r="M361" s="11">
        <v>0</v>
      </c>
      <c r="N361" s="11">
        <v>0</v>
      </c>
      <c r="O361" s="11">
        <v>12.86977536</v>
      </c>
      <c r="P361" s="11">
        <v>12.44697024</v>
      </c>
      <c r="Q361" s="11">
        <v>16.623459840000002</v>
      </c>
      <c r="R361" s="11">
        <v>10.140448</v>
      </c>
      <c r="S361" s="11">
        <v>10.71278176</v>
      </c>
      <c r="T361" s="11">
        <v>10.649189119999999</v>
      </c>
      <c r="U361" s="11">
        <v>25.222216</v>
      </c>
      <c r="V361" s="11">
        <v>28.67856192</v>
      </c>
      <c r="W361" s="11">
        <v>57.932895040000005</v>
      </c>
      <c r="X361" s="11">
        <v>163.59464448</v>
      </c>
      <c r="Y361" s="11">
        <v>163.62558144</v>
      </c>
    </row>
    <row r="362" spans="1:25" ht="11.25">
      <c r="A362" s="10">
        <f t="shared" si="7"/>
        <v>42752</v>
      </c>
      <c r="B362" s="11">
        <v>0</v>
      </c>
      <c r="C362" s="11">
        <v>0</v>
      </c>
      <c r="D362" s="11">
        <v>0</v>
      </c>
      <c r="E362" s="11">
        <v>0</v>
      </c>
      <c r="F362" s="11">
        <v>0</v>
      </c>
      <c r="G362" s="11">
        <v>0</v>
      </c>
      <c r="H362" s="11">
        <v>0</v>
      </c>
      <c r="I362" s="11">
        <v>0</v>
      </c>
      <c r="J362" s="11">
        <v>0</v>
      </c>
      <c r="K362" s="11">
        <v>0</v>
      </c>
      <c r="L362" s="11">
        <v>0</v>
      </c>
      <c r="M362" s="11">
        <v>0</v>
      </c>
      <c r="N362" s="11">
        <v>0</v>
      </c>
      <c r="O362" s="11">
        <v>0</v>
      </c>
      <c r="P362" s="11">
        <v>0</v>
      </c>
      <c r="Q362" s="11">
        <v>0</v>
      </c>
      <c r="R362" s="11">
        <v>3.7193100799999996</v>
      </c>
      <c r="S362" s="11">
        <v>6.3747324800000005</v>
      </c>
      <c r="T362" s="11">
        <v>11.60136</v>
      </c>
      <c r="U362" s="11">
        <v>27.777952640000002</v>
      </c>
      <c r="V362" s="11">
        <v>22.58226208</v>
      </c>
      <c r="W362" s="11">
        <v>28.664812160000004</v>
      </c>
      <c r="X362" s="11">
        <v>60.81175104</v>
      </c>
      <c r="Y362" s="11">
        <v>161.72811456</v>
      </c>
    </row>
    <row r="363" spans="1:25" ht="11.25">
      <c r="A363" s="10">
        <f t="shared" si="7"/>
        <v>42753</v>
      </c>
      <c r="B363" s="11">
        <v>0</v>
      </c>
      <c r="C363" s="11">
        <v>0</v>
      </c>
      <c r="D363" s="11">
        <v>0</v>
      </c>
      <c r="E363" s="11">
        <v>0</v>
      </c>
      <c r="F363" s="11">
        <v>0</v>
      </c>
      <c r="G363" s="11">
        <v>0</v>
      </c>
      <c r="H363" s="11">
        <v>0</v>
      </c>
      <c r="I363" s="11">
        <v>0</v>
      </c>
      <c r="J363" s="11">
        <v>0</v>
      </c>
      <c r="K363" s="11">
        <v>0</v>
      </c>
      <c r="L363" s="11">
        <v>0</v>
      </c>
      <c r="M363" s="11">
        <v>0</v>
      </c>
      <c r="N363" s="11">
        <v>0</v>
      </c>
      <c r="O363" s="11">
        <v>0</v>
      </c>
      <c r="P363" s="11">
        <v>0</v>
      </c>
      <c r="Q363" s="11">
        <v>0</v>
      </c>
      <c r="R363" s="11">
        <v>1.67747072</v>
      </c>
      <c r="S363" s="11">
        <v>3.98914912</v>
      </c>
      <c r="T363" s="11">
        <v>2.12090048</v>
      </c>
      <c r="U363" s="11">
        <v>0.14437248</v>
      </c>
      <c r="V363" s="11">
        <v>0.56202144</v>
      </c>
      <c r="W363" s="11">
        <v>1.0931059200000002</v>
      </c>
      <c r="X363" s="11">
        <v>17.90390624</v>
      </c>
      <c r="Y363" s="11">
        <v>25.187841600000002</v>
      </c>
    </row>
    <row r="364" spans="1:25" ht="11.25">
      <c r="A364" s="10">
        <f t="shared" si="7"/>
        <v>42754</v>
      </c>
      <c r="B364" s="11">
        <v>0.11343552000000001</v>
      </c>
      <c r="C364" s="11">
        <v>0</v>
      </c>
      <c r="D364" s="11">
        <v>0</v>
      </c>
      <c r="E364" s="11">
        <v>0</v>
      </c>
      <c r="F364" s="11">
        <v>0</v>
      </c>
      <c r="G364" s="11">
        <v>0</v>
      </c>
      <c r="H364" s="11">
        <v>0</v>
      </c>
      <c r="I364" s="11">
        <v>0</v>
      </c>
      <c r="J364" s="11">
        <v>0.03265568</v>
      </c>
      <c r="K364" s="11">
        <v>0.0034374399999999995</v>
      </c>
      <c r="L364" s="11">
        <v>0.8834220799999999</v>
      </c>
      <c r="M364" s="11">
        <v>0.24577696</v>
      </c>
      <c r="N364" s="11">
        <v>1.47122432</v>
      </c>
      <c r="O364" s="11">
        <v>14.086629119999998</v>
      </c>
      <c r="P364" s="11">
        <v>13.57273184</v>
      </c>
      <c r="Q364" s="11">
        <v>12.42290816</v>
      </c>
      <c r="R364" s="11">
        <v>8.4045408</v>
      </c>
      <c r="S364" s="11">
        <v>4.56148288</v>
      </c>
      <c r="T364" s="11">
        <v>12.85774432</v>
      </c>
      <c r="U364" s="11">
        <v>22.61663648</v>
      </c>
      <c r="V364" s="11">
        <v>60.8083136</v>
      </c>
      <c r="W364" s="11">
        <v>35.708126719999996</v>
      </c>
      <c r="X364" s="11">
        <v>60.23941728</v>
      </c>
      <c r="Y364" s="11">
        <v>18.8285776</v>
      </c>
    </row>
    <row r="365" spans="1:25" ht="11.25">
      <c r="A365" s="10">
        <f t="shared" si="7"/>
        <v>42755</v>
      </c>
      <c r="B365" s="11">
        <v>0</v>
      </c>
      <c r="C365" s="11">
        <v>0</v>
      </c>
      <c r="D365" s="11">
        <v>0</v>
      </c>
      <c r="E365" s="11">
        <v>0</v>
      </c>
      <c r="F365" s="11">
        <v>0</v>
      </c>
      <c r="G365" s="11">
        <v>0</v>
      </c>
      <c r="H365" s="11">
        <v>0</v>
      </c>
      <c r="I365" s="11">
        <v>0</v>
      </c>
      <c r="J365" s="11">
        <v>0</v>
      </c>
      <c r="K365" s="11">
        <v>0</v>
      </c>
      <c r="L365" s="11">
        <v>0</v>
      </c>
      <c r="M365" s="11">
        <v>0</v>
      </c>
      <c r="N365" s="11">
        <v>0</v>
      </c>
      <c r="O365" s="11">
        <v>0</v>
      </c>
      <c r="P365" s="11">
        <v>0</v>
      </c>
      <c r="Q365" s="11">
        <v>0</v>
      </c>
      <c r="R365" s="11">
        <v>0</v>
      </c>
      <c r="S365" s="11">
        <v>1.8235619199999997</v>
      </c>
      <c r="T365" s="11">
        <v>18.460771519999998</v>
      </c>
      <c r="U365" s="11">
        <v>23.33506144</v>
      </c>
      <c r="V365" s="11">
        <v>24.108485440000003</v>
      </c>
      <c r="W365" s="11">
        <v>25.88736064</v>
      </c>
      <c r="X365" s="11">
        <v>19.21185216</v>
      </c>
      <c r="Y365" s="11">
        <v>0.24577696</v>
      </c>
    </row>
    <row r="366" spans="1:25" ht="11.25">
      <c r="A366" s="10">
        <f t="shared" si="7"/>
        <v>42756</v>
      </c>
      <c r="B366" s="11">
        <v>0</v>
      </c>
      <c r="C366" s="11">
        <v>0</v>
      </c>
      <c r="D366" s="11">
        <v>0</v>
      </c>
      <c r="E366" s="11">
        <v>0</v>
      </c>
      <c r="F366" s="11">
        <v>0</v>
      </c>
      <c r="G366" s="11">
        <v>0.28702624</v>
      </c>
      <c r="H366" s="11">
        <v>0.3695248</v>
      </c>
      <c r="I366" s="11">
        <v>131.84644863999998</v>
      </c>
      <c r="J366" s="11">
        <v>132.3758144</v>
      </c>
      <c r="K366" s="11">
        <v>0</v>
      </c>
      <c r="L366" s="11">
        <v>0.0085936</v>
      </c>
      <c r="M366" s="11">
        <v>0.09968575999999998</v>
      </c>
      <c r="N366" s="11">
        <v>0.13406015999999998</v>
      </c>
      <c r="O366" s="11">
        <v>0.17359072</v>
      </c>
      <c r="P366" s="11">
        <v>0.2921824</v>
      </c>
      <c r="Q366" s="11">
        <v>1.76340672</v>
      </c>
      <c r="R366" s="11">
        <v>134.09109696</v>
      </c>
      <c r="S366" s="11">
        <v>133.62532384</v>
      </c>
      <c r="T366" s="11">
        <v>133.6132928</v>
      </c>
      <c r="U366" s="11">
        <v>129.96788768</v>
      </c>
      <c r="V366" s="11">
        <v>130.12772864</v>
      </c>
      <c r="W366" s="11">
        <v>131.653952</v>
      </c>
      <c r="X366" s="11">
        <v>132.7023712</v>
      </c>
      <c r="Y366" s="11">
        <v>40.64600928</v>
      </c>
    </row>
    <row r="367" spans="1:25" ht="11.25">
      <c r="A367" s="10">
        <f t="shared" si="7"/>
        <v>42757</v>
      </c>
      <c r="B367" s="11">
        <v>0</v>
      </c>
      <c r="C367" s="11">
        <v>0</v>
      </c>
      <c r="D367" s="11">
        <v>0.12374783999999998</v>
      </c>
      <c r="E367" s="11">
        <v>41.02756512</v>
      </c>
      <c r="F367" s="11">
        <v>134.96420672</v>
      </c>
      <c r="G367" s="11">
        <v>0.10827935999999999</v>
      </c>
      <c r="H367" s="11">
        <v>38.55776448</v>
      </c>
      <c r="I367" s="11">
        <v>0.19937151999999997</v>
      </c>
      <c r="J367" s="11">
        <v>0.48811647999999996</v>
      </c>
      <c r="K367" s="11">
        <v>34.932984</v>
      </c>
      <c r="L367" s="11">
        <v>0.41249279999999994</v>
      </c>
      <c r="M367" s="11">
        <v>133.26439264</v>
      </c>
      <c r="N367" s="11">
        <v>0.23202720000000002</v>
      </c>
      <c r="O367" s="11">
        <v>0.13234144</v>
      </c>
      <c r="P367" s="11">
        <v>0.5671776</v>
      </c>
      <c r="Q367" s="11">
        <v>132.39472032</v>
      </c>
      <c r="R367" s="11">
        <v>128.72697184</v>
      </c>
      <c r="S367" s="11">
        <v>132.69205888</v>
      </c>
      <c r="T367" s="11">
        <v>136.76370656</v>
      </c>
      <c r="U367" s="11">
        <v>135.04326784</v>
      </c>
      <c r="V367" s="11">
        <v>131.07646208</v>
      </c>
      <c r="W367" s="11">
        <v>133.87281952</v>
      </c>
      <c r="X367" s="11">
        <v>134.62390016</v>
      </c>
      <c r="Y367" s="11">
        <v>134.9281136</v>
      </c>
    </row>
    <row r="368" spans="1:25" ht="11.25">
      <c r="A368" s="10">
        <f t="shared" si="7"/>
        <v>42758</v>
      </c>
      <c r="B368" s="11">
        <v>131.00083840000002</v>
      </c>
      <c r="C368" s="11">
        <v>32.69349184</v>
      </c>
      <c r="D368" s="11">
        <v>0</v>
      </c>
      <c r="E368" s="11">
        <v>0.13406015999999998</v>
      </c>
      <c r="F368" s="11">
        <v>0.13577888000000002</v>
      </c>
      <c r="G368" s="11">
        <v>0</v>
      </c>
      <c r="H368" s="11">
        <v>0</v>
      </c>
      <c r="I368" s="11">
        <v>0.03953056</v>
      </c>
      <c r="J368" s="11">
        <v>0</v>
      </c>
      <c r="K368" s="11">
        <v>0.18734048</v>
      </c>
      <c r="L368" s="11">
        <v>1.04670048</v>
      </c>
      <c r="M368" s="11">
        <v>1.6121593600000002</v>
      </c>
      <c r="N368" s="11">
        <v>1.29419616</v>
      </c>
      <c r="O368" s="11">
        <v>1.50216128</v>
      </c>
      <c r="P368" s="11">
        <v>2.0109024</v>
      </c>
      <c r="Q368" s="11">
        <v>1.12404288</v>
      </c>
      <c r="R368" s="11">
        <v>4.24351968</v>
      </c>
      <c r="S368" s="11">
        <v>17.6942224</v>
      </c>
      <c r="T368" s="11">
        <v>33.1627024</v>
      </c>
      <c r="U368" s="11">
        <v>35.31453984</v>
      </c>
      <c r="V368" s="11">
        <v>34.938140159999996</v>
      </c>
      <c r="W368" s="11">
        <v>77.15849696</v>
      </c>
      <c r="X368" s="11">
        <v>162.86075104</v>
      </c>
      <c r="Y368" s="11">
        <v>163.49839616</v>
      </c>
    </row>
    <row r="369" spans="1:25" ht="11.25">
      <c r="A369" s="10">
        <f t="shared" si="7"/>
        <v>42759</v>
      </c>
      <c r="B369" s="11">
        <v>10.6474704</v>
      </c>
      <c r="C369" s="11">
        <v>0.0017187199999999998</v>
      </c>
      <c r="D369" s="11">
        <v>0</v>
      </c>
      <c r="E369" s="11">
        <v>0</v>
      </c>
      <c r="F369" s="11">
        <v>0</v>
      </c>
      <c r="G369" s="11">
        <v>0.006874879999999999</v>
      </c>
      <c r="H369" s="11">
        <v>0</v>
      </c>
      <c r="I369" s="11">
        <v>0</v>
      </c>
      <c r="J369" s="11">
        <v>0</v>
      </c>
      <c r="K369" s="11">
        <v>0</v>
      </c>
      <c r="L369" s="11">
        <v>0</v>
      </c>
      <c r="M369" s="11">
        <v>0</v>
      </c>
      <c r="N369" s="11">
        <v>0</v>
      </c>
      <c r="O369" s="11">
        <v>2.7619830399999996</v>
      </c>
      <c r="P369" s="11">
        <v>4.6989804799999995</v>
      </c>
      <c r="Q369" s="11">
        <v>1.91809152</v>
      </c>
      <c r="R369" s="11">
        <v>8.964843519999999</v>
      </c>
      <c r="S369" s="11">
        <v>15.06286208</v>
      </c>
      <c r="T369" s="11">
        <v>22.931162239999995</v>
      </c>
      <c r="U369" s="11">
        <v>26.550786559999995</v>
      </c>
      <c r="V369" s="11">
        <v>26.93406112</v>
      </c>
      <c r="W369" s="11">
        <v>58.12367296</v>
      </c>
      <c r="X369" s="11">
        <v>155.01307552</v>
      </c>
      <c r="Y369" s="11">
        <v>96.62643840000001</v>
      </c>
    </row>
    <row r="370" spans="1:25" ht="11.25">
      <c r="A370" s="10">
        <f t="shared" si="7"/>
        <v>42760</v>
      </c>
      <c r="B370" s="11">
        <v>3.09541472</v>
      </c>
      <c r="C370" s="11">
        <v>0.09109216</v>
      </c>
      <c r="D370" s="11">
        <v>0.01031232</v>
      </c>
      <c r="E370" s="11">
        <v>0.0085936</v>
      </c>
      <c r="F370" s="11">
        <v>0.015468479999999998</v>
      </c>
      <c r="G370" s="11">
        <v>0.07218624</v>
      </c>
      <c r="H370" s="11">
        <v>0.05499903999999999</v>
      </c>
      <c r="I370" s="11">
        <v>0</v>
      </c>
      <c r="J370" s="11">
        <v>0</v>
      </c>
      <c r="K370" s="11">
        <v>0</v>
      </c>
      <c r="L370" s="11">
        <v>0</v>
      </c>
      <c r="M370" s="11">
        <v>3.99430528</v>
      </c>
      <c r="N370" s="11">
        <v>0.15640352</v>
      </c>
      <c r="O370" s="11">
        <v>0.257808</v>
      </c>
      <c r="P370" s="11">
        <v>3.4305651200000002</v>
      </c>
      <c r="Q370" s="11">
        <v>13.93710048</v>
      </c>
      <c r="R370" s="11">
        <v>21.98586624</v>
      </c>
      <c r="S370" s="11">
        <v>29.579171199999998</v>
      </c>
      <c r="T370" s="11">
        <v>62.545939520000005</v>
      </c>
      <c r="U370" s="11">
        <v>57.26946912</v>
      </c>
      <c r="V370" s="11">
        <v>56.44276479999999</v>
      </c>
      <c r="W370" s="11">
        <v>103.49616223999999</v>
      </c>
      <c r="X370" s="11">
        <v>105.43659712</v>
      </c>
      <c r="Y370" s="11">
        <v>153.31841759999998</v>
      </c>
    </row>
    <row r="371" spans="1:25" ht="11.25">
      <c r="A371" s="10">
        <f t="shared" si="7"/>
        <v>42761</v>
      </c>
      <c r="B371" s="11">
        <v>10.02701248</v>
      </c>
      <c r="C371" s="11">
        <v>10.484192</v>
      </c>
      <c r="D371" s="11">
        <v>0.05499903999999999</v>
      </c>
      <c r="E371" s="11">
        <v>0.0343744</v>
      </c>
      <c r="F371" s="11">
        <v>0.02234336</v>
      </c>
      <c r="G371" s="11">
        <v>1.1532611199999998</v>
      </c>
      <c r="H371" s="11">
        <v>0.35061887999999997</v>
      </c>
      <c r="I371" s="11">
        <v>0</v>
      </c>
      <c r="J371" s="11">
        <v>0.03781184</v>
      </c>
      <c r="K371" s="11">
        <v>0.02234336</v>
      </c>
      <c r="L371" s="11">
        <v>0.03265568</v>
      </c>
      <c r="M371" s="11">
        <v>0.06359264</v>
      </c>
      <c r="N371" s="11">
        <v>0.09796703999999999</v>
      </c>
      <c r="O371" s="11">
        <v>0.15640352</v>
      </c>
      <c r="P371" s="11">
        <v>6.39535712</v>
      </c>
      <c r="Q371" s="11">
        <v>14.5489648</v>
      </c>
      <c r="R371" s="11">
        <v>20.064337279999997</v>
      </c>
      <c r="S371" s="11">
        <v>23.769897600000004</v>
      </c>
      <c r="T371" s="11">
        <v>33.39129216</v>
      </c>
      <c r="U371" s="11">
        <v>56.080114879999996</v>
      </c>
      <c r="V371" s="11">
        <v>53.41094272</v>
      </c>
      <c r="W371" s="11">
        <v>105.02754176</v>
      </c>
      <c r="X371" s="11">
        <v>100.8373024</v>
      </c>
      <c r="Y371" s="11">
        <v>153.0262352</v>
      </c>
    </row>
    <row r="372" spans="1:25" ht="11.25">
      <c r="A372" s="10">
        <f t="shared" si="7"/>
        <v>42762</v>
      </c>
      <c r="B372" s="11">
        <v>15.495979519999999</v>
      </c>
      <c r="C372" s="11">
        <v>0.1117168</v>
      </c>
      <c r="D372" s="11">
        <v>3.7794652799999997</v>
      </c>
      <c r="E372" s="11">
        <v>0</v>
      </c>
      <c r="F372" s="11">
        <v>0</v>
      </c>
      <c r="G372" s="11">
        <v>0</v>
      </c>
      <c r="H372" s="11">
        <v>0</v>
      </c>
      <c r="I372" s="11">
        <v>0</v>
      </c>
      <c r="J372" s="11">
        <v>0</v>
      </c>
      <c r="K372" s="11">
        <v>0</v>
      </c>
      <c r="L372" s="11">
        <v>0</v>
      </c>
      <c r="M372" s="11">
        <v>0</v>
      </c>
      <c r="N372" s="11">
        <v>0</v>
      </c>
      <c r="O372" s="11">
        <v>1.9524659199999999</v>
      </c>
      <c r="P372" s="11">
        <v>10.030449919999999</v>
      </c>
      <c r="Q372" s="11">
        <v>5.1217856</v>
      </c>
      <c r="R372" s="11">
        <v>14.181158719999999</v>
      </c>
      <c r="S372" s="11">
        <v>19.26513248</v>
      </c>
      <c r="T372" s="11">
        <v>25.80142464</v>
      </c>
      <c r="U372" s="11">
        <v>73.06794336</v>
      </c>
      <c r="V372" s="11">
        <v>108.26045407999999</v>
      </c>
      <c r="W372" s="11">
        <v>96.43050431999998</v>
      </c>
      <c r="X372" s="11">
        <v>99.55857472</v>
      </c>
      <c r="Y372" s="11">
        <v>99.27842335999999</v>
      </c>
    </row>
    <row r="373" spans="1:25" ht="11.25">
      <c r="A373" s="10">
        <f t="shared" si="7"/>
        <v>42763</v>
      </c>
      <c r="B373" s="11">
        <v>6.62050944</v>
      </c>
      <c r="C373" s="11">
        <v>0</v>
      </c>
      <c r="D373" s="11">
        <v>0</v>
      </c>
      <c r="E373" s="11">
        <v>0.01890592</v>
      </c>
      <c r="F373" s="11">
        <v>0</v>
      </c>
      <c r="G373" s="11">
        <v>0</v>
      </c>
      <c r="H373" s="11">
        <v>0</v>
      </c>
      <c r="I373" s="11">
        <v>0</v>
      </c>
      <c r="J373" s="11">
        <v>0</v>
      </c>
      <c r="K373" s="11">
        <v>0</v>
      </c>
      <c r="L373" s="11">
        <v>0</v>
      </c>
      <c r="M373" s="11">
        <v>0</v>
      </c>
      <c r="N373" s="11">
        <v>0</v>
      </c>
      <c r="O373" s="11">
        <v>1.7479382399999999</v>
      </c>
      <c r="P373" s="11">
        <v>0.13406015999999998</v>
      </c>
      <c r="Q373" s="11">
        <v>13.19289472</v>
      </c>
      <c r="R373" s="11">
        <v>24.089579519999997</v>
      </c>
      <c r="S373" s="11">
        <v>26.20876128</v>
      </c>
      <c r="T373" s="11">
        <v>59.58974112</v>
      </c>
      <c r="U373" s="11">
        <v>74.19886111999999</v>
      </c>
      <c r="V373" s="11">
        <v>66.30134272</v>
      </c>
      <c r="W373" s="11">
        <v>149.92566431999998</v>
      </c>
      <c r="X373" s="11">
        <v>152.74780256</v>
      </c>
      <c r="Y373" s="11">
        <v>150.12331712000002</v>
      </c>
    </row>
    <row r="374" spans="1:25" ht="11.25">
      <c r="A374" s="10">
        <f t="shared" si="7"/>
        <v>42764</v>
      </c>
      <c r="B374" s="11">
        <v>1.55887904</v>
      </c>
      <c r="C374" s="11">
        <v>0.02921824</v>
      </c>
      <c r="D374" s="11">
        <v>0</v>
      </c>
      <c r="E374" s="11">
        <v>0</v>
      </c>
      <c r="F374" s="11">
        <v>0</v>
      </c>
      <c r="G374" s="11">
        <v>0</v>
      </c>
      <c r="H374" s="11">
        <v>0</v>
      </c>
      <c r="I374" s="11">
        <v>0</v>
      </c>
      <c r="J374" s="11">
        <v>0</v>
      </c>
      <c r="K374" s="11">
        <v>0</v>
      </c>
      <c r="L374" s="11">
        <v>0</v>
      </c>
      <c r="M374" s="11">
        <v>0</v>
      </c>
      <c r="N374" s="11">
        <v>0</v>
      </c>
      <c r="O374" s="11">
        <v>0</v>
      </c>
      <c r="P374" s="11">
        <v>0.013749759999999998</v>
      </c>
      <c r="Q374" s="11">
        <v>5.96052096</v>
      </c>
      <c r="R374" s="11">
        <v>19.14997824</v>
      </c>
      <c r="S374" s="11">
        <v>19.40263008</v>
      </c>
      <c r="T374" s="11">
        <v>23.331624</v>
      </c>
      <c r="U374" s="11">
        <v>18.90592</v>
      </c>
      <c r="V374" s="11">
        <v>44.07485568</v>
      </c>
      <c r="W374" s="11">
        <v>45.181711359999994</v>
      </c>
      <c r="X374" s="11">
        <v>146.15479264</v>
      </c>
      <c r="Y374" s="11">
        <v>146.38853856</v>
      </c>
    </row>
    <row r="375" spans="1:25" ht="11.25">
      <c r="A375" s="10">
        <f t="shared" si="7"/>
        <v>42765</v>
      </c>
      <c r="B375" s="11">
        <v>6.305983679999999</v>
      </c>
      <c r="C375" s="11">
        <v>0.07906112</v>
      </c>
      <c r="D375" s="11">
        <v>0.35061887999999997</v>
      </c>
      <c r="E375" s="11">
        <v>0.04124928</v>
      </c>
      <c r="F375" s="11">
        <v>0</v>
      </c>
      <c r="G375" s="11">
        <v>0.02062464</v>
      </c>
      <c r="H375" s="11">
        <v>0</v>
      </c>
      <c r="I375" s="11">
        <v>0</v>
      </c>
      <c r="J375" s="11">
        <v>0.20968384</v>
      </c>
      <c r="K375" s="11">
        <v>0.12546655999999998</v>
      </c>
      <c r="L375" s="11">
        <v>0.0017187199999999998</v>
      </c>
      <c r="M375" s="11">
        <v>0</v>
      </c>
      <c r="N375" s="11">
        <v>0.015468479999999998</v>
      </c>
      <c r="O375" s="11">
        <v>2.13636896</v>
      </c>
      <c r="P375" s="11">
        <v>5.878022400000001</v>
      </c>
      <c r="Q375" s="11">
        <v>2.07449504</v>
      </c>
      <c r="R375" s="11">
        <v>13.99725568</v>
      </c>
      <c r="S375" s="11">
        <v>21.398063999999998</v>
      </c>
      <c r="T375" s="11">
        <v>29.94353984</v>
      </c>
      <c r="U375" s="11">
        <v>55.68824672</v>
      </c>
      <c r="V375" s="11">
        <v>53.3490688</v>
      </c>
      <c r="W375" s="11">
        <v>63.80576128</v>
      </c>
      <c r="X375" s="11">
        <v>157.32647264</v>
      </c>
      <c r="Y375" s="11">
        <v>157.68740384</v>
      </c>
    </row>
    <row r="376" spans="1:25" ht="11.25">
      <c r="A376" s="10">
        <f t="shared" si="7"/>
        <v>42766</v>
      </c>
      <c r="B376" s="11">
        <v>3.7193100799999996</v>
      </c>
      <c r="C376" s="11">
        <v>0.0343744</v>
      </c>
      <c r="D376" s="11">
        <v>0.04124928</v>
      </c>
      <c r="E376" s="11">
        <v>0.06531136</v>
      </c>
      <c r="F376" s="11">
        <v>0.013749759999999998</v>
      </c>
      <c r="G376" s="11">
        <v>0.05499903999999999</v>
      </c>
      <c r="H376" s="11">
        <v>0.030936959999999996</v>
      </c>
      <c r="I376" s="11">
        <v>0.09796703999999999</v>
      </c>
      <c r="J376" s="11">
        <v>0.10312319999999998</v>
      </c>
      <c r="K376" s="11">
        <v>10.66293888</v>
      </c>
      <c r="L376" s="11">
        <v>10.90871584</v>
      </c>
      <c r="M376" s="11">
        <v>3.5165011200000005</v>
      </c>
      <c r="N376" s="11">
        <v>1.4196627199999998</v>
      </c>
      <c r="O376" s="11">
        <v>0.3695248</v>
      </c>
      <c r="P376" s="11">
        <v>9.04390464</v>
      </c>
      <c r="Q376" s="11">
        <v>20.246521599999998</v>
      </c>
      <c r="R376" s="11">
        <v>27.597487039999997</v>
      </c>
      <c r="S376" s="11">
        <v>34.06159296</v>
      </c>
      <c r="T376" s="11">
        <v>65.38182752</v>
      </c>
      <c r="U376" s="11">
        <v>56.286361279999994</v>
      </c>
      <c r="V376" s="11">
        <v>64.94527264</v>
      </c>
      <c r="W376" s="11">
        <v>71.91124479999999</v>
      </c>
      <c r="X376" s="11">
        <v>106.388768</v>
      </c>
      <c r="Y376" s="11">
        <v>81.41061024000001</v>
      </c>
    </row>
    <row r="377" spans="1:25" ht="12.75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</row>
    <row r="378" spans="1:25" ht="34.5" customHeight="1">
      <c r="A378" s="52" t="s">
        <v>65</v>
      </c>
      <c r="B378" s="53"/>
      <c r="C378" s="53"/>
      <c r="D378" s="53"/>
      <c r="E378" s="53"/>
      <c r="F378" s="53"/>
      <c r="G378" s="53"/>
      <c r="H378" s="53"/>
      <c r="I378" s="53"/>
      <c r="J378" s="53"/>
      <c r="K378" s="53"/>
      <c r="L378" s="53"/>
      <c r="M378" s="53"/>
      <c r="N378" s="53"/>
      <c r="O378" s="53"/>
      <c r="P378" s="53"/>
      <c r="Q378" s="53"/>
      <c r="R378" s="53"/>
      <c r="S378" s="53"/>
      <c r="T378" s="53"/>
      <c r="U378" s="53"/>
      <c r="V378" s="53"/>
      <c r="W378" s="53"/>
      <c r="X378" s="53"/>
      <c r="Y378" s="54"/>
    </row>
    <row r="379" spans="1:25" ht="15">
      <c r="A379" s="35"/>
      <c r="B379" s="35"/>
      <c r="C379" s="35"/>
      <c r="D379" s="35"/>
      <c r="E379" s="35"/>
      <c r="F379" s="35"/>
      <c r="G379" s="35"/>
      <c r="H379" s="35"/>
      <c r="I379" s="35"/>
      <c r="J379" s="35"/>
      <c r="K379" s="35"/>
      <c r="L379" s="35"/>
      <c r="M379" s="35"/>
      <c r="N379" s="35"/>
      <c r="O379" s="35"/>
      <c r="P379" s="35"/>
      <c r="Q379" s="35"/>
      <c r="R379" s="35"/>
      <c r="S379" s="35"/>
      <c r="T379" s="35"/>
      <c r="U379" s="35"/>
      <c r="V379" s="35"/>
      <c r="W379" s="35"/>
      <c r="X379" s="35"/>
      <c r="Y379" s="35"/>
    </row>
    <row r="380" spans="1:25" ht="27" customHeight="1">
      <c r="A380" s="52" t="s">
        <v>66</v>
      </c>
      <c r="B380" s="53"/>
      <c r="C380" s="53"/>
      <c r="D380" s="53"/>
      <c r="E380" s="53"/>
      <c r="F380" s="53"/>
      <c r="G380" s="53"/>
      <c r="H380" s="53"/>
      <c r="I380" s="53"/>
      <c r="J380" s="53"/>
      <c r="K380" s="53"/>
      <c r="L380" s="53"/>
      <c r="M380" s="53"/>
      <c r="N380" s="53"/>
      <c r="O380" s="53"/>
      <c r="P380" s="53"/>
      <c r="Q380" s="53"/>
      <c r="R380" s="53"/>
      <c r="S380" s="53"/>
      <c r="T380" s="53"/>
      <c r="U380" s="53"/>
      <c r="V380" s="53"/>
      <c r="W380" s="53"/>
      <c r="X380" s="53"/>
      <c r="Y380" s="54"/>
    </row>
    <row r="381" spans="1:25" ht="11.25">
      <c r="A381" s="7" t="s">
        <v>22</v>
      </c>
      <c r="B381" s="6" t="s">
        <v>23</v>
      </c>
      <c r="C381" s="8" t="s">
        <v>24</v>
      </c>
      <c r="D381" s="9" t="s">
        <v>25</v>
      </c>
      <c r="E381" s="6" t="s">
        <v>26</v>
      </c>
      <c r="F381" s="6" t="s">
        <v>27</v>
      </c>
      <c r="G381" s="8" t="s">
        <v>28</v>
      </c>
      <c r="H381" s="9" t="s">
        <v>29</v>
      </c>
      <c r="I381" s="6" t="s">
        <v>30</v>
      </c>
      <c r="J381" s="6" t="s">
        <v>31</v>
      </c>
      <c r="K381" s="6" t="s">
        <v>32</v>
      </c>
      <c r="L381" s="6" t="s">
        <v>33</v>
      </c>
      <c r="M381" s="6" t="s">
        <v>34</v>
      </c>
      <c r="N381" s="6" t="s">
        <v>35</v>
      </c>
      <c r="O381" s="6" t="s">
        <v>36</v>
      </c>
      <c r="P381" s="6" t="s">
        <v>37</v>
      </c>
      <c r="Q381" s="6" t="s">
        <v>38</v>
      </c>
      <c r="R381" s="6" t="s">
        <v>39</v>
      </c>
      <c r="S381" s="6" t="s">
        <v>40</v>
      </c>
      <c r="T381" s="6" t="s">
        <v>41</v>
      </c>
      <c r="U381" s="6" t="s">
        <v>42</v>
      </c>
      <c r="V381" s="6" t="s">
        <v>43</v>
      </c>
      <c r="W381" s="6" t="s">
        <v>44</v>
      </c>
      <c r="X381" s="6" t="s">
        <v>45</v>
      </c>
      <c r="Y381" s="6" t="s">
        <v>62</v>
      </c>
    </row>
    <row r="382" spans="1:25" ht="11.25">
      <c r="A382" s="10">
        <f aca="true" t="shared" si="8" ref="A382:A412">A346</f>
        <v>42736</v>
      </c>
      <c r="B382" s="11">
        <v>157.63584224</v>
      </c>
      <c r="C382" s="11">
        <v>157.89880639999998</v>
      </c>
      <c r="D382" s="11">
        <v>158.54848256</v>
      </c>
      <c r="E382" s="11">
        <v>159.78596095999998</v>
      </c>
      <c r="F382" s="11">
        <v>179.43608672</v>
      </c>
      <c r="G382" s="11">
        <v>182.89587008000004</v>
      </c>
      <c r="H382" s="11">
        <v>186.82830144</v>
      </c>
      <c r="I382" s="11">
        <v>188.85810976</v>
      </c>
      <c r="J382" s="11">
        <v>184.79333696</v>
      </c>
      <c r="K382" s="11">
        <v>182.05541599999998</v>
      </c>
      <c r="L382" s="11">
        <v>159.65018208</v>
      </c>
      <c r="M382" s="11">
        <v>187.57938208000002</v>
      </c>
      <c r="N382" s="11">
        <v>194.11567424</v>
      </c>
      <c r="O382" s="11">
        <v>193.25459552</v>
      </c>
      <c r="P382" s="11">
        <v>194.5762912</v>
      </c>
      <c r="Q382" s="11">
        <v>197.54280192</v>
      </c>
      <c r="R382" s="11">
        <v>193.11366048</v>
      </c>
      <c r="S382" s="11">
        <v>183.61773248</v>
      </c>
      <c r="T382" s="11">
        <v>158.35942336</v>
      </c>
      <c r="U382" s="11">
        <v>158.06380352</v>
      </c>
      <c r="V382" s="11">
        <v>157.26803615999998</v>
      </c>
      <c r="W382" s="11">
        <v>156.9277296</v>
      </c>
      <c r="X382" s="11">
        <v>156.73007679999998</v>
      </c>
      <c r="Y382" s="11">
        <v>156.91226112</v>
      </c>
    </row>
    <row r="383" spans="1:25" ht="11.25">
      <c r="A383" s="10">
        <f t="shared" si="8"/>
        <v>42737</v>
      </c>
      <c r="B383" s="11">
        <v>157.61006143999998</v>
      </c>
      <c r="C383" s="11">
        <v>158.47457759999998</v>
      </c>
      <c r="D383" s="11">
        <v>184.031944</v>
      </c>
      <c r="E383" s="11">
        <v>189.27919616</v>
      </c>
      <c r="F383" s="11">
        <v>198.04466816</v>
      </c>
      <c r="G383" s="11">
        <v>197.19905791999997</v>
      </c>
      <c r="H383" s="11">
        <v>197.08734112</v>
      </c>
      <c r="I383" s="11">
        <v>198.67200096000002</v>
      </c>
      <c r="J383" s="11">
        <v>196.7246912</v>
      </c>
      <c r="K383" s="11">
        <v>192.08586591999997</v>
      </c>
      <c r="L383" s="11">
        <v>160.66078944</v>
      </c>
      <c r="M383" s="11">
        <v>199.53651712</v>
      </c>
      <c r="N383" s="11">
        <v>201.21742528000001</v>
      </c>
      <c r="O383" s="11">
        <v>209.82477504</v>
      </c>
      <c r="P383" s="11">
        <v>209.30056543999999</v>
      </c>
      <c r="Q383" s="11">
        <v>206.53170752000003</v>
      </c>
      <c r="R383" s="11">
        <v>161.4049952</v>
      </c>
      <c r="S383" s="11">
        <v>160.51813568</v>
      </c>
      <c r="T383" s="11">
        <v>160.54907264</v>
      </c>
      <c r="U383" s="11">
        <v>159.63127616</v>
      </c>
      <c r="V383" s="11">
        <v>159.45940416</v>
      </c>
      <c r="W383" s="11">
        <v>158.90597632</v>
      </c>
      <c r="X383" s="11">
        <v>159.57627712</v>
      </c>
      <c r="Y383" s="11">
        <v>159.6948688</v>
      </c>
    </row>
    <row r="384" spans="1:25" ht="11.25">
      <c r="A384" s="10">
        <f t="shared" si="8"/>
        <v>42738</v>
      </c>
      <c r="B384" s="11">
        <v>158.3027056</v>
      </c>
      <c r="C384" s="11">
        <v>158.94035072</v>
      </c>
      <c r="D384" s="11">
        <v>173.47556576</v>
      </c>
      <c r="E384" s="11">
        <v>181.37308416</v>
      </c>
      <c r="F384" s="11">
        <v>187.75641024</v>
      </c>
      <c r="G384" s="11">
        <v>183.55413984</v>
      </c>
      <c r="H384" s="11">
        <v>188.41639872</v>
      </c>
      <c r="I384" s="11">
        <v>184.49771712</v>
      </c>
      <c r="J384" s="11">
        <v>185.13708096000002</v>
      </c>
      <c r="K384" s="11">
        <v>181.34386591999998</v>
      </c>
      <c r="L384" s="11">
        <v>179.18343488</v>
      </c>
      <c r="M384" s="11">
        <v>182.63634336</v>
      </c>
      <c r="N384" s="11">
        <v>192.65648096</v>
      </c>
      <c r="O384" s="11">
        <v>196.00454752000002</v>
      </c>
      <c r="P384" s="11">
        <v>195.40987040000002</v>
      </c>
      <c r="Q384" s="11">
        <v>190.85010624</v>
      </c>
      <c r="R384" s="11">
        <v>179.7437376</v>
      </c>
      <c r="S384" s="11">
        <v>171.99746656</v>
      </c>
      <c r="T384" s="11">
        <v>163.020592</v>
      </c>
      <c r="U384" s="11">
        <v>156.59601664</v>
      </c>
      <c r="V384" s="11">
        <v>156.64070336</v>
      </c>
      <c r="W384" s="11">
        <v>156.61664127999998</v>
      </c>
      <c r="X384" s="11">
        <v>156.92257344</v>
      </c>
      <c r="Y384" s="11">
        <v>157.06866464</v>
      </c>
    </row>
    <row r="385" spans="1:25" ht="11.25">
      <c r="A385" s="10">
        <f t="shared" si="8"/>
        <v>42739</v>
      </c>
      <c r="B385" s="11">
        <v>157.8128704</v>
      </c>
      <c r="C385" s="11">
        <v>158.4573904</v>
      </c>
      <c r="D385" s="11">
        <v>159.7292432</v>
      </c>
      <c r="E385" s="11">
        <v>160.33595136</v>
      </c>
      <c r="F385" s="11">
        <v>160.82406784</v>
      </c>
      <c r="G385" s="11">
        <v>159.79111712000002</v>
      </c>
      <c r="H385" s="11">
        <v>162.51356959999998</v>
      </c>
      <c r="I385" s="11">
        <v>160.16236064</v>
      </c>
      <c r="J385" s="11">
        <v>159.29096959999998</v>
      </c>
      <c r="K385" s="11">
        <v>157.87130688</v>
      </c>
      <c r="L385" s="11">
        <v>157.35053471999998</v>
      </c>
      <c r="M385" s="11">
        <v>157.09444544000002</v>
      </c>
      <c r="N385" s="11">
        <v>167.53910688</v>
      </c>
      <c r="O385" s="11">
        <v>173.44291008</v>
      </c>
      <c r="P385" s="11">
        <v>166.73990207999998</v>
      </c>
      <c r="Q385" s="11">
        <v>165.16383584000002</v>
      </c>
      <c r="R385" s="11">
        <v>164.38525568</v>
      </c>
      <c r="S385" s="11">
        <v>162.73356576</v>
      </c>
      <c r="T385" s="11">
        <v>157.62552992</v>
      </c>
      <c r="U385" s="11">
        <v>157.87818176</v>
      </c>
      <c r="V385" s="11">
        <v>156.87273056</v>
      </c>
      <c r="W385" s="11">
        <v>156.91397984</v>
      </c>
      <c r="X385" s="11">
        <v>157.39350272</v>
      </c>
      <c r="Y385" s="11">
        <v>157.69427871999997</v>
      </c>
    </row>
    <row r="386" spans="1:25" ht="11.25">
      <c r="A386" s="10">
        <f t="shared" si="8"/>
        <v>42740</v>
      </c>
      <c r="B386" s="11">
        <v>157.21819327999998</v>
      </c>
      <c r="C386" s="11">
        <v>157.5292816</v>
      </c>
      <c r="D386" s="11">
        <v>159.21706464</v>
      </c>
      <c r="E386" s="11">
        <v>163.1237152</v>
      </c>
      <c r="F386" s="11">
        <v>167.82269568</v>
      </c>
      <c r="G386" s="11">
        <v>166.43912608</v>
      </c>
      <c r="H386" s="11">
        <v>168.07191007999998</v>
      </c>
      <c r="I386" s="11">
        <v>169.56204032</v>
      </c>
      <c r="J386" s="11">
        <v>168.10628448</v>
      </c>
      <c r="K386" s="11">
        <v>164.39900544</v>
      </c>
      <c r="L386" s="11">
        <v>163.13402752</v>
      </c>
      <c r="M386" s="11">
        <v>165.62960895999998</v>
      </c>
      <c r="N386" s="11">
        <v>173.0665104</v>
      </c>
      <c r="O386" s="11">
        <v>180.36591424000002</v>
      </c>
      <c r="P386" s="11">
        <v>177.60908736000002</v>
      </c>
      <c r="Q386" s="11">
        <v>172.98744928</v>
      </c>
      <c r="R386" s="11">
        <v>168.07534751999998</v>
      </c>
      <c r="S386" s="11">
        <v>162.6940352</v>
      </c>
      <c r="T386" s="11">
        <v>157.2542864</v>
      </c>
      <c r="U386" s="11">
        <v>157.00850943999998</v>
      </c>
      <c r="V386" s="11">
        <v>156.91741728</v>
      </c>
      <c r="W386" s="11">
        <v>157.51896928</v>
      </c>
      <c r="X386" s="11">
        <v>157.72005952</v>
      </c>
      <c r="Y386" s="11">
        <v>157.31100416</v>
      </c>
    </row>
    <row r="387" spans="1:25" ht="11.25">
      <c r="A387" s="10">
        <f t="shared" si="8"/>
        <v>42741</v>
      </c>
      <c r="B387" s="11">
        <v>158.67738656</v>
      </c>
      <c r="C387" s="11">
        <v>159.18440895999998</v>
      </c>
      <c r="D387" s="11">
        <v>165.82038688</v>
      </c>
      <c r="E387" s="11">
        <v>172.42714656</v>
      </c>
      <c r="F387" s="11">
        <v>177.72767904</v>
      </c>
      <c r="G387" s="11">
        <v>178.3859488</v>
      </c>
      <c r="H387" s="11">
        <v>178.94625152</v>
      </c>
      <c r="I387" s="11">
        <v>179.00812544</v>
      </c>
      <c r="J387" s="11">
        <v>173.79868512</v>
      </c>
      <c r="K387" s="11">
        <v>170.55202304000002</v>
      </c>
      <c r="L387" s="11">
        <v>165.06071264</v>
      </c>
      <c r="M387" s="11">
        <v>170.42655648000002</v>
      </c>
      <c r="N387" s="11">
        <v>181.63089216</v>
      </c>
      <c r="O387" s="11">
        <v>188.77732991999997</v>
      </c>
      <c r="P387" s="11">
        <v>188.25655776</v>
      </c>
      <c r="Q387" s="11">
        <v>180.33497728</v>
      </c>
      <c r="R387" s="11">
        <v>174.58757759999997</v>
      </c>
      <c r="S387" s="11">
        <v>171.79637632</v>
      </c>
      <c r="T387" s="11">
        <v>158.0534912</v>
      </c>
      <c r="U387" s="11">
        <v>157.76646496</v>
      </c>
      <c r="V387" s="11">
        <v>157.24913024</v>
      </c>
      <c r="W387" s="11">
        <v>157.37631552</v>
      </c>
      <c r="X387" s="11">
        <v>157.47943872</v>
      </c>
      <c r="Y387" s="11">
        <v>158.01739808</v>
      </c>
    </row>
    <row r="388" spans="1:25" ht="11.25">
      <c r="A388" s="10">
        <f t="shared" si="8"/>
        <v>42742</v>
      </c>
      <c r="B388" s="11">
        <v>158.3027056</v>
      </c>
      <c r="C388" s="11">
        <v>158.88019552</v>
      </c>
      <c r="D388" s="11">
        <v>159.4628416</v>
      </c>
      <c r="E388" s="11">
        <v>164.79774848</v>
      </c>
      <c r="F388" s="11">
        <v>176.61738591999998</v>
      </c>
      <c r="G388" s="11">
        <v>177.56440064</v>
      </c>
      <c r="H388" s="11">
        <v>177.40455968</v>
      </c>
      <c r="I388" s="11">
        <v>177.70877312</v>
      </c>
      <c r="J388" s="11">
        <v>175.37475136</v>
      </c>
      <c r="K388" s="11">
        <v>175.81130624</v>
      </c>
      <c r="L388" s="11">
        <v>172.03699712</v>
      </c>
      <c r="M388" s="11">
        <v>176.42488928</v>
      </c>
      <c r="N388" s="11">
        <v>183.44757919999998</v>
      </c>
      <c r="O388" s="11">
        <v>183.54726496</v>
      </c>
      <c r="P388" s="11">
        <v>177.44580896</v>
      </c>
      <c r="Q388" s="11">
        <v>174.12696064</v>
      </c>
      <c r="R388" s="11">
        <v>168.22143871999998</v>
      </c>
      <c r="S388" s="11">
        <v>163.37464831999998</v>
      </c>
      <c r="T388" s="11">
        <v>157.72177824</v>
      </c>
      <c r="U388" s="11">
        <v>157.48803231999997</v>
      </c>
      <c r="V388" s="11">
        <v>157.19928736</v>
      </c>
      <c r="W388" s="11">
        <v>157.37115936</v>
      </c>
      <c r="X388" s="11">
        <v>157.18038144</v>
      </c>
      <c r="Y388" s="11">
        <v>157.29553568</v>
      </c>
    </row>
    <row r="389" spans="1:25" ht="11.25">
      <c r="A389" s="10">
        <f t="shared" si="8"/>
        <v>42743</v>
      </c>
      <c r="B389" s="11">
        <v>157.31272288</v>
      </c>
      <c r="C389" s="11">
        <v>157.44850176</v>
      </c>
      <c r="D389" s="11">
        <v>157.61006143999998</v>
      </c>
      <c r="E389" s="11">
        <v>162.51528831999997</v>
      </c>
      <c r="F389" s="11">
        <v>167.06302144</v>
      </c>
      <c r="G389" s="11">
        <v>170.09140607999998</v>
      </c>
      <c r="H389" s="11">
        <v>171.9493424</v>
      </c>
      <c r="I389" s="11">
        <v>171.01951488</v>
      </c>
      <c r="J389" s="11">
        <v>165.64164</v>
      </c>
      <c r="K389" s="11">
        <v>164.36463104</v>
      </c>
      <c r="L389" s="11">
        <v>162.05123392</v>
      </c>
      <c r="M389" s="11">
        <v>164.05010528</v>
      </c>
      <c r="N389" s="11">
        <v>172.45292736</v>
      </c>
      <c r="O389" s="11">
        <v>178.63860064</v>
      </c>
      <c r="P389" s="11">
        <v>178.35844928</v>
      </c>
      <c r="Q389" s="11">
        <v>171.89434336</v>
      </c>
      <c r="R389" s="11">
        <v>165.76538784000002</v>
      </c>
      <c r="S389" s="11">
        <v>161.34140256</v>
      </c>
      <c r="T389" s="11">
        <v>157.92286848</v>
      </c>
      <c r="U389" s="11">
        <v>157.42272095999996</v>
      </c>
      <c r="V389" s="11">
        <v>157.00679072</v>
      </c>
      <c r="W389" s="11">
        <v>157.07210207999998</v>
      </c>
      <c r="X389" s="11">
        <v>156.43961312000002</v>
      </c>
      <c r="Y389" s="11">
        <v>157.07038336</v>
      </c>
    </row>
    <row r="390" spans="1:25" ht="11.25">
      <c r="A390" s="10">
        <f t="shared" si="8"/>
        <v>42744</v>
      </c>
      <c r="B390" s="11">
        <v>157.44850176</v>
      </c>
      <c r="C390" s="11">
        <v>157.75959007999998</v>
      </c>
      <c r="D390" s="11">
        <v>159.60721408</v>
      </c>
      <c r="E390" s="11">
        <v>160.89453536</v>
      </c>
      <c r="F390" s="11">
        <v>163.02402944</v>
      </c>
      <c r="G390" s="11">
        <v>162.3245104</v>
      </c>
      <c r="H390" s="11">
        <v>161.11796895999998</v>
      </c>
      <c r="I390" s="11">
        <v>158.61035648</v>
      </c>
      <c r="J390" s="11">
        <v>156.88819904</v>
      </c>
      <c r="K390" s="11">
        <v>156.87273056</v>
      </c>
      <c r="L390" s="11">
        <v>156.317584</v>
      </c>
      <c r="M390" s="11">
        <v>158.04317888</v>
      </c>
      <c r="N390" s="11">
        <v>163.63417504</v>
      </c>
      <c r="O390" s="11">
        <v>168.13206528</v>
      </c>
      <c r="P390" s="11">
        <v>166.56631136000001</v>
      </c>
      <c r="Q390" s="11">
        <v>164.14979104</v>
      </c>
      <c r="R390" s="11">
        <v>159.21878336</v>
      </c>
      <c r="S390" s="11">
        <v>157.52584416</v>
      </c>
      <c r="T390" s="11">
        <v>156.78163840000002</v>
      </c>
      <c r="U390" s="11">
        <v>155.54415999999998</v>
      </c>
      <c r="V390" s="11">
        <v>156.50492448</v>
      </c>
      <c r="W390" s="11">
        <v>157.11335136</v>
      </c>
      <c r="X390" s="11">
        <v>157.02741536000002</v>
      </c>
      <c r="Y390" s="11">
        <v>156.93460448</v>
      </c>
    </row>
    <row r="391" spans="1:25" ht="11.25">
      <c r="A391" s="10">
        <f t="shared" si="8"/>
        <v>42745</v>
      </c>
      <c r="B391" s="11">
        <v>158.19786368</v>
      </c>
      <c r="C391" s="11">
        <v>158.70316735999998</v>
      </c>
      <c r="D391" s="11">
        <v>160.69860128</v>
      </c>
      <c r="E391" s="11">
        <v>162.1096704</v>
      </c>
      <c r="F391" s="11">
        <v>163.2010576</v>
      </c>
      <c r="G391" s="11">
        <v>161.37405823999998</v>
      </c>
      <c r="H391" s="11">
        <v>158.02255423999998</v>
      </c>
      <c r="I391" s="11">
        <v>157.32819136</v>
      </c>
      <c r="J391" s="11">
        <v>157.30756672</v>
      </c>
      <c r="K391" s="11">
        <v>156.88304287999998</v>
      </c>
      <c r="L391" s="11">
        <v>156.81257535999998</v>
      </c>
      <c r="M391" s="11">
        <v>156.52211168000002</v>
      </c>
      <c r="N391" s="11">
        <v>162.25232415999997</v>
      </c>
      <c r="O391" s="11">
        <v>163.92292</v>
      </c>
      <c r="P391" s="11">
        <v>163.34027392</v>
      </c>
      <c r="Q391" s="11">
        <v>160.70032</v>
      </c>
      <c r="R391" s="11">
        <v>158.00536704</v>
      </c>
      <c r="S391" s="11">
        <v>158.04146016</v>
      </c>
      <c r="T391" s="11">
        <v>154.96667008</v>
      </c>
      <c r="U391" s="11">
        <v>148.1364768</v>
      </c>
      <c r="V391" s="11">
        <v>153.53669503999998</v>
      </c>
      <c r="W391" s="11">
        <v>153.72575424</v>
      </c>
      <c r="X391" s="11">
        <v>151.78875680000002</v>
      </c>
      <c r="Y391" s="11">
        <v>153.1637328</v>
      </c>
    </row>
    <row r="392" spans="1:25" ht="11.25">
      <c r="A392" s="10">
        <f t="shared" si="8"/>
        <v>42746</v>
      </c>
      <c r="B392" s="11">
        <v>157.3316288</v>
      </c>
      <c r="C392" s="11">
        <v>157.00335328</v>
      </c>
      <c r="D392" s="11">
        <v>156.34164607999998</v>
      </c>
      <c r="E392" s="11">
        <v>155.07838688</v>
      </c>
      <c r="F392" s="11">
        <v>154.61433248</v>
      </c>
      <c r="G392" s="11">
        <v>143.02156607999999</v>
      </c>
      <c r="H392" s="11">
        <v>142.88406848</v>
      </c>
      <c r="I392" s="11">
        <v>142.81016352</v>
      </c>
      <c r="J392" s="11">
        <v>142.57126144</v>
      </c>
      <c r="K392" s="11">
        <v>141.9147104</v>
      </c>
      <c r="L392" s="11">
        <v>141.16878592</v>
      </c>
      <c r="M392" s="11">
        <v>140.79926112</v>
      </c>
      <c r="N392" s="11">
        <v>141.52971712000002</v>
      </c>
      <c r="O392" s="11">
        <v>141.29940864</v>
      </c>
      <c r="P392" s="11">
        <v>140.95910207999998</v>
      </c>
      <c r="Q392" s="11">
        <v>141.16534848</v>
      </c>
      <c r="R392" s="11">
        <v>142.16048736</v>
      </c>
      <c r="S392" s="11">
        <v>142.68469696</v>
      </c>
      <c r="T392" s="11">
        <v>141.36472</v>
      </c>
      <c r="U392" s="11">
        <v>139.96740064</v>
      </c>
      <c r="V392" s="11">
        <v>140.14614752</v>
      </c>
      <c r="W392" s="11">
        <v>140.43832992</v>
      </c>
      <c r="X392" s="11">
        <v>140.18567808</v>
      </c>
      <c r="Y392" s="11">
        <v>140.81301087999998</v>
      </c>
    </row>
    <row r="393" spans="1:25" ht="11.25">
      <c r="A393" s="10">
        <f t="shared" si="8"/>
        <v>42747</v>
      </c>
      <c r="B393" s="11">
        <v>138.700704</v>
      </c>
      <c r="C393" s="11">
        <v>144.91559551999998</v>
      </c>
      <c r="D393" s="11">
        <v>145.36761887999998</v>
      </c>
      <c r="E393" s="11">
        <v>145.2060592</v>
      </c>
      <c r="F393" s="11">
        <v>155.28807072</v>
      </c>
      <c r="G393" s="11">
        <v>145.29371392000002</v>
      </c>
      <c r="H393" s="11">
        <v>149.98581952</v>
      </c>
      <c r="I393" s="11">
        <v>145.67526976</v>
      </c>
      <c r="J393" s="11">
        <v>150.55299712000001</v>
      </c>
      <c r="K393" s="11">
        <v>145.21809024</v>
      </c>
      <c r="L393" s="11">
        <v>144.74716096</v>
      </c>
      <c r="M393" s="11">
        <v>144.09060992</v>
      </c>
      <c r="N393" s="11">
        <v>154.07981056</v>
      </c>
      <c r="O393" s="11">
        <v>154.68308128</v>
      </c>
      <c r="P393" s="11">
        <v>154.38058656</v>
      </c>
      <c r="Q393" s="11">
        <v>153.97668736</v>
      </c>
      <c r="R393" s="11">
        <v>144.44810368</v>
      </c>
      <c r="S393" s="11">
        <v>144.65263136</v>
      </c>
      <c r="T393" s="11">
        <v>137.62306655999998</v>
      </c>
      <c r="U393" s="11">
        <v>133.03064672</v>
      </c>
      <c r="V393" s="11">
        <v>132.87252448</v>
      </c>
      <c r="W393" s="11">
        <v>137.02667072</v>
      </c>
      <c r="X393" s="11">
        <v>136.78089376</v>
      </c>
      <c r="Y393" s="11">
        <v>132.70580864</v>
      </c>
    </row>
    <row r="394" spans="1:25" ht="11.25">
      <c r="A394" s="10">
        <f t="shared" si="8"/>
        <v>42748</v>
      </c>
      <c r="B394" s="11">
        <v>135.15670336</v>
      </c>
      <c r="C394" s="11">
        <v>139.388192</v>
      </c>
      <c r="D394" s="11">
        <v>153.80309663999998</v>
      </c>
      <c r="E394" s="11">
        <v>154.58511424</v>
      </c>
      <c r="F394" s="11">
        <v>154.64870688</v>
      </c>
      <c r="G394" s="11">
        <v>154.36511808</v>
      </c>
      <c r="H394" s="11">
        <v>154.06090464</v>
      </c>
      <c r="I394" s="11">
        <v>140.39708064</v>
      </c>
      <c r="J394" s="11">
        <v>140.56379648</v>
      </c>
      <c r="K394" s="11">
        <v>140.14099136</v>
      </c>
      <c r="L394" s="11">
        <v>139.66490592</v>
      </c>
      <c r="M394" s="11">
        <v>139.86943359999998</v>
      </c>
      <c r="N394" s="11">
        <v>140.84222911999998</v>
      </c>
      <c r="O394" s="11">
        <v>155.11104256000002</v>
      </c>
      <c r="P394" s="11">
        <v>154.11934112</v>
      </c>
      <c r="Q394" s="11">
        <v>153.86153312</v>
      </c>
      <c r="R394" s="11">
        <v>140.12208544</v>
      </c>
      <c r="S394" s="11">
        <v>157.32647264</v>
      </c>
      <c r="T394" s="11">
        <v>166.36178368</v>
      </c>
      <c r="U394" s="11">
        <v>158.99363104000003</v>
      </c>
      <c r="V394" s="11">
        <v>158.88878912</v>
      </c>
      <c r="W394" s="11">
        <v>159.06925472</v>
      </c>
      <c r="X394" s="11">
        <v>159.02628672</v>
      </c>
      <c r="Y394" s="11">
        <v>159.1878464</v>
      </c>
    </row>
    <row r="395" spans="1:25" ht="11.25">
      <c r="A395" s="10">
        <f t="shared" si="8"/>
        <v>42749</v>
      </c>
      <c r="B395" s="11">
        <v>159.98017632</v>
      </c>
      <c r="C395" s="11">
        <v>160.22423455999999</v>
      </c>
      <c r="D395" s="11">
        <v>174.91413440000002</v>
      </c>
      <c r="E395" s="11">
        <v>180.29200928</v>
      </c>
      <c r="F395" s="11">
        <v>188.28405727999998</v>
      </c>
      <c r="G395" s="11">
        <v>189.82059296</v>
      </c>
      <c r="H395" s="11">
        <v>189.82231168</v>
      </c>
      <c r="I395" s="11">
        <v>190.74182688</v>
      </c>
      <c r="J395" s="11">
        <v>190.21761728</v>
      </c>
      <c r="K395" s="11">
        <v>187.35079231999998</v>
      </c>
      <c r="L395" s="11">
        <v>185.30723424</v>
      </c>
      <c r="M395" s="11">
        <v>189.84637375999998</v>
      </c>
      <c r="N395" s="11">
        <v>194.61925919999996</v>
      </c>
      <c r="O395" s="11">
        <v>194.74988191999998</v>
      </c>
      <c r="P395" s="11">
        <v>193.42818624</v>
      </c>
      <c r="Q395" s="11">
        <v>192.03602303999998</v>
      </c>
      <c r="R395" s="11">
        <v>185.67504032</v>
      </c>
      <c r="S395" s="11">
        <v>178.19001472</v>
      </c>
      <c r="T395" s="11">
        <v>166.29303488</v>
      </c>
      <c r="U395" s="11">
        <v>159.10878527999998</v>
      </c>
      <c r="V395" s="11">
        <v>158.5347328</v>
      </c>
      <c r="W395" s="11">
        <v>159.19987744</v>
      </c>
      <c r="X395" s="11">
        <v>159.10878527999998</v>
      </c>
      <c r="Y395" s="11">
        <v>158.809728</v>
      </c>
    </row>
    <row r="396" spans="1:25" ht="11.25">
      <c r="A396" s="10">
        <f t="shared" si="8"/>
        <v>42750</v>
      </c>
      <c r="B396" s="11">
        <v>158.32333024</v>
      </c>
      <c r="C396" s="11">
        <v>158.60691904</v>
      </c>
      <c r="D396" s="11">
        <v>160.56969727999999</v>
      </c>
      <c r="E396" s="11">
        <v>162.32279168</v>
      </c>
      <c r="F396" s="11">
        <v>166.15381856</v>
      </c>
      <c r="G396" s="11">
        <v>168.22659488</v>
      </c>
      <c r="H396" s="11">
        <v>169.94875231999998</v>
      </c>
      <c r="I396" s="11">
        <v>168.28159392</v>
      </c>
      <c r="J396" s="11">
        <v>164.0432304</v>
      </c>
      <c r="K396" s="11">
        <v>163.26636895999997</v>
      </c>
      <c r="L396" s="11">
        <v>161.38780799999998</v>
      </c>
      <c r="M396" s="11">
        <v>166.25522304</v>
      </c>
      <c r="N396" s="11">
        <v>170.78405023999997</v>
      </c>
      <c r="O396" s="11">
        <v>177.95970624</v>
      </c>
      <c r="P396" s="11">
        <v>169.74422464</v>
      </c>
      <c r="Q396" s="11">
        <v>172.61792448</v>
      </c>
      <c r="R396" s="11">
        <v>164.82181056000002</v>
      </c>
      <c r="S396" s="11">
        <v>164.38525568</v>
      </c>
      <c r="T396" s="11">
        <v>159.07612959999997</v>
      </c>
      <c r="U396" s="11">
        <v>158.59832544</v>
      </c>
      <c r="V396" s="11">
        <v>158.52442048</v>
      </c>
      <c r="W396" s="11">
        <v>159.32706272000001</v>
      </c>
      <c r="X396" s="11">
        <v>159.325344</v>
      </c>
      <c r="Y396" s="11">
        <v>159.24284544</v>
      </c>
    </row>
    <row r="397" spans="1:25" ht="11.25">
      <c r="A397" s="10">
        <f t="shared" si="8"/>
        <v>42751</v>
      </c>
      <c r="B397" s="11">
        <v>159.18097152</v>
      </c>
      <c r="C397" s="11">
        <v>159.07784832</v>
      </c>
      <c r="D397" s="11">
        <v>165.35976992000002</v>
      </c>
      <c r="E397" s="11">
        <v>169.90234687999998</v>
      </c>
      <c r="F397" s="11">
        <v>174.09946112</v>
      </c>
      <c r="G397" s="11">
        <v>171.76715808</v>
      </c>
      <c r="H397" s="11">
        <v>168.76799168</v>
      </c>
      <c r="I397" s="11">
        <v>168.63049407999998</v>
      </c>
      <c r="J397" s="11">
        <v>165.12430528</v>
      </c>
      <c r="K397" s="11">
        <v>164.95758944</v>
      </c>
      <c r="L397" s="11">
        <v>161.1901552</v>
      </c>
      <c r="M397" s="11">
        <v>164.65509472</v>
      </c>
      <c r="N397" s="11">
        <v>171.73106496</v>
      </c>
      <c r="O397" s="11">
        <v>181.60167392</v>
      </c>
      <c r="P397" s="11">
        <v>178.09548512</v>
      </c>
      <c r="Q397" s="11">
        <v>174.07711776</v>
      </c>
      <c r="R397" s="11">
        <v>167.52707584</v>
      </c>
      <c r="S397" s="11">
        <v>162.40700895999998</v>
      </c>
      <c r="T397" s="11">
        <v>158.72894816</v>
      </c>
      <c r="U397" s="11">
        <v>158.28208095999997</v>
      </c>
      <c r="V397" s="11">
        <v>158.69629247999998</v>
      </c>
      <c r="W397" s="11">
        <v>158.69113631999997</v>
      </c>
      <c r="X397" s="11">
        <v>158.3456736</v>
      </c>
      <c r="Y397" s="11">
        <v>158.42989088</v>
      </c>
    </row>
    <row r="398" spans="1:25" ht="11.25">
      <c r="A398" s="10">
        <f t="shared" si="8"/>
        <v>42752</v>
      </c>
      <c r="B398" s="11">
        <v>157.3230352</v>
      </c>
      <c r="C398" s="11">
        <v>161.29671584</v>
      </c>
      <c r="D398" s="11">
        <v>166.51131232</v>
      </c>
      <c r="E398" s="11">
        <v>173.82962208</v>
      </c>
      <c r="F398" s="11">
        <v>175.53459231999997</v>
      </c>
      <c r="G398" s="11">
        <v>173.19025824</v>
      </c>
      <c r="H398" s="11">
        <v>169.65828864</v>
      </c>
      <c r="I398" s="11">
        <v>168.67002464</v>
      </c>
      <c r="J398" s="11">
        <v>167.7556656</v>
      </c>
      <c r="K398" s="11">
        <v>167.76254047999998</v>
      </c>
      <c r="L398" s="11">
        <v>164.1549472</v>
      </c>
      <c r="M398" s="11">
        <v>168.32628064</v>
      </c>
      <c r="N398" s="11">
        <v>177.51455776</v>
      </c>
      <c r="O398" s="11">
        <v>180.98809088</v>
      </c>
      <c r="P398" s="11">
        <v>177.82048991999997</v>
      </c>
      <c r="Q398" s="11">
        <v>174.25930208</v>
      </c>
      <c r="R398" s="11">
        <v>168.52737088</v>
      </c>
      <c r="S398" s="11">
        <v>162.97418656</v>
      </c>
      <c r="T398" s="11">
        <v>157.49146976</v>
      </c>
      <c r="U398" s="11">
        <v>157.37287808</v>
      </c>
      <c r="V398" s="11">
        <v>157.57053088</v>
      </c>
      <c r="W398" s="11">
        <v>157.45365792</v>
      </c>
      <c r="X398" s="11">
        <v>156.81773152</v>
      </c>
      <c r="Y398" s="11">
        <v>156.68023391999998</v>
      </c>
    </row>
    <row r="399" spans="1:25" ht="11.25">
      <c r="A399" s="10">
        <f t="shared" si="8"/>
        <v>42753</v>
      </c>
      <c r="B399" s="11">
        <v>158.95925663999998</v>
      </c>
      <c r="C399" s="11">
        <v>163.59808192</v>
      </c>
      <c r="D399" s="11">
        <v>172.02152864</v>
      </c>
      <c r="E399" s="11">
        <v>176.93191168</v>
      </c>
      <c r="F399" s="11">
        <v>178.54750847999998</v>
      </c>
      <c r="G399" s="11">
        <v>176.43692031999998</v>
      </c>
      <c r="H399" s="11">
        <v>175.68927711999999</v>
      </c>
      <c r="I399" s="11">
        <v>174.11664832</v>
      </c>
      <c r="J399" s="11">
        <v>170.63108416</v>
      </c>
      <c r="K399" s="11">
        <v>170.67233344</v>
      </c>
      <c r="L399" s="11">
        <v>166.0197584</v>
      </c>
      <c r="M399" s="11">
        <v>169.18220319999998</v>
      </c>
      <c r="N399" s="11">
        <v>180.54466112</v>
      </c>
      <c r="O399" s="11">
        <v>184.20897215999997</v>
      </c>
      <c r="P399" s="11">
        <v>179.22640288</v>
      </c>
      <c r="Q399" s="11">
        <v>177.7500224</v>
      </c>
      <c r="R399" s="11">
        <v>172.4391776</v>
      </c>
      <c r="S399" s="11">
        <v>167.05270912</v>
      </c>
      <c r="T399" s="11">
        <v>161.38780799999998</v>
      </c>
      <c r="U399" s="11">
        <v>159.05722368000002</v>
      </c>
      <c r="V399" s="11">
        <v>158.8784768</v>
      </c>
      <c r="W399" s="11">
        <v>159.36143712</v>
      </c>
      <c r="X399" s="11">
        <v>159.34424992</v>
      </c>
      <c r="Y399" s="11">
        <v>158.9042576</v>
      </c>
    </row>
    <row r="400" spans="1:25" ht="11.25">
      <c r="A400" s="10">
        <f t="shared" si="8"/>
        <v>42754</v>
      </c>
      <c r="B400" s="11">
        <v>160.81375552</v>
      </c>
      <c r="C400" s="11">
        <v>162.87278208</v>
      </c>
      <c r="D400" s="11">
        <v>171.0642016</v>
      </c>
      <c r="E400" s="11">
        <v>174.97257088</v>
      </c>
      <c r="F400" s="11">
        <v>178.17282752</v>
      </c>
      <c r="G400" s="11">
        <v>177.84111456</v>
      </c>
      <c r="H400" s="11">
        <v>178.09548512</v>
      </c>
      <c r="I400" s="11">
        <v>174.38304992</v>
      </c>
      <c r="J400" s="11">
        <v>172.52511359999997</v>
      </c>
      <c r="K400" s="11">
        <v>169.89375328</v>
      </c>
      <c r="L400" s="11">
        <v>169.00689376</v>
      </c>
      <c r="M400" s="11">
        <v>171.47153824</v>
      </c>
      <c r="N400" s="11">
        <v>179.31405759999998</v>
      </c>
      <c r="O400" s="11">
        <v>185.64410336</v>
      </c>
      <c r="P400" s="11">
        <v>183.47679743999998</v>
      </c>
      <c r="Q400" s="11">
        <v>177.17596992</v>
      </c>
      <c r="R400" s="11">
        <v>171.16560608</v>
      </c>
      <c r="S400" s="11">
        <v>163.60839424</v>
      </c>
      <c r="T400" s="11">
        <v>159.93892704</v>
      </c>
      <c r="U400" s="11">
        <v>159.36487456</v>
      </c>
      <c r="V400" s="11">
        <v>159.25659520000002</v>
      </c>
      <c r="W400" s="11">
        <v>160.3307952</v>
      </c>
      <c r="X400" s="11">
        <v>159.97330143999997</v>
      </c>
      <c r="Y400" s="11">
        <v>159.65533824</v>
      </c>
    </row>
    <row r="401" spans="1:25" ht="11.25">
      <c r="A401" s="10">
        <f t="shared" si="8"/>
        <v>42755</v>
      </c>
      <c r="B401" s="11">
        <v>162.81262688</v>
      </c>
      <c r="C401" s="11">
        <v>162.53591296</v>
      </c>
      <c r="D401" s="11">
        <v>165.4182064</v>
      </c>
      <c r="E401" s="11">
        <v>171.21201152</v>
      </c>
      <c r="F401" s="11">
        <v>173.95852608</v>
      </c>
      <c r="G401" s="11">
        <v>172.17621344</v>
      </c>
      <c r="H401" s="11">
        <v>170.57608512</v>
      </c>
      <c r="I401" s="11">
        <v>167.46692064</v>
      </c>
      <c r="J401" s="11">
        <v>164.63275136000001</v>
      </c>
      <c r="K401" s="11">
        <v>162.45513312</v>
      </c>
      <c r="L401" s="11">
        <v>161.34312128</v>
      </c>
      <c r="M401" s="11">
        <v>165.10196192</v>
      </c>
      <c r="N401" s="11">
        <v>172.34121056</v>
      </c>
      <c r="O401" s="11">
        <v>178.53547744</v>
      </c>
      <c r="P401" s="11">
        <v>177.52143263999997</v>
      </c>
      <c r="Q401" s="11">
        <v>172.50964512000002</v>
      </c>
      <c r="R401" s="11">
        <v>164.33025664</v>
      </c>
      <c r="S401" s="11">
        <v>162.70434752</v>
      </c>
      <c r="T401" s="11">
        <v>162.37435328</v>
      </c>
      <c r="U401" s="11">
        <v>161.37233952</v>
      </c>
      <c r="V401" s="11">
        <v>160.33767008</v>
      </c>
      <c r="W401" s="11">
        <v>161.12312512</v>
      </c>
      <c r="X401" s="11">
        <v>160.58688447999998</v>
      </c>
      <c r="Y401" s="11">
        <v>161.11109408</v>
      </c>
    </row>
    <row r="402" spans="1:25" ht="11.25">
      <c r="A402" s="10">
        <f t="shared" si="8"/>
        <v>42756</v>
      </c>
      <c r="B402" s="11">
        <v>155.45134912</v>
      </c>
      <c r="C402" s="11">
        <v>157.53959392</v>
      </c>
      <c r="D402" s="11">
        <v>159.71893088</v>
      </c>
      <c r="E402" s="11">
        <v>159.60377664</v>
      </c>
      <c r="F402" s="11">
        <v>160.82406784</v>
      </c>
      <c r="G402" s="11">
        <v>159.62096384</v>
      </c>
      <c r="H402" s="11">
        <v>158.68941759999998</v>
      </c>
      <c r="I402" s="11">
        <v>134.70811744</v>
      </c>
      <c r="J402" s="11">
        <v>133.8796944</v>
      </c>
      <c r="K402" s="11">
        <v>133.90031904</v>
      </c>
      <c r="L402" s="11">
        <v>133.83157024</v>
      </c>
      <c r="M402" s="11">
        <v>134.81983424</v>
      </c>
      <c r="N402" s="11">
        <v>135.71700608</v>
      </c>
      <c r="O402" s="11">
        <v>158.14114591999999</v>
      </c>
      <c r="P402" s="11">
        <v>135.38013696</v>
      </c>
      <c r="Q402" s="11">
        <v>135.04326784</v>
      </c>
      <c r="R402" s="11">
        <v>134.39015424</v>
      </c>
      <c r="S402" s="11">
        <v>133.16298816</v>
      </c>
      <c r="T402" s="11">
        <v>132.09394432</v>
      </c>
      <c r="U402" s="11">
        <v>131.8086368</v>
      </c>
      <c r="V402" s="11">
        <v>131.69004512</v>
      </c>
      <c r="W402" s="11">
        <v>131.81379296</v>
      </c>
      <c r="X402" s="11">
        <v>131.66082688</v>
      </c>
      <c r="Y402" s="11">
        <v>132.03378912</v>
      </c>
    </row>
    <row r="403" spans="1:25" ht="11.25">
      <c r="A403" s="10">
        <f t="shared" si="8"/>
        <v>42757</v>
      </c>
      <c r="B403" s="11">
        <v>132.78143232</v>
      </c>
      <c r="C403" s="11">
        <v>132.78658848</v>
      </c>
      <c r="D403" s="11">
        <v>133.5187632</v>
      </c>
      <c r="E403" s="11">
        <v>134.22000096</v>
      </c>
      <c r="F403" s="11">
        <v>134.69264895999999</v>
      </c>
      <c r="G403" s="11">
        <v>135.79606719999998</v>
      </c>
      <c r="H403" s="11">
        <v>135.1257664</v>
      </c>
      <c r="I403" s="11">
        <v>136.18106048</v>
      </c>
      <c r="J403" s="11">
        <v>135.81153568</v>
      </c>
      <c r="K403" s="11">
        <v>135.14982848000002</v>
      </c>
      <c r="L403" s="11">
        <v>135.31482559999998</v>
      </c>
      <c r="M403" s="11">
        <v>134.69780512</v>
      </c>
      <c r="N403" s="11">
        <v>135.07764224</v>
      </c>
      <c r="O403" s="11">
        <v>135.11201664</v>
      </c>
      <c r="P403" s="11">
        <v>135.07936096</v>
      </c>
      <c r="Q403" s="11">
        <v>134.74421056</v>
      </c>
      <c r="R403" s="11">
        <v>134.73389824</v>
      </c>
      <c r="S403" s="11">
        <v>133.94500576000002</v>
      </c>
      <c r="T403" s="11">
        <v>132.35347104000002</v>
      </c>
      <c r="U403" s="11">
        <v>130.89943391999998</v>
      </c>
      <c r="V403" s="11">
        <v>131.59895296</v>
      </c>
      <c r="W403" s="11">
        <v>131.37723808</v>
      </c>
      <c r="X403" s="11">
        <v>131.20536608</v>
      </c>
      <c r="Y403" s="11">
        <v>131.37723808</v>
      </c>
    </row>
    <row r="404" spans="1:25" ht="11.25">
      <c r="A404" s="10">
        <f t="shared" si="8"/>
        <v>42758</v>
      </c>
      <c r="B404" s="11">
        <v>132.23659808</v>
      </c>
      <c r="C404" s="11">
        <v>132.97908512</v>
      </c>
      <c r="D404" s="11">
        <v>133.53079424</v>
      </c>
      <c r="E404" s="11">
        <v>133.84703872</v>
      </c>
      <c r="F404" s="11">
        <v>134.06187872</v>
      </c>
      <c r="G404" s="11">
        <v>134.03266048</v>
      </c>
      <c r="H404" s="11">
        <v>133.76110272</v>
      </c>
      <c r="I404" s="11">
        <v>133.44829568</v>
      </c>
      <c r="J404" s="11">
        <v>133.51704447999998</v>
      </c>
      <c r="K404" s="11">
        <v>132.7969008</v>
      </c>
      <c r="L404" s="11">
        <v>132.94814816</v>
      </c>
      <c r="M404" s="11">
        <v>134.0343792</v>
      </c>
      <c r="N404" s="11">
        <v>134.40218528</v>
      </c>
      <c r="O404" s="11">
        <v>135.03295552</v>
      </c>
      <c r="P404" s="11">
        <v>135.01920576</v>
      </c>
      <c r="Q404" s="11">
        <v>134.66514944</v>
      </c>
      <c r="R404" s="11">
        <v>164.27182015999998</v>
      </c>
      <c r="S404" s="11">
        <v>159.97158272</v>
      </c>
      <c r="T404" s="11">
        <v>159.18440895999998</v>
      </c>
      <c r="U404" s="11">
        <v>159.28065727999999</v>
      </c>
      <c r="V404" s="11">
        <v>157.72177824</v>
      </c>
      <c r="W404" s="11">
        <v>158.40411007999998</v>
      </c>
      <c r="X404" s="11">
        <v>158.16692672</v>
      </c>
      <c r="Y404" s="11">
        <v>158.809728</v>
      </c>
    </row>
    <row r="405" spans="1:25" ht="11.25">
      <c r="A405" s="10">
        <f t="shared" si="8"/>
        <v>42759</v>
      </c>
      <c r="B405" s="11">
        <v>155.50462944</v>
      </c>
      <c r="C405" s="11">
        <v>160.83266143999998</v>
      </c>
      <c r="D405" s="11">
        <v>161.29155968</v>
      </c>
      <c r="E405" s="11">
        <v>161.97389152</v>
      </c>
      <c r="F405" s="11">
        <v>163.20965120000002</v>
      </c>
      <c r="G405" s="11">
        <v>161.85529984</v>
      </c>
      <c r="H405" s="11">
        <v>160.45969920000002</v>
      </c>
      <c r="I405" s="11">
        <v>159.49034112</v>
      </c>
      <c r="J405" s="11">
        <v>158.8784768</v>
      </c>
      <c r="K405" s="11">
        <v>158.93175712000001</v>
      </c>
      <c r="L405" s="11">
        <v>157.84896351999998</v>
      </c>
      <c r="M405" s="11">
        <v>159.40268640000002</v>
      </c>
      <c r="N405" s="11">
        <v>159.93548959999998</v>
      </c>
      <c r="O405" s="11">
        <v>165.97850912</v>
      </c>
      <c r="P405" s="11">
        <v>165.04524415999998</v>
      </c>
      <c r="Q405" s="11">
        <v>161.42390112</v>
      </c>
      <c r="R405" s="11">
        <v>159.23425183999998</v>
      </c>
      <c r="S405" s="11">
        <v>159.16550304</v>
      </c>
      <c r="T405" s="11">
        <v>158.55363871999998</v>
      </c>
      <c r="U405" s="11">
        <v>150.82627359999998</v>
      </c>
      <c r="V405" s="11">
        <v>148.24131872</v>
      </c>
      <c r="W405" s="11">
        <v>150.9122096</v>
      </c>
      <c r="X405" s="11">
        <v>150.40346848000002</v>
      </c>
      <c r="Y405" s="11">
        <v>143.77608415999998</v>
      </c>
    </row>
    <row r="406" spans="1:25" ht="11.25">
      <c r="A406" s="10">
        <f t="shared" si="8"/>
        <v>42760</v>
      </c>
      <c r="B406" s="11">
        <v>150.35190688</v>
      </c>
      <c r="C406" s="11">
        <v>160.53532288</v>
      </c>
      <c r="D406" s="11">
        <v>162.05295264</v>
      </c>
      <c r="E406" s="11">
        <v>162.35372864</v>
      </c>
      <c r="F406" s="11">
        <v>161.37749568</v>
      </c>
      <c r="G406" s="11">
        <v>160.34454495999998</v>
      </c>
      <c r="H406" s="11">
        <v>159.797992</v>
      </c>
      <c r="I406" s="11">
        <v>158.91113248000002</v>
      </c>
      <c r="J406" s="11">
        <v>158.75644768</v>
      </c>
      <c r="K406" s="11">
        <v>157.67193536</v>
      </c>
      <c r="L406" s="11">
        <v>154.26715104</v>
      </c>
      <c r="M406" s="11">
        <v>158.97472512</v>
      </c>
      <c r="N406" s="11">
        <v>159.9011152</v>
      </c>
      <c r="O406" s="11">
        <v>160.31876416</v>
      </c>
      <c r="P406" s="11">
        <v>160.00423840000002</v>
      </c>
      <c r="Q406" s="11">
        <v>159.64158848</v>
      </c>
      <c r="R406" s="11">
        <v>159.34081248</v>
      </c>
      <c r="S406" s="11">
        <v>159.02972415999997</v>
      </c>
      <c r="T406" s="11">
        <v>158.48488992</v>
      </c>
      <c r="U406" s="11">
        <v>152.38859007999997</v>
      </c>
      <c r="V406" s="11">
        <v>149.23817632</v>
      </c>
      <c r="W406" s="11">
        <v>149.50801536</v>
      </c>
      <c r="X406" s="11">
        <v>149.184896</v>
      </c>
      <c r="Y406" s="11">
        <v>148.80334016</v>
      </c>
    </row>
    <row r="407" spans="1:25" ht="11.25">
      <c r="A407" s="10">
        <f t="shared" si="8"/>
        <v>42761</v>
      </c>
      <c r="B407" s="11">
        <v>150.88471008</v>
      </c>
      <c r="C407" s="11">
        <v>160.1503296</v>
      </c>
      <c r="D407" s="11">
        <v>160.83609887999998</v>
      </c>
      <c r="E407" s="11">
        <v>161.26234144</v>
      </c>
      <c r="F407" s="11">
        <v>163.25777535999998</v>
      </c>
      <c r="G407" s="11">
        <v>162.44138336</v>
      </c>
      <c r="H407" s="11">
        <v>160.85328607999998</v>
      </c>
      <c r="I407" s="11">
        <v>159.16550304</v>
      </c>
      <c r="J407" s="11">
        <v>158.99191231999998</v>
      </c>
      <c r="K407" s="11">
        <v>159.35799968</v>
      </c>
      <c r="L407" s="11">
        <v>159.06581728</v>
      </c>
      <c r="M407" s="11">
        <v>159.2995632</v>
      </c>
      <c r="N407" s="11">
        <v>160.20876608</v>
      </c>
      <c r="O407" s="11">
        <v>160.37204448</v>
      </c>
      <c r="P407" s="11">
        <v>160.42188736</v>
      </c>
      <c r="Q407" s="11">
        <v>160.21220352</v>
      </c>
      <c r="R407" s="11">
        <v>160.49407359999998</v>
      </c>
      <c r="S407" s="11">
        <v>159.55049631999998</v>
      </c>
      <c r="T407" s="11">
        <v>158.64644959999998</v>
      </c>
      <c r="U407" s="11">
        <v>152.56389951999998</v>
      </c>
      <c r="V407" s="11">
        <v>149.87066528</v>
      </c>
      <c r="W407" s="11">
        <v>151.10814368</v>
      </c>
      <c r="X407" s="11">
        <v>150.23159648</v>
      </c>
      <c r="Y407" s="11">
        <v>148.55412576</v>
      </c>
    </row>
    <row r="408" spans="1:25" ht="11.25">
      <c r="A408" s="10">
        <f t="shared" si="8"/>
        <v>42762</v>
      </c>
      <c r="B408" s="11">
        <v>155.98587104</v>
      </c>
      <c r="C408" s="11">
        <v>156.31242784</v>
      </c>
      <c r="D408" s="11">
        <v>161.03203295999998</v>
      </c>
      <c r="E408" s="11">
        <v>161.63358495999998</v>
      </c>
      <c r="F408" s="11">
        <v>162.462008</v>
      </c>
      <c r="G408" s="11">
        <v>162.11138912</v>
      </c>
      <c r="H408" s="11">
        <v>161.0526576</v>
      </c>
      <c r="I408" s="11">
        <v>155.68853248000002</v>
      </c>
      <c r="J408" s="11">
        <v>155.243384</v>
      </c>
      <c r="K408" s="11">
        <v>155.15229184</v>
      </c>
      <c r="L408" s="11">
        <v>154.84635968</v>
      </c>
      <c r="M408" s="11">
        <v>155.07666815999997</v>
      </c>
      <c r="N408" s="11">
        <v>158.04661632</v>
      </c>
      <c r="O408" s="11">
        <v>167.03208447999998</v>
      </c>
      <c r="P408" s="11">
        <v>166.17100576</v>
      </c>
      <c r="Q408" s="11">
        <v>160.72094464</v>
      </c>
      <c r="R408" s="11">
        <v>158.65332448</v>
      </c>
      <c r="S408" s="11">
        <v>155.52009792</v>
      </c>
      <c r="T408" s="11">
        <v>154.31011904000002</v>
      </c>
      <c r="U408" s="11">
        <v>154.18980864</v>
      </c>
      <c r="V408" s="11">
        <v>154.5387088</v>
      </c>
      <c r="W408" s="11">
        <v>154.61776992</v>
      </c>
      <c r="X408" s="11">
        <v>153.40779104</v>
      </c>
      <c r="Y408" s="11">
        <v>154.8480784</v>
      </c>
    </row>
    <row r="409" spans="1:25" ht="11.25">
      <c r="A409" s="10">
        <f t="shared" si="8"/>
        <v>42763</v>
      </c>
      <c r="B409" s="11">
        <v>148.95458752</v>
      </c>
      <c r="C409" s="11">
        <v>151.77500704</v>
      </c>
      <c r="D409" s="11">
        <v>158.6550432</v>
      </c>
      <c r="E409" s="11">
        <v>159.10878527999998</v>
      </c>
      <c r="F409" s="11">
        <v>159.8237728</v>
      </c>
      <c r="G409" s="11">
        <v>161.27437248</v>
      </c>
      <c r="H409" s="11">
        <v>160.83953631999998</v>
      </c>
      <c r="I409" s="11">
        <v>159.1019104</v>
      </c>
      <c r="J409" s="11">
        <v>158.56566976</v>
      </c>
      <c r="K409" s="11">
        <v>157.09788288</v>
      </c>
      <c r="L409" s="11">
        <v>155.1230736</v>
      </c>
      <c r="M409" s="11">
        <v>158.55020127999998</v>
      </c>
      <c r="N409" s="11">
        <v>159.20503359999998</v>
      </c>
      <c r="O409" s="11">
        <v>161.34484</v>
      </c>
      <c r="P409" s="11">
        <v>159.04691136</v>
      </c>
      <c r="Q409" s="11">
        <v>158.54676384</v>
      </c>
      <c r="R409" s="11">
        <v>158.93347584</v>
      </c>
      <c r="S409" s="11">
        <v>157.26975488</v>
      </c>
      <c r="T409" s="11">
        <v>156.40352</v>
      </c>
      <c r="U409" s="11">
        <v>149.74519872</v>
      </c>
      <c r="V409" s="11">
        <v>148.64865536</v>
      </c>
      <c r="W409" s="11">
        <v>145.22152768</v>
      </c>
      <c r="X409" s="11">
        <v>148.00929151999998</v>
      </c>
      <c r="Y409" s="11">
        <v>145.52058495999998</v>
      </c>
    </row>
    <row r="410" spans="1:25" ht="11.25">
      <c r="A410" s="10">
        <f t="shared" si="8"/>
        <v>42764</v>
      </c>
      <c r="B410" s="11">
        <v>142.71219648</v>
      </c>
      <c r="C410" s="11">
        <v>143.15390752</v>
      </c>
      <c r="D410" s="11">
        <v>146.30775872</v>
      </c>
      <c r="E410" s="11">
        <v>152.020784</v>
      </c>
      <c r="F410" s="11">
        <v>158.81488416</v>
      </c>
      <c r="G410" s="11">
        <v>159.00394336</v>
      </c>
      <c r="H410" s="11">
        <v>158.89050784</v>
      </c>
      <c r="I410" s="11">
        <v>151.24392256</v>
      </c>
      <c r="J410" s="11">
        <v>147.681016</v>
      </c>
      <c r="K410" s="11">
        <v>145.33840063999997</v>
      </c>
      <c r="L410" s="11">
        <v>144.24529472</v>
      </c>
      <c r="M410" s="11">
        <v>148.17256992</v>
      </c>
      <c r="N410" s="11">
        <v>157.24741151999999</v>
      </c>
      <c r="O410" s="11">
        <v>158.58285696</v>
      </c>
      <c r="P410" s="11">
        <v>158.423016</v>
      </c>
      <c r="Q410" s="11">
        <v>155.44447423999998</v>
      </c>
      <c r="R410" s="11">
        <v>157.73724672</v>
      </c>
      <c r="S410" s="11">
        <v>150.9293968</v>
      </c>
      <c r="T410" s="11">
        <v>146.43150656</v>
      </c>
      <c r="U410" s="11">
        <v>141.79611872</v>
      </c>
      <c r="V410" s="11">
        <v>141.49878016</v>
      </c>
      <c r="W410" s="11">
        <v>141.9576784</v>
      </c>
      <c r="X410" s="11">
        <v>141.78408768</v>
      </c>
      <c r="Y410" s="11">
        <v>142.12611296</v>
      </c>
    </row>
    <row r="411" spans="1:25" ht="11.25">
      <c r="A411" s="10">
        <f t="shared" si="8"/>
        <v>42765</v>
      </c>
      <c r="B411" s="11">
        <v>157.82318271999998</v>
      </c>
      <c r="C411" s="11">
        <v>158.27004992</v>
      </c>
      <c r="D411" s="11">
        <v>159.84611616</v>
      </c>
      <c r="E411" s="11">
        <v>161.56483616</v>
      </c>
      <c r="F411" s="11">
        <v>163.02918559999998</v>
      </c>
      <c r="G411" s="11">
        <v>162.06154624</v>
      </c>
      <c r="H411" s="11">
        <v>160.65391455999998</v>
      </c>
      <c r="I411" s="11">
        <v>157.94864927999998</v>
      </c>
      <c r="J411" s="11">
        <v>157.61693631999998</v>
      </c>
      <c r="K411" s="11">
        <v>157.06694592</v>
      </c>
      <c r="L411" s="11">
        <v>156.82632511999998</v>
      </c>
      <c r="M411" s="11">
        <v>156.98960352</v>
      </c>
      <c r="N411" s="11">
        <v>159.29440704</v>
      </c>
      <c r="O411" s="11">
        <v>167.24520576</v>
      </c>
      <c r="P411" s="11">
        <v>164.58978335999998</v>
      </c>
      <c r="Q411" s="11">
        <v>158.8698832</v>
      </c>
      <c r="R411" s="11">
        <v>156.88819904</v>
      </c>
      <c r="S411" s="11">
        <v>156.50836192</v>
      </c>
      <c r="T411" s="11">
        <v>156.29867808</v>
      </c>
      <c r="U411" s="11">
        <v>152.08609536</v>
      </c>
      <c r="V411" s="11">
        <v>143.64374271999998</v>
      </c>
      <c r="W411" s="11">
        <v>151.66329024</v>
      </c>
      <c r="X411" s="11">
        <v>152.41265216</v>
      </c>
      <c r="Y411" s="11">
        <v>152.98498591999999</v>
      </c>
    </row>
    <row r="412" spans="1:25" ht="11.25">
      <c r="A412" s="10">
        <f t="shared" si="8"/>
        <v>42766</v>
      </c>
      <c r="B412" s="11">
        <v>159.1190976</v>
      </c>
      <c r="C412" s="11">
        <v>163.52933312</v>
      </c>
      <c r="D412" s="11">
        <v>163.80776576</v>
      </c>
      <c r="E412" s="11">
        <v>163.879952</v>
      </c>
      <c r="F412" s="11">
        <v>165.28414624</v>
      </c>
      <c r="G412" s="11">
        <v>163.61011296</v>
      </c>
      <c r="H412" s="11">
        <v>163.45886559999997</v>
      </c>
      <c r="I412" s="11">
        <v>162.74044064</v>
      </c>
      <c r="J412" s="11">
        <v>162.15091968000002</v>
      </c>
      <c r="K412" s="11">
        <v>162.08904576</v>
      </c>
      <c r="L412" s="11">
        <v>156.99819712000001</v>
      </c>
      <c r="M412" s="11">
        <v>158.08099072</v>
      </c>
      <c r="N412" s="11">
        <v>162.83840768000002</v>
      </c>
      <c r="O412" s="11">
        <v>163.235432</v>
      </c>
      <c r="P412" s="11">
        <v>163.17527679999998</v>
      </c>
      <c r="Q412" s="11">
        <v>162.33654144</v>
      </c>
      <c r="R412" s="11">
        <v>162.13373248</v>
      </c>
      <c r="S412" s="11">
        <v>162.03920287999998</v>
      </c>
      <c r="T412" s="11">
        <v>161.59061696</v>
      </c>
      <c r="U412" s="11">
        <v>152.89389376</v>
      </c>
      <c r="V412" s="11">
        <v>150.38112511999998</v>
      </c>
      <c r="W412" s="11">
        <v>151.45188768</v>
      </c>
      <c r="X412" s="11">
        <v>150.94142784000002</v>
      </c>
      <c r="Y412" s="11">
        <v>149.055992</v>
      </c>
    </row>
    <row r="414" spans="1:25" ht="27.75" customHeight="1">
      <c r="A414" s="76" t="s">
        <v>105</v>
      </c>
      <c r="B414" s="76"/>
      <c r="C414" s="76"/>
      <c r="D414" s="76"/>
      <c r="E414" s="76"/>
      <c r="F414" s="76"/>
      <c r="G414" s="76"/>
      <c r="H414" s="76"/>
      <c r="I414" s="76"/>
      <c r="J414" s="76"/>
      <c r="K414" s="76"/>
      <c r="L414" s="76"/>
      <c r="M414" s="76"/>
      <c r="N414" s="76"/>
      <c r="O414" s="76"/>
      <c r="P414" s="76"/>
      <c r="Q414" s="76"/>
      <c r="R414" s="76"/>
      <c r="S414" s="76"/>
      <c r="T414" s="76"/>
      <c r="U414" s="76"/>
      <c r="V414" s="76"/>
      <c r="W414" s="76"/>
      <c r="X414" s="76"/>
      <c r="Y414" s="76"/>
    </row>
    <row r="415" spans="1:25" ht="15">
      <c r="A415" s="35"/>
      <c r="B415" s="35"/>
      <c r="C415" s="35"/>
      <c r="D415" s="35"/>
      <c r="E415" s="35"/>
      <c r="F415" s="35"/>
      <c r="G415" s="35"/>
      <c r="H415" s="35"/>
      <c r="I415" s="35"/>
      <c r="J415" s="35"/>
      <c r="K415" s="35"/>
      <c r="L415" s="35"/>
      <c r="M415" s="35"/>
      <c r="N415" s="35"/>
      <c r="O415" s="35"/>
      <c r="P415" s="35"/>
      <c r="Q415" s="35"/>
      <c r="R415" s="35"/>
      <c r="S415" s="35"/>
      <c r="T415" s="35"/>
      <c r="U415" s="35"/>
      <c r="V415" s="35"/>
      <c r="W415" s="35"/>
      <c r="X415" s="35"/>
      <c r="Y415" s="35"/>
    </row>
    <row r="416" spans="1:25" ht="17.25" customHeight="1">
      <c r="A416" s="52" t="s">
        <v>46</v>
      </c>
      <c r="B416" s="53" t="s">
        <v>46</v>
      </c>
      <c r="C416" s="53"/>
      <c r="D416" s="53"/>
      <c r="E416" s="53"/>
      <c r="F416" s="53"/>
      <c r="G416" s="53"/>
      <c r="H416" s="53"/>
      <c r="I416" s="53"/>
      <c r="J416" s="53"/>
      <c r="K416" s="53"/>
      <c r="L416" s="53"/>
      <c r="M416" s="53"/>
      <c r="N416" s="53"/>
      <c r="O416" s="53"/>
      <c r="P416" s="53"/>
      <c r="Q416" s="53"/>
      <c r="R416" s="53"/>
      <c r="S416" s="53"/>
      <c r="T416" s="53"/>
      <c r="U416" s="53"/>
      <c r="V416" s="53"/>
      <c r="W416" s="53"/>
      <c r="X416" s="53"/>
      <c r="Y416" s="54"/>
    </row>
    <row r="417" spans="1:25" ht="11.25">
      <c r="A417" s="7"/>
      <c r="B417" s="6" t="s">
        <v>23</v>
      </c>
      <c r="C417" s="8" t="s">
        <v>24</v>
      </c>
      <c r="D417" s="9" t="s">
        <v>25</v>
      </c>
      <c r="E417" s="6" t="s">
        <v>26</v>
      </c>
      <c r="F417" s="6" t="s">
        <v>27</v>
      </c>
      <c r="G417" s="8" t="s">
        <v>28</v>
      </c>
      <c r="H417" s="9" t="s">
        <v>29</v>
      </c>
      <c r="I417" s="6" t="s">
        <v>30</v>
      </c>
      <c r="J417" s="6" t="s">
        <v>31</v>
      </c>
      <c r="K417" s="6" t="s">
        <v>32</v>
      </c>
      <c r="L417" s="6" t="s">
        <v>33</v>
      </c>
      <c r="M417" s="6" t="s">
        <v>34</v>
      </c>
      <c r="N417" s="6" t="s">
        <v>35</v>
      </c>
      <c r="O417" s="6" t="s">
        <v>36</v>
      </c>
      <c r="P417" s="6" t="s">
        <v>37</v>
      </c>
      <c r="Q417" s="6" t="s">
        <v>38</v>
      </c>
      <c r="R417" s="6" t="s">
        <v>39</v>
      </c>
      <c r="S417" s="6" t="s">
        <v>40</v>
      </c>
      <c r="T417" s="6" t="s">
        <v>41</v>
      </c>
      <c r="U417" s="6" t="s">
        <v>42</v>
      </c>
      <c r="V417" s="6" t="s">
        <v>43</v>
      </c>
      <c r="W417" s="6" t="s">
        <v>44</v>
      </c>
      <c r="X417" s="6" t="s">
        <v>45</v>
      </c>
      <c r="Y417" s="6" t="s">
        <v>64</v>
      </c>
    </row>
    <row r="418" spans="1:25" ht="11.25">
      <c r="A418" s="10">
        <f aca="true" t="shared" si="9" ref="A418:A448">A382</f>
        <v>42736</v>
      </c>
      <c r="B418" s="11">
        <v>0.6507093599999998</v>
      </c>
      <c r="C418" s="11">
        <v>0.7850597999999999</v>
      </c>
      <c r="D418" s="11">
        <v>9.911177639999998</v>
      </c>
      <c r="E418" s="11">
        <v>10.25919384</v>
      </c>
      <c r="F418" s="11">
        <v>0.4289501999999999</v>
      </c>
      <c r="G418" s="11">
        <v>0</v>
      </c>
      <c r="H418" s="11">
        <v>0</v>
      </c>
      <c r="I418" s="11">
        <v>0</v>
      </c>
      <c r="J418" s="11">
        <v>0</v>
      </c>
      <c r="K418" s="11">
        <v>0</v>
      </c>
      <c r="L418" s="11">
        <v>3.5691894</v>
      </c>
      <c r="M418" s="11">
        <v>0.11654495999999998</v>
      </c>
      <c r="N418" s="11">
        <v>0</v>
      </c>
      <c r="O418" s="11">
        <v>0</v>
      </c>
      <c r="P418" s="11">
        <v>0</v>
      </c>
      <c r="Q418" s="11">
        <v>0</v>
      </c>
      <c r="R418" s="11">
        <v>0</v>
      </c>
      <c r="S418" s="11">
        <v>0</v>
      </c>
      <c r="T418" s="11">
        <v>0.39981395999999997</v>
      </c>
      <c r="U418" s="11">
        <v>0.6215731199999999</v>
      </c>
      <c r="V418" s="11">
        <v>0.3285920399999999</v>
      </c>
      <c r="W418" s="11">
        <v>0</v>
      </c>
      <c r="X418" s="11">
        <v>0</v>
      </c>
      <c r="Y418" s="11">
        <v>0</v>
      </c>
    </row>
    <row r="419" spans="1:25" ht="11.25">
      <c r="A419" s="10">
        <f t="shared" si="9"/>
        <v>42737</v>
      </c>
      <c r="B419" s="11">
        <v>0.8368575599999999</v>
      </c>
      <c r="C419" s="11">
        <v>40.795592039999995</v>
      </c>
      <c r="D419" s="11">
        <v>18.622913399999998</v>
      </c>
      <c r="E419" s="11">
        <v>12.824801639999999</v>
      </c>
      <c r="F419" s="11">
        <v>6.99917232</v>
      </c>
      <c r="G419" s="11">
        <v>7.9072518</v>
      </c>
      <c r="H419" s="11">
        <v>14.810922</v>
      </c>
      <c r="I419" s="11">
        <v>13.164724439999997</v>
      </c>
      <c r="J419" s="11">
        <v>0.05827247999999999</v>
      </c>
      <c r="K419" s="11">
        <v>2.90391192</v>
      </c>
      <c r="L419" s="11">
        <v>40.839296399999995</v>
      </c>
      <c r="M419" s="11">
        <v>2.25643992</v>
      </c>
      <c r="N419" s="11">
        <v>0.20395367999999997</v>
      </c>
      <c r="O419" s="11">
        <v>0.11168891999999998</v>
      </c>
      <c r="P419" s="11">
        <v>0.27031955999999996</v>
      </c>
      <c r="Q419" s="11">
        <v>0</v>
      </c>
      <c r="R419" s="11">
        <v>20.375943839999998</v>
      </c>
      <c r="S419" s="11">
        <v>17.986772159999997</v>
      </c>
      <c r="T419" s="11">
        <v>0.6248104799999998</v>
      </c>
      <c r="U419" s="11">
        <v>0.15053724</v>
      </c>
      <c r="V419" s="11">
        <v>0</v>
      </c>
      <c r="W419" s="11">
        <v>0</v>
      </c>
      <c r="X419" s="11">
        <v>0</v>
      </c>
      <c r="Y419" s="11">
        <v>0</v>
      </c>
    </row>
    <row r="420" spans="1:25" ht="11.25">
      <c r="A420" s="10">
        <f t="shared" si="9"/>
        <v>42738</v>
      </c>
      <c r="B420" s="11">
        <v>0.6830829599999999</v>
      </c>
      <c r="C420" s="11">
        <v>0.8465696399999999</v>
      </c>
      <c r="D420" s="11">
        <v>5.250997919999999</v>
      </c>
      <c r="E420" s="11">
        <v>0.27193824</v>
      </c>
      <c r="F420" s="11">
        <v>0</v>
      </c>
      <c r="G420" s="11">
        <v>0.4095260399999999</v>
      </c>
      <c r="H420" s="11">
        <v>0</v>
      </c>
      <c r="I420" s="11">
        <v>0</v>
      </c>
      <c r="J420" s="11">
        <v>0</v>
      </c>
      <c r="K420" s="11">
        <v>0</v>
      </c>
      <c r="L420" s="11">
        <v>0</v>
      </c>
      <c r="M420" s="11">
        <v>0</v>
      </c>
      <c r="N420" s="11">
        <v>0</v>
      </c>
      <c r="O420" s="11">
        <v>0</v>
      </c>
      <c r="P420" s="11">
        <v>0</v>
      </c>
      <c r="Q420" s="11">
        <v>0</v>
      </c>
      <c r="R420" s="11">
        <v>0</v>
      </c>
      <c r="S420" s="11">
        <v>0</v>
      </c>
      <c r="T420" s="11">
        <v>0</v>
      </c>
      <c r="U420" s="11">
        <v>0</v>
      </c>
      <c r="V420" s="11">
        <v>0</v>
      </c>
      <c r="W420" s="11">
        <v>0</v>
      </c>
      <c r="X420" s="11">
        <v>0</v>
      </c>
      <c r="Y420" s="11">
        <v>0</v>
      </c>
    </row>
    <row r="421" spans="1:25" ht="11.25">
      <c r="A421" s="10">
        <f t="shared" si="9"/>
        <v>42739</v>
      </c>
      <c r="B421" s="11">
        <v>0</v>
      </c>
      <c r="C421" s="11">
        <v>0.49855343999999996</v>
      </c>
      <c r="D421" s="11">
        <v>0.027517559999999996</v>
      </c>
      <c r="E421" s="11">
        <v>0.05341644</v>
      </c>
      <c r="F421" s="11">
        <v>0.024280199999999995</v>
      </c>
      <c r="G421" s="11">
        <v>0.44351831999999997</v>
      </c>
      <c r="H421" s="11">
        <v>0</v>
      </c>
      <c r="I421" s="11">
        <v>0</v>
      </c>
      <c r="J421" s="11">
        <v>0</v>
      </c>
      <c r="K421" s="11">
        <v>0.019424159999999996</v>
      </c>
      <c r="L421" s="11">
        <v>0.024280199999999995</v>
      </c>
      <c r="M421" s="11">
        <v>0</v>
      </c>
      <c r="N421" s="11">
        <v>0</v>
      </c>
      <c r="O421" s="11">
        <v>0</v>
      </c>
      <c r="P421" s="11">
        <v>0</v>
      </c>
      <c r="Q421" s="11">
        <v>0</v>
      </c>
      <c r="R421" s="11">
        <v>0</v>
      </c>
      <c r="S421" s="11">
        <v>0</v>
      </c>
      <c r="T421" s="11">
        <v>0</v>
      </c>
      <c r="U421" s="11">
        <v>0</v>
      </c>
      <c r="V421" s="11">
        <v>0</v>
      </c>
      <c r="W421" s="11">
        <v>0</v>
      </c>
      <c r="X421" s="11">
        <v>0</v>
      </c>
      <c r="Y421" s="11">
        <v>0</v>
      </c>
    </row>
    <row r="422" spans="1:25" ht="11.25">
      <c r="A422" s="10">
        <f t="shared" si="9"/>
        <v>42740</v>
      </c>
      <c r="B422" s="11">
        <v>1.07156616</v>
      </c>
      <c r="C422" s="11">
        <v>9.93545784</v>
      </c>
      <c r="D422" s="11">
        <v>10.561886999999999</v>
      </c>
      <c r="E422" s="11">
        <v>7.65473772</v>
      </c>
      <c r="F422" s="11">
        <v>17.34253752</v>
      </c>
      <c r="G422" s="11">
        <v>24.772278719999996</v>
      </c>
      <c r="H422" s="11">
        <v>17.956017239999998</v>
      </c>
      <c r="I422" s="11">
        <v>13.679464679999999</v>
      </c>
      <c r="J422" s="11">
        <v>5.984259959999999</v>
      </c>
      <c r="K422" s="11">
        <v>10.427536559999998</v>
      </c>
      <c r="L422" s="11">
        <v>14.066329199999998</v>
      </c>
      <c r="M422" s="11">
        <v>13.63414164</v>
      </c>
      <c r="N422" s="11">
        <v>11.09767008</v>
      </c>
      <c r="O422" s="11">
        <v>8.21318232</v>
      </c>
      <c r="P422" s="11">
        <v>8.632420439999999</v>
      </c>
      <c r="Q422" s="11">
        <v>2.39726508</v>
      </c>
      <c r="R422" s="11">
        <v>0</v>
      </c>
      <c r="S422" s="11">
        <v>0</v>
      </c>
      <c r="T422" s="11">
        <v>0.022661519999999997</v>
      </c>
      <c r="U422" s="11">
        <v>0</v>
      </c>
      <c r="V422" s="11">
        <v>0</v>
      </c>
      <c r="W422" s="11">
        <v>0</v>
      </c>
      <c r="X422" s="11">
        <v>0</v>
      </c>
      <c r="Y422" s="11">
        <v>0</v>
      </c>
    </row>
    <row r="423" spans="1:25" ht="11.25">
      <c r="A423" s="10">
        <f t="shared" si="9"/>
        <v>42741</v>
      </c>
      <c r="B423" s="11">
        <v>6.2481048</v>
      </c>
      <c r="C423" s="11">
        <v>7.0040283599999995</v>
      </c>
      <c r="D423" s="11">
        <v>11.437592879999999</v>
      </c>
      <c r="E423" s="11">
        <v>3.5950882799999997</v>
      </c>
      <c r="F423" s="11">
        <v>0.73326204</v>
      </c>
      <c r="G423" s="11">
        <v>7.7000607599999995</v>
      </c>
      <c r="H423" s="11">
        <v>5.32869456</v>
      </c>
      <c r="I423" s="11">
        <v>0</v>
      </c>
      <c r="J423" s="11">
        <v>2.74528128</v>
      </c>
      <c r="K423" s="11">
        <v>2.39726508</v>
      </c>
      <c r="L423" s="11">
        <v>10.32879708</v>
      </c>
      <c r="M423" s="11">
        <v>11.910247439999997</v>
      </c>
      <c r="N423" s="11">
        <v>9.862617239999999</v>
      </c>
      <c r="O423" s="11">
        <v>6.095948879999999</v>
      </c>
      <c r="P423" s="11">
        <v>5.430671399999999</v>
      </c>
      <c r="Q423" s="11">
        <v>9.58420428</v>
      </c>
      <c r="R423" s="11">
        <v>12.39747012</v>
      </c>
      <c r="S423" s="11">
        <v>6.02796432</v>
      </c>
      <c r="T423" s="11">
        <v>1.1897297999999998</v>
      </c>
      <c r="U423" s="11">
        <v>0.0016186799999999997</v>
      </c>
      <c r="V423" s="11">
        <v>0.040466999999999996</v>
      </c>
      <c r="W423" s="11">
        <v>0</v>
      </c>
      <c r="X423" s="11">
        <v>0</v>
      </c>
      <c r="Y423" s="11">
        <v>0</v>
      </c>
    </row>
    <row r="424" spans="1:25" ht="11.25">
      <c r="A424" s="10">
        <f t="shared" si="9"/>
        <v>42742</v>
      </c>
      <c r="B424" s="11">
        <v>0.90160476</v>
      </c>
      <c r="C424" s="11">
        <v>8.70202368</v>
      </c>
      <c r="D424" s="11">
        <v>22.45756632</v>
      </c>
      <c r="E424" s="11">
        <v>5.67994812</v>
      </c>
      <c r="F424" s="11">
        <v>17.10297288</v>
      </c>
      <c r="G424" s="11">
        <v>11.788846439999999</v>
      </c>
      <c r="H424" s="11">
        <v>13.583962559999998</v>
      </c>
      <c r="I424" s="11">
        <v>6.14936532</v>
      </c>
      <c r="J424" s="11">
        <v>2.28072012</v>
      </c>
      <c r="K424" s="11">
        <v>1.0553793599999999</v>
      </c>
      <c r="L424" s="11">
        <v>0</v>
      </c>
      <c r="M424" s="11">
        <v>0</v>
      </c>
      <c r="N424" s="11">
        <v>0</v>
      </c>
      <c r="O424" s="11">
        <v>0</v>
      </c>
      <c r="P424" s="11">
        <v>0</v>
      </c>
      <c r="Q424" s="11">
        <v>0</v>
      </c>
      <c r="R424" s="11">
        <v>0</v>
      </c>
      <c r="S424" s="11">
        <v>0</v>
      </c>
      <c r="T424" s="11">
        <v>0</v>
      </c>
      <c r="U424" s="11">
        <v>0</v>
      </c>
      <c r="V424" s="11">
        <v>0</v>
      </c>
      <c r="W424" s="11">
        <v>0</v>
      </c>
      <c r="X424" s="11">
        <v>0</v>
      </c>
      <c r="Y424" s="11">
        <v>0</v>
      </c>
    </row>
    <row r="425" spans="1:25" ht="11.25">
      <c r="A425" s="10">
        <f t="shared" si="9"/>
        <v>42743</v>
      </c>
      <c r="B425" s="11">
        <v>0.35934696</v>
      </c>
      <c r="C425" s="11">
        <v>0.39172055999999994</v>
      </c>
      <c r="D425" s="11">
        <v>4.174575719999999</v>
      </c>
      <c r="E425" s="11">
        <v>2.49114852</v>
      </c>
      <c r="F425" s="11">
        <v>1.4033955599999999</v>
      </c>
      <c r="G425" s="11">
        <v>0.20719103999999997</v>
      </c>
      <c r="H425" s="11">
        <v>0.050179079999999994</v>
      </c>
      <c r="I425" s="11">
        <v>0.045323039999999995</v>
      </c>
      <c r="J425" s="11">
        <v>0.26546351999999995</v>
      </c>
      <c r="K425" s="11">
        <v>1.6769524799999997</v>
      </c>
      <c r="L425" s="11">
        <v>0.019424159999999996</v>
      </c>
      <c r="M425" s="11">
        <v>0.13920648</v>
      </c>
      <c r="N425" s="11">
        <v>0.19909764</v>
      </c>
      <c r="O425" s="11">
        <v>0.58919952</v>
      </c>
      <c r="P425" s="11">
        <v>0.14568119999999998</v>
      </c>
      <c r="Q425" s="11">
        <v>0</v>
      </c>
      <c r="R425" s="11">
        <v>0.30916787999999995</v>
      </c>
      <c r="S425" s="11">
        <v>0</v>
      </c>
      <c r="T425" s="11">
        <v>0</v>
      </c>
      <c r="U425" s="11">
        <v>0</v>
      </c>
      <c r="V425" s="11">
        <v>0</v>
      </c>
      <c r="W425" s="11">
        <v>0</v>
      </c>
      <c r="X425" s="11">
        <v>0</v>
      </c>
      <c r="Y425" s="11">
        <v>0</v>
      </c>
    </row>
    <row r="426" spans="1:25" ht="11.25">
      <c r="A426" s="10">
        <f t="shared" si="9"/>
        <v>42744</v>
      </c>
      <c r="B426" s="11">
        <v>3.5578586399999996</v>
      </c>
      <c r="C426" s="11">
        <v>6.317708039999999</v>
      </c>
      <c r="D426" s="11">
        <v>9.482227439999999</v>
      </c>
      <c r="E426" s="11">
        <v>22.39120044</v>
      </c>
      <c r="F426" s="11">
        <v>16.649742479999997</v>
      </c>
      <c r="G426" s="11">
        <v>16.387516319999996</v>
      </c>
      <c r="H426" s="11">
        <v>14.304275159999998</v>
      </c>
      <c r="I426" s="11">
        <v>5.887139159999999</v>
      </c>
      <c r="J426" s="11">
        <v>6.215731199999999</v>
      </c>
      <c r="K426" s="11">
        <v>8.095018679999999</v>
      </c>
      <c r="L426" s="11">
        <v>7.395748919999998</v>
      </c>
      <c r="M426" s="11">
        <v>12.926778479999998</v>
      </c>
      <c r="N426" s="11">
        <v>9.610103159999998</v>
      </c>
      <c r="O426" s="11">
        <v>6.950611919999999</v>
      </c>
      <c r="P426" s="11">
        <v>4.752444479999999</v>
      </c>
      <c r="Q426" s="11">
        <v>1.4357691599999998</v>
      </c>
      <c r="R426" s="11">
        <v>0</v>
      </c>
      <c r="S426" s="11">
        <v>0</v>
      </c>
      <c r="T426" s="11">
        <v>0</v>
      </c>
      <c r="U426" s="11">
        <v>0</v>
      </c>
      <c r="V426" s="11">
        <v>0</v>
      </c>
      <c r="W426" s="11">
        <v>0</v>
      </c>
      <c r="X426" s="11">
        <v>0</v>
      </c>
      <c r="Y426" s="11">
        <v>0</v>
      </c>
    </row>
    <row r="427" spans="1:25" ht="11.25">
      <c r="A427" s="10">
        <f t="shared" si="9"/>
        <v>42745</v>
      </c>
      <c r="B427" s="11">
        <v>0.33344808</v>
      </c>
      <c r="C427" s="11">
        <v>0.30431183999999994</v>
      </c>
      <c r="D427" s="11">
        <v>8.21318232</v>
      </c>
      <c r="E427" s="11">
        <v>6.427778279999999</v>
      </c>
      <c r="F427" s="11">
        <v>13.74583056</v>
      </c>
      <c r="G427" s="11">
        <v>9.11154972</v>
      </c>
      <c r="H427" s="11">
        <v>8.74734672</v>
      </c>
      <c r="I427" s="11">
        <v>5.6087261999999996</v>
      </c>
      <c r="J427" s="11">
        <v>4.77672468</v>
      </c>
      <c r="K427" s="11">
        <v>5.0956046399999995</v>
      </c>
      <c r="L427" s="11">
        <v>8.01570336</v>
      </c>
      <c r="M427" s="11">
        <v>10.44534204</v>
      </c>
      <c r="N427" s="11">
        <v>13.577487839999998</v>
      </c>
      <c r="O427" s="11">
        <v>16.267733999999997</v>
      </c>
      <c r="P427" s="11">
        <v>10.175022479999999</v>
      </c>
      <c r="Q427" s="11">
        <v>7.106005199999999</v>
      </c>
      <c r="R427" s="11">
        <v>0.04208568</v>
      </c>
      <c r="S427" s="11">
        <v>0.03884831999999999</v>
      </c>
      <c r="T427" s="11">
        <v>0</v>
      </c>
      <c r="U427" s="11">
        <v>0</v>
      </c>
      <c r="V427" s="11">
        <v>0</v>
      </c>
      <c r="W427" s="11">
        <v>0</v>
      </c>
      <c r="X427" s="11">
        <v>0</v>
      </c>
      <c r="Y427" s="11">
        <v>0</v>
      </c>
    </row>
    <row r="428" spans="1:25" ht="11.25">
      <c r="A428" s="10">
        <f t="shared" si="9"/>
        <v>42746</v>
      </c>
      <c r="B428" s="11">
        <v>0.28003163999999997</v>
      </c>
      <c r="C428" s="11">
        <v>0.11168891999999998</v>
      </c>
      <c r="D428" s="11">
        <v>1.9472720399999999</v>
      </c>
      <c r="E428" s="11">
        <v>0.33344808</v>
      </c>
      <c r="F428" s="11">
        <v>1.0456672799999998</v>
      </c>
      <c r="G428" s="11">
        <v>0.63452256</v>
      </c>
      <c r="H428" s="11">
        <v>0.80772132</v>
      </c>
      <c r="I428" s="11">
        <v>0.7381180799999999</v>
      </c>
      <c r="J428" s="11">
        <v>0.8287641599999999</v>
      </c>
      <c r="K428" s="11">
        <v>0.5098841999999999</v>
      </c>
      <c r="L428" s="11">
        <v>0.76563564</v>
      </c>
      <c r="M428" s="11">
        <v>0.92426628</v>
      </c>
      <c r="N428" s="11">
        <v>0.18291083999999996</v>
      </c>
      <c r="O428" s="11">
        <v>0.16510535999999998</v>
      </c>
      <c r="P428" s="11">
        <v>0.3722963999999999</v>
      </c>
      <c r="Q428" s="11">
        <v>0</v>
      </c>
      <c r="R428" s="11">
        <v>0</v>
      </c>
      <c r="S428" s="11">
        <v>0</v>
      </c>
      <c r="T428" s="11">
        <v>0</v>
      </c>
      <c r="U428" s="11">
        <v>0</v>
      </c>
      <c r="V428" s="11">
        <v>0</v>
      </c>
      <c r="W428" s="11">
        <v>0</v>
      </c>
      <c r="X428" s="11">
        <v>0</v>
      </c>
      <c r="Y428" s="11">
        <v>0</v>
      </c>
    </row>
    <row r="429" spans="1:25" ht="11.25">
      <c r="A429" s="10">
        <f t="shared" si="9"/>
        <v>42747</v>
      </c>
      <c r="B429" s="11">
        <v>5.108554079999999</v>
      </c>
      <c r="C429" s="11">
        <v>0.6911763599999998</v>
      </c>
      <c r="D429" s="11">
        <v>0.03399228</v>
      </c>
      <c r="E429" s="11">
        <v>1.335411</v>
      </c>
      <c r="F429" s="11">
        <v>1.1039397599999998</v>
      </c>
      <c r="G429" s="11">
        <v>1.4309131199999998</v>
      </c>
      <c r="H429" s="11">
        <v>1.5458394</v>
      </c>
      <c r="I429" s="11">
        <v>1.25933304</v>
      </c>
      <c r="J429" s="11">
        <v>1.07318484</v>
      </c>
      <c r="K429" s="11">
        <v>1.2204847199999997</v>
      </c>
      <c r="L429" s="11">
        <v>1.35645384</v>
      </c>
      <c r="M429" s="11">
        <v>0.8514256799999999</v>
      </c>
      <c r="N429" s="11">
        <v>0.71869392</v>
      </c>
      <c r="O429" s="11">
        <v>1.3742593199999997</v>
      </c>
      <c r="P429" s="11">
        <v>1.2059166</v>
      </c>
      <c r="Q429" s="11">
        <v>0.22337783999999997</v>
      </c>
      <c r="R429" s="11">
        <v>0</v>
      </c>
      <c r="S429" s="11">
        <v>0</v>
      </c>
      <c r="T429" s="11">
        <v>0</v>
      </c>
      <c r="U429" s="11">
        <v>0.15053724</v>
      </c>
      <c r="V429" s="11">
        <v>0.10359551999999998</v>
      </c>
      <c r="W429" s="11">
        <v>0</v>
      </c>
      <c r="X429" s="11">
        <v>0</v>
      </c>
      <c r="Y429" s="11">
        <v>0</v>
      </c>
    </row>
    <row r="430" spans="1:25" ht="11.25">
      <c r="A430" s="10">
        <f t="shared" si="9"/>
        <v>42748</v>
      </c>
      <c r="B430" s="11">
        <v>2.6012187599999996</v>
      </c>
      <c r="C430" s="11">
        <v>0.05341644</v>
      </c>
      <c r="D430" s="11">
        <v>2.34546732</v>
      </c>
      <c r="E430" s="11">
        <v>2.7906043199999995</v>
      </c>
      <c r="F430" s="11">
        <v>0.47427324</v>
      </c>
      <c r="G430" s="11">
        <v>0.25575144</v>
      </c>
      <c r="H430" s="11">
        <v>0.5276896799999999</v>
      </c>
      <c r="I430" s="11">
        <v>0</v>
      </c>
      <c r="J430" s="11">
        <v>0</v>
      </c>
      <c r="K430" s="11">
        <v>0.09550211999999998</v>
      </c>
      <c r="L430" s="11">
        <v>0.07445927999999999</v>
      </c>
      <c r="M430" s="11">
        <v>0.21042840000000002</v>
      </c>
      <c r="N430" s="11">
        <v>0.06798456</v>
      </c>
      <c r="O430" s="11">
        <v>0</v>
      </c>
      <c r="P430" s="11">
        <v>0</v>
      </c>
      <c r="Q430" s="11">
        <v>0</v>
      </c>
      <c r="R430" s="11">
        <v>0</v>
      </c>
      <c r="S430" s="11">
        <v>0</v>
      </c>
      <c r="T430" s="11">
        <v>0</v>
      </c>
      <c r="U430" s="11">
        <v>0</v>
      </c>
      <c r="V430" s="11">
        <v>0</v>
      </c>
      <c r="W430" s="11">
        <v>0</v>
      </c>
      <c r="X430" s="11">
        <v>0</v>
      </c>
      <c r="Y430" s="11">
        <v>0</v>
      </c>
    </row>
    <row r="431" spans="1:25" ht="11.25">
      <c r="A431" s="10">
        <f t="shared" si="9"/>
        <v>42749</v>
      </c>
      <c r="B431" s="11">
        <v>27.451194119999997</v>
      </c>
      <c r="C431" s="11">
        <v>5.3481187199999995</v>
      </c>
      <c r="D431" s="11">
        <v>18.43838388</v>
      </c>
      <c r="E431" s="11">
        <v>18.666617759999994</v>
      </c>
      <c r="F431" s="11">
        <v>6.798455999999999</v>
      </c>
      <c r="G431" s="11">
        <v>5.503512</v>
      </c>
      <c r="H431" s="11">
        <v>2.67567804</v>
      </c>
      <c r="I431" s="11">
        <v>0</v>
      </c>
      <c r="J431" s="11">
        <v>0</v>
      </c>
      <c r="K431" s="11">
        <v>0</v>
      </c>
      <c r="L431" s="11">
        <v>0</v>
      </c>
      <c r="M431" s="11">
        <v>0</v>
      </c>
      <c r="N431" s="11">
        <v>0</v>
      </c>
      <c r="O431" s="11">
        <v>0</v>
      </c>
      <c r="P431" s="11">
        <v>0</v>
      </c>
      <c r="Q431" s="11">
        <v>0</v>
      </c>
      <c r="R431" s="11">
        <v>0</v>
      </c>
      <c r="S431" s="11">
        <v>0</v>
      </c>
      <c r="T431" s="11">
        <v>0</v>
      </c>
      <c r="U431" s="11">
        <v>0</v>
      </c>
      <c r="V431" s="11">
        <v>0</v>
      </c>
      <c r="W431" s="11">
        <v>0</v>
      </c>
      <c r="X431" s="11">
        <v>0</v>
      </c>
      <c r="Y431" s="11">
        <v>0</v>
      </c>
    </row>
    <row r="432" spans="1:25" ht="11.25">
      <c r="A432" s="10">
        <f t="shared" si="9"/>
        <v>42750</v>
      </c>
      <c r="B432" s="11">
        <v>0.28165031999999995</v>
      </c>
      <c r="C432" s="11">
        <v>0.41276339999999995</v>
      </c>
      <c r="D432" s="11">
        <v>4.7459697599999995</v>
      </c>
      <c r="E432" s="11">
        <v>3.2729709599999994</v>
      </c>
      <c r="F432" s="11">
        <v>10.822494479999998</v>
      </c>
      <c r="G432" s="11">
        <v>4.877082839999999</v>
      </c>
      <c r="H432" s="11">
        <v>4.37205468</v>
      </c>
      <c r="I432" s="11">
        <v>1.5636448799999998</v>
      </c>
      <c r="J432" s="11">
        <v>7.0072657199999995</v>
      </c>
      <c r="K432" s="11">
        <v>6.142890599999999</v>
      </c>
      <c r="L432" s="11">
        <v>0.0647472</v>
      </c>
      <c r="M432" s="11">
        <v>0.0016186799999999997</v>
      </c>
      <c r="N432" s="11">
        <v>0</v>
      </c>
      <c r="O432" s="11">
        <v>0</v>
      </c>
      <c r="P432" s="11">
        <v>0</v>
      </c>
      <c r="Q432" s="11">
        <v>0</v>
      </c>
      <c r="R432" s="11">
        <v>0</v>
      </c>
      <c r="S432" s="11">
        <v>0</v>
      </c>
      <c r="T432" s="11">
        <v>0</v>
      </c>
      <c r="U432" s="11">
        <v>0</v>
      </c>
      <c r="V432" s="11">
        <v>0</v>
      </c>
      <c r="W432" s="11">
        <v>0</v>
      </c>
      <c r="X432" s="11">
        <v>0</v>
      </c>
      <c r="Y432" s="11">
        <v>0</v>
      </c>
    </row>
    <row r="433" spans="1:25" ht="11.25">
      <c r="A433" s="10">
        <f t="shared" si="9"/>
        <v>42751</v>
      </c>
      <c r="B433" s="11">
        <v>0.04856039999999999</v>
      </c>
      <c r="C433" s="11">
        <v>0.06960324</v>
      </c>
      <c r="D433" s="11">
        <v>26.598149759999995</v>
      </c>
      <c r="E433" s="11">
        <v>0</v>
      </c>
      <c r="F433" s="11">
        <v>0</v>
      </c>
      <c r="G433" s="11">
        <v>12.656458919999999</v>
      </c>
      <c r="H433" s="11">
        <v>18.729746279999997</v>
      </c>
      <c r="I433" s="11">
        <v>17.957635919999998</v>
      </c>
      <c r="J433" s="11">
        <v>19.19592612</v>
      </c>
      <c r="K433" s="11">
        <v>23.875529999999998</v>
      </c>
      <c r="L433" s="11">
        <v>27.357310679999994</v>
      </c>
      <c r="M433" s="11">
        <v>22.50288936</v>
      </c>
      <c r="N433" s="11">
        <v>7.6126520399999995</v>
      </c>
      <c r="O433" s="11">
        <v>0</v>
      </c>
      <c r="P433" s="11">
        <v>0</v>
      </c>
      <c r="Q433" s="11">
        <v>0</v>
      </c>
      <c r="R433" s="11">
        <v>0</v>
      </c>
      <c r="S433" s="11">
        <v>0</v>
      </c>
      <c r="T433" s="11">
        <v>0</v>
      </c>
      <c r="U433" s="11">
        <v>0</v>
      </c>
      <c r="V433" s="11">
        <v>0</v>
      </c>
      <c r="W433" s="11">
        <v>0</v>
      </c>
      <c r="X433" s="11">
        <v>0</v>
      </c>
      <c r="Y433" s="11">
        <v>0</v>
      </c>
    </row>
    <row r="434" spans="1:25" ht="11.25">
      <c r="A434" s="10">
        <f t="shared" si="9"/>
        <v>42752</v>
      </c>
      <c r="B434" s="11">
        <v>40.719514079999996</v>
      </c>
      <c r="C434" s="11">
        <v>33.814225199999996</v>
      </c>
      <c r="D434" s="11">
        <v>25.772622959999996</v>
      </c>
      <c r="E434" s="11">
        <v>12.313298759999997</v>
      </c>
      <c r="F434" s="11">
        <v>15.074766839999997</v>
      </c>
      <c r="G434" s="11">
        <v>15.158938200000001</v>
      </c>
      <c r="H434" s="11">
        <v>15.317568839999998</v>
      </c>
      <c r="I434" s="11">
        <v>13.167961799999999</v>
      </c>
      <c r="J434" s="11">
        <v>13.218140879999998</v>
      </c>
      <c r="K434" s="11">
        <v>13.668133919999999</v>
      </c>
      <c r="L434" s="11">
        <v>16.188418679999998</v>
      </c>
      <c r="M434" s="11">
        <v>17.11915968</v>
      </c>
      <c r="N434" s="11">
        <v>11.176985399999998</v>
      </c>
      <c r="O434" s="11">
        <v>13.397814359999998</v>
      </c>
      <c r="P434" s="11">
        <v>7.90077708</v>
      </c>
      <c r="Q434" s="11">
        <v>3.9868088399999992</v>
      </c>
      <c r="R434" s="11">
        <v>0</v>
      </c>
      <c r="S434" s="11">
        <v>0</v>
      </c>
      <c r="T434" s="11">
        <v>0</v>
      </c>
      <c r="U434" s="11">
        <v>0</v>
      </c>
      <c r="V434" s="11">
        <v>0</v>
      </c>
      <c r="W434" s="11">
        <v>0</v>
      </c>
      <c r="X434" s="11">
        <v>0</v>
      </c>
      <c r="Y434" s="11">
        <v>0</v>
      </c>
    </row>
    <row r="435" spans="1:25" ht="11.25">
      <c r="A435" s="10">
        <f t="shared" si="9"/>
        <v>42753</v>
      </c>
      <c r="B435" s="11">
        <v>33.46135295999999</v>
      </c>
      <c r="C435" s="11">
        <v>29.788568039999998</v>
      </c>
      <c r="D435" s="11">
        <v>18.096842399999996</v>
      </c>
      <c r="E435" s="11">
        <v>13.438281359999998</v>
      </c>
      <c r="F435" s="11">
        <v>29.966622839999992</v>
      </c>
      <c r="G435" s="11">
        <v>34.74982224</v>
      </c>
      <c r="H435" s="11">
        <v>33.0048852</v>
      </c>
      <c r="I435" s="11">
        <v>30.588195959999997</v>
      </c>
      <c r="J435" s="11">
        <v>30.149533679999994</v>
      </c>
      <c r="K435" s="11">
        <v>28.492005359999997</v>
      </c>
      <c r="L435" s="11">
        <v>31.077037320000002</v>
      </c>
      <c r="M435" s="11">
        <v>34.41799284</v>
      </c>
      <c r="N435" s="11">
        <v>19.34970072</v>
      </c>
      <c r="O435" s="11">
        <v>6.20601912</v>
      </c>
      <c r="P435" s="11">
        <v>6.15422136</v>
      </c>
      <c r="Q435" s="11">
        <v>6.191451</v>
      </c>
      <c r="R435" s="11">
        <v>0.14568119999999998</v>
      </c>
      <c r="S435" s="11">
        <v>0</v>
      </c>
      <c r="T435" s="11">
        <v>0</v>
      </c>
      <c r="U435" s="11">
        <v>0.3285920399999999</v>
      </c>
      <c r="V435" s="11">
        <v>0.014568119999999997</v>
      </c>
      <c r="W435" s="11">
        <v>0</v>
      </c>
      <c r="X435" s="11">
        <v>0</v>
      </c>
      <c r="Y435" s="11">
        <v>0</v>
      </c>
    </row>
    <row r="436" spans="1:25" ht="11.25">
      <c r="A436" s="10">
        <f t="shared" si="9"/>
        <v>42754</v>
      </c>
      <c r="B436" s="11">
        <v>3.9868088399999992</v>
      </c>
      <c r="C436" s="11">
        <v>27.69723348</v>
      </c>
      <c r="D436" s="11">
        <v>20.500582199999997</v>
      </c>
      <c r="E436" s="11">
        <v>18.609963959999998</v>
      </c>
      <c r="F436" s="11">
        <v>18.190725839999995</v>
      </c>
      <c r="G436" s="11">
        <v>20.77252044</v>
      </c>
      <c r="H436" s="11">
        <v>15.19454916</v>
      </c>
      <c r="I436" s="11">
        <v>13.44151872</v>
      </c>
      <c r="J436" s="11">
        <v>5.94703032</v>
      </c>
      <c r="K436" s="11">
        <v>8.451128279999999</v>
      </c>
      <c r="L436" s="11">
        <v>0.6280478399999999</v>
      </c>
      <c r="M436" s="11">
        <v>1.9958324399999998</v>
      </c>
      <c r="N436" s="11">
        <v>0.12463835999999999</v>
      </c>
      <c r="O436" s="11">
        <v>0</v>
      </c>
      <c r="P436" s="11">
        <v>0</v>
      </c>
      <c r="Q436" s="11">
        <v>0</v>
      </c>
      <c r="R436" s="11">
        <v>0</v>
      </c>
      <c r="S436" s="11">
        <v>0</v>
      </c>
      <c r="T436" s="11">
        <v>0</v>
      </c>
      <c r="U436" s="11">
        <v>0</v>
      </c>
      <c r="V436" s="11">
        <v>0</v>
      </c>
      <c r="W436" s="11">
        <v>0</v>
      </c>
      <c r="X436" s="11">
        <v>0</v>
      </c>
      <c r="Y436" s="11">
        <v>0</v>
      </c>
    </row>
    <row r="437" spans="1:25" ht="11.25">
      <c r="A437" s="10">
        <f t="shared" si="9"/>
        <v>42755</v>
      </c>
      <c r="B437" s="11">
        <v>2.2046421599999997</v>
      </c>
      <c r="C437" s="11">
        <v>26.70174528</v>
      </c>
      <c r="D437" s="11">
        <v>20.39213064</v>
      </c>
      <c r="E437" s="11">
        <v>29.487493559999994</v>
      </c>
      <c r="F437" s="11">
        <v>32.82359304</v>
      </c>
      <c r="G437" s="11">
        <v>30.782437559999995</v>
      </c>
      <c r="H437" s="11">
        <v>26.19347976</v>
      </c>
      <c r="I437" s="11">
        <v>23.236151399999997</v>
      </c>
      <c r="J437" s="11">
        <v>19.352938079999998</v>
      </c>
      <c r="K437" s="11">
        <v>22.441379519999995</v>
      </c>
      <c r="L437" s="11">
        <v>11.98794408</v>
      </c>
      <c r="M437" s="11">
        <v>23.992074959999997</v>
      </c>
      <c r="N437" s="11">
        <v>21.65631972</v>
      </c>
      <c r="O437" s="11">
        <v>23.221583279999997</v>
      </c>
      <c r="P437" s="11">
        <v>18.70222872</v>
      </c>
      <c r="Q437" s="11">
        <v>18.08227428</v>
      </c>
      <c r="R437" s="11">
        <v>10.60721004</v>
      </c>
      <c r="S437" s="11">
        <v>0.04208568</v>
      </c>
      <c r="T437" s="11">
        <v>0</v>
      </c>
      <c r="U437" s="11">
        <v>0</v>
      </c>
      <c r="V437" s="11">
        <v>0</v>
      </c>
      <c r="W437" s="11">
        <v>0</v>
      </c>
      <c r="X437" s="11">
        <v>0</v>
      </c>
      <c r="Y437" s="11">
        <v>0.7899158399999999</v>
      </c>
    </row>
    <row r="438" spans="1:25" ht="11.25">
      <c r="A438" s="10">
        <f t="shared" si="9"/>
        <v>42756</v>
      </c>
      <c r="B438" s="11">
        <v>9.04194648</v>
      </c>
      <c r="C438" s="11">
        <v>30.701503559999995</v>
      </c>
      <c r="D438" s="11">
        <v>24.05196612</v>
      </c>
      <c r="E438" s="11">
        <v>23.020866959999996</v>
      </c>
      <c r="F438" s="11">
        <v>27.205154759999996</v>
      </c>
      <c r="G438" s="11">
        <v>0.83523888</v>
      </c>
      <c r="H438" s="11">
        <v>0.9663519599999999</v>
      </c>
      <c r="I438" s="11">
        <v>0.71060052</v>
      </c>
      <c r="J438" s="11">
        <v>0.42409416</v>
      </c>
      <c r="K438" s="11">
        <v>1.8372017999999997</v>
      </c>
      <c r="L438" s="11">
        <v>1.05376068</v>
      </c>
      <c r="M438" s="11">
        <v>0.16510535999999998</v>
      </c>
      <c r="N438" s="11">
        <v>21.78905148</v>
      </c>
      <c r="O438" s="11">
        <v>0.6749895599999999</v>
      </c>
      <c r="P438" s="11">
        <v>22.09336332</v>
      </c>
      <c r="Q438" s="11">
        <v>0</v>
      </c>
      <c r="R438" s="11">
        <v>0</v>
      </c>
      <c r="S438" s="11">
        <v>0</v>
      </c>
      <c r="T438" s="11">
        <v>0</v>
      </c>
      <c r="U438" s="11">
        <v>0</v>
      </c>
      <c r="V438" s="11">
        <v>0</v>
      </c>
      <c r="W438" s="11">
        <v>0</v>
      </c>
      <c r="X438" s="11">
        <v>0</v>
      </c>
      <c r="Y438" s="11">
        <v>0</v>
      </c>
    </row>
    <row r="439" spans="1:25" ht="11.25">
      <c r="A439" s="10">
        <f t="shared" si="9"/>
        <v>42757</v>
      </c>
      <c r="B439" s="11">
        <v>3.41217744</v>
      </c>
      <c r="C439" s="11">
        <v>2.69348352</v>
      </c>
      <c r="D439" s="11">
        <v>0.25737012</v>
      </c>
      <c r="E439" s="11">
        <v>0.004856039999999999</v>
      </c>
      <c r="F439" s="11">
        <v>0.0032373599999999995</v>
      </c>
      <c r="G439" s="11">
        <v>0.50017212</v>
      </c>
      <c r="H439" s="11">
        <v>0.27517559999999996</v>
      </c>
      <c r="I439" s="11">
        <v>0.31402391999999996</v>
      </c>
      <c r="J439" s="11">
        <v>0.47103588</v>
      </c>
      <c r="K439" s="11">
        <v>0</v>
      </c>
      <c r="L439" s="11">
        <v>0.19586027999999997</v>
      </c>
      <c r="M439" s="11">
        <v>0</v>
      </c>
      <c r="N439" s="11">
        <v>19.06481304</v>
      </c>
      <c r="O439" s="11">
        <v>21.7145922</v>
      </c>
      <c r="P439" s="11">
        <v>0.40143263999999995</v>
      </c>
      <c r="Q439" s="11">
        <v>0</v>
      </c>
      <c r="R439" s="11">
        <v>0</v>
      </c>
      <c r="S439" s="11">
        <v>0</v>
      </c>
      <c r="T439" s="11">
        <v>0</v>
      </c>
      <c r="U439" s="11">
        <v>0</v>
      </c>
      <c r="V439" s="11">
        <v>0</v>
      </c>
      <c r="W439" s="11">
        <v>0</v>
      </c>
      <c r="X439" s="11">
        <v>0</v>
      </c>
      <c r="Y439" s="11">
        <v>0</v>
      </c>
    </row>
    <row r="440" spans="1:25" ht="11.25">
      <c r="A440" s="10">
        <f t="shared" si="9"/>
        <v>42758</v>
      </c>
      <c r="B440" s="11">
        <v>0.019424159999999996</v>
      </c>
      <c r="C440" s="11">
        <v>3.3781851599999997</v>
      </c>
      <c r="D440" s="11">
        <v>0.7834411199999999</v>
      </c>
      <c r="E440" s="11">
        <v>0.7996279199999999</v>
      </c>
      <c r="F440" s="11">
        <v>22.104694079999998</v>
      </c>
      <c r="G440" s="11">
        <v>1.2431462399999997</v>
      </c>
      <c r="H440" s="11">
        <v>1.74979308</v>
      </c>
      <c r="I440" s="11">
        <v>0.8643751199999999</v>
      </c>
      <c r="J440" s="11">
        <v>0.8158147199999999</v>
      </c>
      <c r="K440" s="11">
        <v>1.4050142399999999</v>
      </c>
      <c r="L440" s="11">
        <v>1.78216668</v>
      </c>
      <c r="M440" s="11">
        <v>1.3888274399999998</v>
      </c>
      <c r="N440" s="11">
        <v>10.1005632</v>
      </c>
      <c r="O440" s="11">
        <v>13.616336159999998</v>
      </c>
      <c r="P440" s="11">
        <v>0.9663519599999999</v>
      </c>
      <c r="Q440" s="11">
        <v>0.6215731199999999</v>
      </c>
      <c r="R440" s="11">
        <v>0</v>
      </c>
      <c r="S440" s="11">
        <v>0</v>
      </c>
      <c r="T440" s="11">
        <v>0</v>
      </c>
      <c r="U440" s="11">
        <v>0</v>
      </c>
      <c r="V440" s="11">
        <v>0</v>
      </c>
      <c r="W440" s="11">
        <v>0</v>
      </c>
      <c r="X440" s="11">
        <v>0</v>
      </c>
      <c r="Y440" s="11">
        <v>0</v>
      </c>
    </row>
    <row r="441" spans="1:25" ht="11.25">
      <c r="A441" s="10">
        <f t="shared" si="9"/>
        <v>42759</v>
      </c>
      <c r="B441" s="11">
        <v>0</v>
      </c>
      <c r="C441" s="11">
        <v>0.6636587999999999</v>
      </c>
      <c r="D441" s="11">
        <v>5.743076639999999</v>
      </c>
      <c r="E441" s="11">
        <v>12.578762279999998</v>
      </c>
      <c r="F441" s="11">
        <v>8.436560159999999</v>
      </c>
      <c r="G441" s="11">
        <v>3.05283048</v>
      </c>
      <c r="H441" s="11">
        <v>11.575180679999999</v>
      </c>
      <c r="I441" s="11">
        <v>2.9055305999999996</v>
      </c>
      <c r="J441" s="11">
        <v>0.4224754799999999</v>
      </c>
      <c r="K441" s="11">
        <v>0.2589888</v>
      </c>
      <c r="L441" s="11">
        <v>1.5409833599999998</v>
      </c>
      <c r="M441" s="11">
        <v>0.6264291599999999</v>
      </c>
      <c r="N441" s="11">
        <v>3.9414857999999997</v>
      </c>
      <c r="O441" s="11">
        <v>0</v>
      </c>
      <c r="P441" s="11">
        <v>0</v>
      </c>
      <c r="Q441" s="11">
        <v>0</v>
      </c>
      <c r="R441" s="11">
        <v>0</v>
      </c>
      <c r="S441" s="11">
        <v>0</v>
      </c>
      <c r="T441" s="11">
        <v>0</v>
      </c>
      <c r="U441" s="11">
        <v>0</v>
      </c>
      <c r="V441" s="11">
        <v>0</v>
      </c>
      <c r="W441" s="11">
        <v>0</v>
      </c>
      <c r="X441" s="11">
        <v>0</v>
      </c>
      <c r="Y441" s="11">
        <v>0</v>
      </c>
    </row>
    <row r="442" spans="1:25" ht="11.25">
      <c r="A442" s="10">
        <f t="shared" si="9"/>
        <v>42760</v>
      </c>
      <c r="B442" s="11">
        <v>0.0032373599999999995</v>
      </c>
      <c r="C442" s="11">
        <v>0.9210289199999999</v>
      </c>
      <c r="D442" s="11">
        <v>2.1188521199999997</v>
      </c>
      <c r="E442" s="11">
        <v>3.923680319999999</v>
      </c>
      <c r="F442" s="11">
        <v>2.6967208799999995</v>
      </c>
      <c r="G442" s="11">
        <v>0.83038284</v>
      </c>
      <c r="H442" s="11">
        <v>0.46779852</v>
      </c>
      <c r="I442" s="11">
        <v>0.26708219999999994</v>
      </c>
      <c r="J442" s="11">
        <v>0.23470859999999996</v>
      </c>
      <c r="K442" s="11">
        <v>1.25933304</v>
      </c>
      <c r="L442" s="11">
        <v>4.61809404</v>
      </c>
      <c r="M442" s="11">
        <v>0</v>
      </c>
      <c r="N442" s="11">
        <v>0.10683288</v>
      </c>
      <c r="O442" s="11">
        <v>0.6070049999999999</v>
      </c>
      <c r="P442" s="11">
        <v>0</v>
      </c>
      <c r="Q442" s="11">
        <v>0</v>
      </c>
      <c r="R442" s="11">
        <v>0</v>
      </c>
      <c r="S442" s="11">
        <v>0</v>
      </c>
      <c r="T442" s="11">
        <v>0</v>
      </c>
      <c r="U442" s="11">
        <v>0</v>
      </c>
      <c r="V442" s="11">
        <v>0</v>
      </c>
      <c r="W442" s="11">
        <v>0</v>
      </c>
      <c r="X442" s="11">
        <v>0</v>
      </c>
      <c r="Y442" s="11">
        <v>0</v>
      </c>
    </row>
    <row r="443" spans="1:25" ht="11.25">
      <c r="A443" s="10">
        <f t="shared" si="9"/>
        <v>42761</v>
      </c>
      <c r="B443" s="11">
        <v>0</v>
      </c>
      <c r="C443" s="11">
        <v>0</v>
      </c>
      <c r="D443" s="11">
        <v>0.7931531999999999</v>
      </c>
      <c r="E443" s="11">
        <v>2.51866608</v>
      </c>
      <c r="F443" s="11">
        <v>1.8064468799999998</v>
      </c>
      <c r="G443" s="11">
        <v>0</v>
      </c>
      <c r="H443" s="11">
        <v>0.202335</v>
      </c>
      <c r="I443" s="11">
        <v>0.37067772</v>
      </c>
      <c r="J443" s="11">
        <v>0.29298108</v>
      </c>
      <c r="K443" s="11">
        <v>0.58758084</v>
      </c>
      <c r="L443" s="11">
        <v>0.485604</v>
      </c>
      <c r="M443" s="11">
        <v>1.0812782399999998</v>
      </c>
      <c r="N443" s="11">
        <v>0.7721103599999999</v>
      </c>
      <c r="O443" s="11">
        <v>0.55682592</v>
      </c>
      <c r="P443" s="11">
        <v>0</v>
      </c>
      <c r="Q443" s="11">
        <v>0</v>
      </c>
      <c r="R443" s="11">
        <v>0</v>
      </c>
      <c r="S443" s="11">
        <v>0</v>
      </c>
      <c r="T443" s="11">
        <v>0</v>
      </c>
      <c r="U443" s="11">
        <v>0</v>
      </c>
      <c r="V443" s="11">
        <v>0</v>
      </c>
      <c r="W443" s="11">
        <v>0</v>
      </c>
      <c r="X443" s="11">
        <v>0</v>
      </c>
      <c r="Y443" s="11">
        <v>0</v>
      </c>
    </row>
    <row r="444" spans="1:25" ht="11.25">
      <c r="A444" s="10">
        <f t="shared" si="9"/>
        <v>42762</v>
      </c>
      <c r="B444" s="11">
        <v>0</v>
      </c>
      <c r="C444" s="11">
        <v>0.35125355999999996</v>
      </c>
      <c r="D444" s="11">
        <v>0</v>
      </c>
      <c r="E444" s="11">
        <v>3.1159589999999997</v>
      </c>
      <c r="F444" s="11">
        <v>1.942416</v>
      </c>
      <c r="G444" s="11">
        <v>3.3943719599999995</v>
      </c>
      <c r="H444" s="11">
        <v>4.73140164</v>
      </c>
      <c r="I444" s="11">
        <v>6.05062584</v>
      </c>
      <c r="J444" s="11">
        <v>2.6481604799999996</v>
      </c>
      <c r="K444" s="11">
        <v>0.7510675199999999</v>
      </c>
      <c r="L444" s="11">
        <v>5.3578307999999994</v>
      </c>
      <c r="M444" s="11">
        <v>8.815331279999999</v>
      </c>
      <c r="N444" s="11">
        <v>4.595432519999999</v>
      </c>
      <c r="O444" s="11">
        <v>0</v>
      </c>
      <c r="P444" s="11">
        <v>0</v>
      </c>
      <c r="Q444" s="11">
        <v>0</v>
      </c>
      <c r="R444" s="11">
        <v>0</v>
      </c>
      <c r="S444" s="11">
        <v>0</v>
      </c>
      <c r="T444" s="11">
        <v>0</v>
      </c>
      <c r="U444" s="11">
        <v>0</v>
      </c>
      <c r="V444" s="11">
        <v>0</v>
      </c>
      <c r="W444" s="11">
        <v>0</v>
      </c>
      <c r="X444" s="11">
        <v>0</v>
      </c>
      <c r="Y444" s="11">
        <v>0</v>
      </c>
    </row>
    <row r="445" spans="1:25" ht="11.25">
      <c r="A445" s="10">
        <f t="shared" si="9"/>
        <v>42763</v>
      </c>
      <c r="B445" s="11">
        <v>0</v>
      </c>
      <c r="C445" s="11">
        <v>7.57218504</v>
      </c>
      <c r="D445" s="11">
        <v>1.4649054</v>
      </c>
      <c r="E445" s="11">
        <v>1.22534076</v>
      </c>
      <c r="F445" s="11">
        <v>2.7630867599999998</v>
      </c>
      <c r="G445" s="11">
        <v>2.1123774</v>
      </c>
      <c r="H445" s="11">
        <v>1.7546491199999998</v>
      </c>
      <c r="I445" s="11">
        <v>1.8113029199999997</v>
      </c>
      <c r="J445" s="11">
        <v>0.83523888</v>
      </c>
      <c r="K445" s="11">
        <v>2.31794976</v>
      </c>
      <c r="L445" s="11">
        <v>3.87188256</v>
      </c>
      <c r="M445" s="11">
        <v>0.7607796</v>
      </c>
      <c r="N445" s="11">
        <v>3.7197266399999998</v>
      </c>
      <c r="O445" s="11">
        <v>0</v>
      </c>
      <c r="P445" s="11">
        <v>0.39657659999999995</v>
      </c>
      <c r="Q445" s="11">
        <v>0</v>
      </c>
      <c r="R445" s="11">
        <v>0</v>
      </c>
      <c r="S445" s="11">
        <v>0</v>
      </c>
      <c r="T445" s="11">
        <v>0</v>
      </c>
      <c r="U445" s="11">
        <v>0</v>
      </c>
      <c r="V445" s="11">
        <v>0</v>
      </c>
      <c r="W445" s="11">
        <v>0</v>
      </c>
      <c r="X445" s="11">
        <v>0</v>
      </c>
      <c r="Y445" s="11">
        <v>0</v>
      </c>
    </row>
    <row r="446" spans="1:25" ht="11.25">
      <c r="A446" s="10">
        <f t="shared" si="9"/>
        <v>42764</v>
      </c>
      <c r="B446" s="11">
        <v>0</v>
      </c>
      <c r="C446" s="11">
        <v>0.6717522</v>
      </c>
      <c r="D446" s="11">
        <v>6.107279639999999</v>
      </c>
      <c r="E446" s="11">
        <v>7.77452004</v>
      </c>
      <c r="F446" s="11">
        <v>0.8967487199999999</v>
      </c>
      <c r="G446" s="11">
        <v>0.5082655199999999</v>
      </c>
      <c r="H446" s="11">
        <v>4.689315959999999</v>
      </c>
      <c r="I446" s="11">
        <v>7.758333239999999</v>
      </c>
      <c r="J446" s="11">
        <v>10.871054879999997</v>
      </c>
      <c r="K446" s="11">
        <v>12.89926092</v>
      </c>
      <c r="L446" s="11">
        <v>13.718312999999998</v>
      </c>
      <c r="M446" s="11">
        <v>10.153979639999998</v>
      </c>
      <c r="N446" s="11">
        <v>2.0023071599999995</v>
      </c>
      <c r="O446" s="11">
        <v>0.50017212</v>
      </c>
      <c r="P446" s="11">
        <v>0.21690312</v>
      </c>
      <c r="Q446" s="11">
        <v>0</v>
      </c>
      <c r="R446" s="11">
        <v>0</v>
      </c>
      <c r="S446" s="11">
        <v>0</v>
      </c>
      <c r="T446" s="11">
        <v>0</v>
      </c>
      <c r="U446" s="11">
        <v>0</v>
      </c>
      <c r="V446" s="11">
        <v>0</v>
      </c>
      <c r="W446" s="11">
        <v>0</v>
      </c>
      <c r="X446" s="11">
        <v>0</v>
      </c>
      <c r="Y446" s="11">
        <v>0</v>
      </c>
    </row>
    <row r="447" spans="1:25" ht="11.25">
      <c r="A447" s="10">
        <f t="shared" si="9"/>
        <v>42765</v>
      </c>
      <c r="B447" s="11">
        <v>0</v>
      </c>
      <c r="C447" s="11">
        <v>0.6927950399999999</v>
      </c>
      <c r="D447" s="11">
        <v>0.24442067999999997</v>
      </c>
      <c r="E447" s="11">
        <v>0.64261596</v>
      </c>
      <c r="F447" s="11">
        <v>3.2244105599999995</v>
      </c>
      <c r="G447" s="11">
        <v>1.5830690399999996</v>
      </c>
      <c r="H447" s="11">
        <v>2.2305410399999994</v>
      </c>
      <c r="I447" s="11">
        <v>1.13955072</v>
      </c>
      <c r="J447" s="11">
        <v>0.05989116</v>
      </c>
      <c r="K447" s="11">
        <v>0.13273175999999998</v>
      </c>
      <c r="L447" s="11">
        <v>0.16996139999999998</v>
      </c>
      <c r="M447" s="11">
        <v>0.28650636</v>
      </c>
      <c r="N447" s="11">
        <v>0.34316016</v>
      </c>
      <c r="O447" s="11">
        <v>0</v>
      </c>
      <c r="P447" s="11">
        <v>0</v>
      </c>
      <c r="Q447" s="11">
        <v>0</v>
      </c>
      <c r="R447" s="11">
        <v>0</v>
      </c>
      <c r="S447" s="11">
        <v>0</v>
      </c>
      <c r="T447" s="11">
        <v>0</v>
      </c>
      <c r="U447" s="11">
        <v>0</v>
      </c>
      <c r="V447" s="11">
        <v>0</v>
      </c>
      <c r="W447" s="11">
        <v>0</v>
      </c>
      <c r="X447" s="11">
        <v>0</v>
      </c>
      <c r="Y447" s="11">
        <v>0</v>
      </c>
    </row>
    <row r="448" spans="1:25" ht="11.25">
      <c r="A448" s="10">
        <f t="shared" si="9"/>
        <v>42766</v>
      </c>
      <c r="B448" s="11">
        <v>0</v>
      </c>
      <c r="C448" s="11">
        <v>0.07284059999999999</v>
      </c>
      <c r="D448" s="11">
        <v>0.6701335199999999</v>
      </c>
      <c r="E448" s="11">
        <v>1.5458394</v>
      </c>
      <c r="F448" s="11">
        <v>1.20106056</v>
      </c>
      <c r="G448" s="11">
        <v>0.26222616</v>
      </c>
      <c r="H448" s="11">
        <v>0.11007023999999999</v>
      </c>
      <c r="I448" s="11">
        <v>0.13435043999999996</v>
      </c>
      <c r="J448" s="11">
        <v>0.18938555999999998</v>
      </c>
      <c r="K448" s="11">
        <v>0</v>
      </c>
      <c r="L448" s="11">
        <v>0</v>
      </c>
      <c r="M448" s="11">
        <v>0</v>
      </c>
      <c r="N448" s="11">
        <v>0</v>
      </c>
      <c r="O448" s="11">
        <v>0.0016186799999999997</v>
      </c>
      <c r="P448" s="11">
        <v>0</v>
      </c>
      <c r="Q448" s="11">
        <v>0</v>
      </c>
      <c r="R448" s="11">
        <v>0</v>
      </c>
      <c r="S448" s="11">
        <v>0</v>
      </c>
      <c r="T448" s="11">
        <v>0</v>
      </c>
      <c r="U448" s="11">
        <v>0</v>
      </c>
      <c r="V448" s="11">
        <v>0</v>
      </c>
      <c r="W448" s="11">
        <v>0</v>
      </c>
      <c r="X448" s="11">
        <v>0</v>
      </c>
      <c r="Y448" s="11">
        <v>0</v>
      </c>
    </row>
    <row r="449" spans="1:25" ht="12.75">
      <c r="A449" s="12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</row>
    <row r="450" spans="1:25" ht="27" customHeight="1">
      <c r="A450" s="76" t="s">
        <v>67</v>
      </c>
      <c r="B450" s="76"/>
      <c r="C450" s="76"/>
      <c r="D450" s="76"/>
      <c r="E450" s="76"/>
      <c r="F450" s="76"/>
      <c r="G450" s="76"/>
      <c r="H450" s="76"/>
      <c r="I450" s="76"/>
      <c r="J450" s="76"/>
      <c r="K450" s="76"/>
      <c r="L450" s="76"/>
      <c r="M450" s="76"/>
      <c r="N450" s="76"/>
      <c r="O450" s="76"/>
      <c r="P450" s="76"/>
      <c r="Q450" s="76"/>
      <c r="R450" s="76"/>
      <c r="S450" s="76"/>
      <c r="T450" s="76"/>
      <c r="U450" s="76"/>
      <c r="V450" s="76"/>
      <c r="W450" s="76"/>
      <c r="X450" s="76"/>
      <c r="Y450" s="76"/>
    </row>
    <row r="451" spans="1:25" ht="15">
      <c r="A451" s="35"/>
      <c r="B451" s="35"/>
      <c r="C451" s="35"/>
      <c r="D451" s="35"/>
      <c r="E451" s="35"/>
      <c r="F451" s="35"/>
      <c r="G451" s="35"/>
      <c r="H451" s="35"/>
      <c r="I451" s="35"/>
      <c r="J451" s="35"/>
      <c r="K451" s="35"/>
      <c r="L451" s="35"/>
      <c r="M451" s="35"/>
      <c r="N451" s="35"/>
      <c r="O451" s="35"/>
      <c r="P451" s="35"/>
      <c r="Q451" s="35"/>
      <c r="R451" s="35"/>
      <c r="S451" s="35"/>
      <c r="T451" s="35"/>
      <c r="U451" s="35"/>
      <c r="V451" s="35"/>
      <c r="W451" s="35"/>
      <c r="X451" s="35"/>
      <c r="Y451" s="35"/>
    </row>
    <row r="452" spans="1:25" ht="12.75">
      <c r="A452" s="73" t="s">
        <v>47</v>
      </c>
      <c r="B452" s="74" t="s">
        <v>47</v>
      </c>
      <c r="C452" s="74"/>
      <c r="D452" s="74"/>
      <c r="E452" s="74"/>
      <c r="F452" s="74"/>
      <c r="G452" s="74"/>
      <c r="H452" s="74"/>
      <c r="I452" s="74"/>
      <c r="J452" s="74"/>
      <c r="K452" s="74"/>
      <c r="L452" s="74"/>
      <c r="M452" s="74"/>
      <c r="N452" s="74"/>
      <c r="O452" s="74"/>
      <c r="P452" s="74"/>
      <c r="Q452" s="74"/>
      <c r="R452" s="74"/>
      <c r="S452" s="74"/>
      <c r="T452" s="74"/>
      <c r="U452" s="74"/>
      <c r="V452" s="74"/>
      <c r="W452" s="74"/>
      <c r="X452" s="74"/>
      <c r="Y452" s="75"/>
    </row>
    <row r="453" spans="1:25" ht="11.25">
      <c r="A453" s="7"/>
      <c r="B453" s="6" t="s">
        <v>23</v>
      </c>
      <c r="C453" s="8" t="s">
        <v>24</v>
      </c>
      <c r="D453" s="9" t="s">
        <v>25</v>
      </c>
      <c r="E453" s="6" t="s">
        <v>26</v>
      </c>
      <c r="F453" s="6" t="s">
        <v>27</v>
      </c>
      <c r="G453" s="8" t="s">
        <v>28</v>
      </c>
      <c r="H453" s="9" t="s">
        <v>29</v>
      </c>
      <c r="I453" s="6" t="s">
        <v>30</v>
      </c>
      <c r="J453" s="6" t="s">
        <v>31</v>
      </c>
      <c r="K453" s="6" t="s">
        <v>32</v>
      </c>
      <c r="L453" s="6" t="s">
        <v>33</v>
      </c>
      <c r="M453" s="6" t="s">
        <v>34</v>
      </c>
      <c r="N453" s="6" t="s">
        <v>35</v>
      </c>
      <c r="O453" s="6" t="s">
        <v>36</v>
      </c>
      <c r="P453" s="6" t="s">
        <v>37</v>
      </c>
      <c r="Q453" s="6" t="s">
        <v>38</v>
      </c>
      <c r="R453" s="6" t="s">
        <v>39</v>
      </c>
      <c r="S453" s="6" t="s">
        <v>40</v>
      </c>
      <c r="T453" s="6" t="s">
        <v>41</v>
      </c>
      <c r="U453" s="6" t="s">
        <v>42</v>
      </c>
      <c r="V453" s="6" t="s">
        <v>43</v>
      </c>
      <c r="W453" s="6" t="s">
        <v>44</v>
      </c>
      <c r="X453" s="6" t="s">
        <v>45</v>
      </c>
      <c r="Y453" s="6" t="s">
        <v>64</v>
      </c>
    </row>
    <row r="454" spans="1:25" ht="11.25">
      <c r="A454" s="10">
        <f aca="true" t="shared" si="10" ref="A454:A484">A418</f>
        <v>42736</v>
      </c>
      <c r="B454" s="11">
        <v>1.8258710399999998</v>
      </c>
      <c r="C454" s="11">
        <v>2.01849396</v>
      </c>
      <c r="D454" s="11">
        <v>1.93755996</v>
      </c>
      <c r="E454" s="11">
        <v>2.5996000799999996</v>
      </c>
      <c r="F454" s="11">
        <v>11.868161759999998</v>
      </c>
      <c r="G454" s="11">
        <v>16.105866</v>
      </c>
      <c r="H454" s="11">
        <v>24.285056039999997</v>
      </c>
      <c r="I454" s="11">
        <v>26.627285999999998</v>
      </c>
      <c r="J454" s="11">
        <v>23.284711799999997</v>
      </c>
      <c r="K454" s="11">
        <v>21.078450959999998</v>
      </c>
      <c r="L454" s="11">
        <v>2.69833956</v>
      </c>
      <c r="M454" s="11">
        <v>19.18297668</v>
      </c>
      <c r="N454" s="11">
        <v>25.534677</v>
      </c>
      <c r="O454" s="11">
        <v>28.066292519999994</v>
      </c>
      <c r="P454" s="11">
        <v>26.11902048</v>
      </c>
      <c r="Q454" s="11">
        <v>17.276171639999998</v>
      </c>
      <c r="R454" s="11">
        <v>25.363096919999997</v>
      </c>
      <c r="S454" s="11">
        <v>17.04955644</v>
      </c>
      <c r="T454" s="11">
        <v>2.1981674399999998</v>
      </c>
      <c r="U454" s="11">
        <v>1.9861203599999997</v>
      </c>
      <c r="V454" s="11">
        <v>4.166482319999999</v>
      </c>
      <c r="W454" s="11">
        <v>15.744900359999999</v>
      </c>
      <c r="X454" s="11">
        <v>21.146435519999994</v>
      </c>
      <c r="Y454" s="11">
        <v>55.72144031999999</v>
      </c>
    </row>
    <row r="455" spans="1:25" ht="11.25">
      <c r="A455" s="10">
        <f t="shared" si="10"/>
        <v>42737</v>
      </c>
      <c r="B455" s="11">
        <v>0.11816363999999997</v>
      </c>
      <c r="C455" s="11">
        <v>0</v>
      </c>
      <c r="D455" s="11">
        <v>0</v>
      </c>
      <c r="E455" s="11">
        <v>0</v>
      </c>
      <c r="F455" s="11">
        <v>0.0161868</v>
      </c>
      <c r="G455" s="11">
        <v>0</v>
      </c>
      <c r="H455" s="11">
        <v>0</v>
      </c>
      <c r="I455" s="11">
        <v>0</v>
      </c>
      <c r="J455" s="11">
        <v>16.96214772</v>
      </c>
      <c r="K455" s="11">
        <v>3.824940839999999</v>
      </c>
      <c r="L455" s="11">
        <v>0</v>
      </c>
      <c r="M455" s="11">
        <v>0.029136239999999994</v>
      </c>
      <c r="N455" s="11">
        <v>14.365784999999997</v>
      </c>
      <c r="O455" s="11">
        <v>2.35032336</v>
      </c>
      <c r="P455" s="11">
        <v>2.35032336</v>
      </c>
      <c r="Q455" s="11">
        <v>8.193758159999998</v>
      </c>
      <c r="R455" s="11">
        <v>2.27586408</v>
      </c>
      <c r="S455" s="11">
        <v>2.0071632</v>
      </c>
      <c r="T455" s="11">
        <v>4.0952604</v>
      </c>
      <c r="U455" s="11">
        <v>6.6592495199999995</v>
      </c>
      <c r="V455" s="11">
        <v>10.289948759999998</v>
      </c>
      <c r="W455" s="11">
        <v>23.134174559999998</v>
      </c>
      <c r="X455" s="11">
        <v>59.26473083999999</v>
      </c>
      <c r="Y455" s="11">
        <v>104.85809039999998</v>
      </c>
    </row>
    <row r="456" spans="1:25" ht="11.25">
      <c r="A456" s="10">
        <f t="shared" si="10"/>
        <v>42738</v>
      </c>
      <c r="B456" s="11">
        <v>1.00520028</v>
      </c>
      <c r="C456" s="11">
        <v>1.5782129999999999</v>
      </c>
      <c r="D456" s="11">
        <v>3.14185788</v>
      </c>
      <c r="E456" s="11">
        <v>6.54432324</v>
      </c>
      <c r="F456" s="11">
        <v>15.35156112</v>
      </c>
      <c r="G456" s="11">
        <v>7.69196736</v>
      </c>
      <c r="H456" s="11">
        <v>14.545458479999999</v>
      </c>
      <c r="I456" s="11">
        <v>16.146333</v>
      </c>
      <c r="J456" s="11">
        <v>13.982157839999998</v>
      </c>
      <c r="K456" s="11">
        <v>15.469724759999997</v>
      </c>
      <c r="L456" s="11">
        <v>16.30981968</v>
      </c>
      <c r="M456" s="11">
        <v>16.39237236</v>
      </c>
      <c r="N456" s="11">
        <v>30.156008399999997</v>
      </c>
      <c r="O456" s="11">
        <v>32.525755919999995</v>
      </c>
      <c r="P456" s="11">
        <v>36.38307036</v>
      </c>
      <c r="Q456" s="11">
        <v>34.013322839999994</v>
      </c>
      <c r="R456" s="11">
        <v>24.676776599999997</v>
      </c>
      <c r="S456" s="11">
        <v>37.941859199999996</v>
      </c>
      <c r="T456" s="11">
        <v>32.16317159999999</v>
      </c>
      <c r="U456" s="11">
        <v>33.796419719999996</v>
      </c>
      <c r="V456" s="11">
        <v>57.32717088</v>
      </c>
      <c r="W456" s="11">
        <v>31.39267992</v>
      </c>
      <c r="X456" s="11">
        <v>101.37469103999999</v>
      </c>
      <c r="Y456" s="11">
        <v>103.22160491999999</v>
      </c>
    </row>
    <row r="457" spans="1:25" ht="11.25">
      <c r="A457" s="10">
        <f t="shared" si="10"/>
        <v>42739</v>
      </c>
      <c r="B457" s="11">
        <v>9.480608759999999</v>
      </c>
      <c r="C457" s="11">
        <v>0.60538632</v>
      </c>
      <c r="D457" s="11">
        <v>0.91779156</v>
      </c>
      <c r="E457" s="11">
        <v>0.7607796</v>
      </c>
      <c r="F457" s="11">
        <v>0.57625008</v>
      </c>
      <c r="G457" s="11">
        <v>0.33344808</v>
      </c>
      <c r="H457" s="11">
        <v>4.417377719999999</v>
      </c>
      <c r="I457" s="11">
        <v>5.971310519999999</v>
      </c>
      <c r="J457" s="11">
        <v>1.95698412</v>
      </c>
      <c r="K457" s="11">
        <v>3.83141556</v>
      </c>
      <c r="L457" s="11">
        <v>4.784818079999999</v>
      </c>
      <c r="M457" s="11">
        <v>1.2366715199999998</v>
      </c>
      <c r="N457" s="11">
        <v>13.240802399999998</v>
      </c>
      <c r="O457" s="11">
        <v>9.69427452</v>
      </c>
      <c r="P457" s="11">
        <v>7.0865810399999996</v>
      </c>
      <c r="Q457" s="11">
        <v>8.635657799999999</v>
      </c>
      <c r="R457" s="11">
        <v>7.989804479999998</v>
      </c>
      <c r="S457" s="11">
        <v>6.47633868</v>
      </c>
      <c r="T457" s="11">
        <v>7.1545656</v>
      </c>
      <c r="U457" s="11">
        <v>12.70178196</v>
      </c>
      <c r="V457" s="11">
        <v>15.8954376</v>
      </c>
      <c r="W457" s="11">
        <v>57.01800299999999</v>
      </c>
      <c r="X457" s="11">
        <v>63.22887816</v>
      </c>
      <c r="Y457" s="11">
        <v>65.64233003999999</v>
      </c>
    </row>
    <row r="458" spans="1:25" ht="11.25">
      <c r="A458" s="10">
        <f t="shared" si="10"/>
        <v>42740</v>
      </c>
      <c r="B458" s="11">
        <v>0.8821806</v>
      </c>
      <c r="C458" s="11">
        <v>0</v>
      </c>
      <c r="D458" s="11">
        <v>1.7918787599999997</v>
      </c>
      <c r="E458" s="11">
        <v>2.77441752</v>
      </c>
      <c r="F458" s="11">
        <v>0</v>
      </c>
      <c r="G458" s="11">
        <v>0</v>
      </c>
      <c r="H458" s="11">
        <v>0</v>
      </c>
      <c r="I458" s="11">
        <v>0</v>
      </c>
      <c r="J458" s="11">
        <v>0</v>
      </c>
      <c r="K458" s="11">
        <v>0</v>
      </c>
      <c r="L458" s="11">
        <v>0</v>
      </c>
      <c r="M458" s="11">
        <v>0</v>
      </c>
      <c r="N458" s="11">
        <v>0</v>
      </c>
      <c r="O458" s="11">
        <v>0</v>
      </c>
      <c r="P458" s="11">
        <v>0</v>
      </c>
      <c r="Q458" s="11">
        <v>0.07931532</v>
      </c>
      <c r="R458" s="11">
        <v>5.806205159999999</v>
      </c>
      <c r="S458" s="11">
        <v>4.0483186799999995</v>
      </c>
      <c r="T458" s="11">
        <v>0.9388343999999998</v>
      </c>
      <c r="U458" s="11">
        <v>6.026345639999999</v>
      </c>
      <c r="V458" s="11">
        <v>15.916480439999997</v>
      </c>
      <c r="W458" s="11">
        <v>24.781990799999996</v>
      </c>
      <c r="X458" s="11">
        <v>49.228914839999995</v>
      </c>
      <c r="Y458" s="11">
        <v>99.72525612</v>
      </c>
    </row>
    <row r="459" spans="1:25" ht="11.25">
      <c r="A459" s="10">
        <f t="shared" si="10"/>
        <v>42741</v>
      </c>
      <c r="B459" s="11">
        <v>0</v>
      </c>
      <c r="C459" s="11">
        <v>0</v>
      </c>
      <c r="D459" s="11">
        <v>0</v>
      </c>
      <c r="E459" s="11">
        <v>0</v>
      </c>
      <c r="F459" s="11">
        <v>8.53691832</v>
      </c>
      <c r="G459" s="11">
        <v>0</v>
      </c>
      <c r="H459" s="11">
        <v>0</v>
      </c>
      <c r="I459" s="11">
        <v>4.1308713599999995</v>
      </c>
      <c r="J459" s="11">
        <v>0.18291083999999996</v>
      </c>
      <c r="K459" s="11">
        <v>0.29298108</v>
      </c>
      <c r="L459" s="11">
        <v>0</v>
      </c>
      <c r="M459" s="11">
        <v>0</v>
      </c>
      <c r="N459" s="11">
        <v>0</v>
      </c>
      <c r="O459" s="11">
        <v>0</v>
      </c>
      <c r="P459" s="11">
        <v>0.03884831999999999</v>
      </c>
      <c r="Q459" s="11">
        <v>0</v>
      </c>
      <c r="R459" s="11">
        <v>0</v>
      </c>
      <c r="S459" s="11">
        <v>0</v>
      </c>
      <c r="T459" s="11">
        <v>0.8336201999999999</v>
      </c>
      <c r="U459" s="11">
        <v>0.54549516</v>
      </c>
      <c r="V459" s="11">
        <v>0.687939</v>
      </c>
      <c r="W459" s="11">
        <v>11.468347799999998</v>
      </c>
      <c r="X459" s="11">
        <v>21.402186959999998</v>
      </c>
      <c r="Y459" s="11">
        <v>21.764771279999998</v>
      </c>
    </row>
    <row r="460" spans="1:25" ht="11.25">
      <c r="A460" s="10">
        <f t="shared" si="10"/>
        <v>42742</v>
      </c>
      <c r="B460" s="11">
        <v>1.1201265599999999</v>
      </c>
      <c r="C460" s="11">
        <v>1.1962045199999998</v>
      </c>
      <c r="D460" s="11">
        <v>0</v>
      </c>
      <c r="E460" s="11">
        <v>0</v>
      </c>
      <c r="F460" s="11">
        <v>0</v>
      </c>
      <c r="G460" s="11">
        <v>0</v>
      </c>
      <c r="H460" s="11">
        <v>0</v>
      </c>
      <c r="I460" s="11">
        <v>0</v>
      </c>
      <c r="J460" s="11">
        <v>0</v>
      </c>
      <c r="K460" s="11">
        <v>0.004856039999999999</v>
      </c>
      <c r="L460" s="11">
        <v>2.49600456</v>
      </c>
      <c r="M460" s="11">
        <v>5.51808012</v>
      </c>
      <c r="N460" s="11">
        <v>8.972343239999999</v>
      </c>
      <c r="O460" s="11">
        <v>11.495865359999998</v>
      </c>
      <c r="P460" s="11">
        <v>16.258021919999997</v>
      </c>
      <c r="Q460" s="11">
        <v>15.03915588</v>
      </c>
      <c r="R460" s="11">
        <v>15.40659624</v>
      </c>
      <c r="S460" s="11">
        <v>22.2244764</v>
      </c>
      <c r="T460" s="11">
        <v>30.076693079999995</v>
      </c>
      <c r="U460" s="11">
        <v>33.58113528</v>
      </c>
      <c r="V460" s="11">
        <v>54.793936679999995</v>
      </c>
      <c r="W460" s="11">
        <v>100.68513335999998</v>
      </c>
      <c r="X460" s="11">
        <v>58.76294003999998</v>
      </c>
      <c r="Y460" s="11">
        <v>98.11628819999999</v>
      </c>
    </row>
    <row r="461" spans="1:25" ht="11.25">
      <c r="A461" s="10">
        <f t="shared" si="10"/>
        <v>42743</v>
      </c>
      <c r="B461" s="11">
        <v>3.7537189199999994</v>
      </c>
      <c r="C461" s="11">
        <v>3.8297968799999995</v>
      </c>
      <c r="D461" s="11">
        <v>1.3111308</v>
      </c>
      <c r="E461" s="11">
        <v>2.49438588</v>
      </c>
      <c r="F461" s="11">
        <v>3.2503094399999997</v>
      </c>
      <c r="G461" s="11">
        <v>1.9666961999999997</v>
      </c>
      <c r="H461" s="11">
        <v>4.55172816</v>
      </c>
      <c r="I461" s="11">
        <v>4.45460736</v>
      </c>
      <c r="J461" s="11">
        <v>3.1143403199999993</v>
      </c>
      <c r="K461" s="11">
        <v>0.38686452</v>
      </c>
      <c r="L461" s="11">
        <v>7.95095616</v>
      </c>
      <c r="M461" s="11">
        <v>3.01398216</v>
      </c>
      <c r="N461" s="11">
        <v>3.3102005999999995</v>
      </c>
      <c r="O461" s="11">
        <v>3.6420299999999997</v>
      </c>
      <c r="P461" s="11">
        <v>2.6157868799999995</v>
      </c>
      <c r="Q461" s="11">
        <v>5.54721636</v>
      </c>
      <c r="R461" s="11">
        <v>1.12821996</v>
      </c>
      <c r="S461" s="11">
        <v>6.72075936</v>
      </c>
      <c r="T461" s="11">
        <v>6.0554818799999985</v>
      </c>
      <c r="U461" s="11">
        <v>5.78192496</v>
      </c>
      <c r="V461" s="11">
        <v>19.069669079999997</v>
      </c>
      <c r="W461" s="11">
        <v>26.810196839999996</v>
      </c>
      <c r="X461" s="11">
        <v>56.46603311999999</v>
      </c>
      <c r="Y461" s="11">
        <v>64.41375192</v>
      </c>
    </row>
    <row r="462" spans="1:25" ht="11.25">
      <c r="A462" s="10">
        <f t="shared" si="10"/>
        <v>42744</v>
      </c>
      <c r="B462" s="11">
        <v>0</v>
      </c>
      <c r="C462" s="11">
        <v>0</v>
      </c>
      <c r="D462" s="11">
        <v>1.1007023999999999</v>
      </c>
      <c r="E462" s="11">
        <v>0</v>
      </c>
      <c r="F462" s="11">
        <v>0</v>
      </c>
      <c r="G462" s="11">
        <v>0</v>
      </c>
      <c r="H462" s="11">
        <v>0</v>
      </c>
      <c r="I462" s="11">
        <v>0</v>
      </c>
      <c r="J462" s="11">
        <v>0</v>
      </c>
      <c r="K462" s="11">
        <v>0</v>
      </c>
      <c r="L462" s="11">
        <v>0</v>
      </c>
      <c r="M462" s="11">
        <v>0</v>
      </c>
      <c r="N462" s="11">
        <v>0</v>
      </c>
      <c r="O462" s="11">
        <v>0</v>
      </c>
      <c r="P462" s="11">
        <v>0</v>
      </c>
      <c r="Q462" s="11">
        <v>0</v>
      </c>
      <c r="R462" s="11">
        <v>2.40212112</v>
      </c>
      <c r="S462" s="11">
        <v>16.12529016</v>
      </c>
      <c r="T462" s="11">
        <v>28.58750748</v>
      </c>
      <c r="U462" s="11">
        <v>64.949535</v>
      </c>
      <c r="V462" s="11">
        <v>103.25883455999998</v>
      </c>
      <c r="W462" s="11">
        <v>103.73148911999999</v>
      </c>
      <c r="X462" s="11">
        <v>104.62823783999998</v>
      </c>
      <c r="Y462" s="11">
        <v>97.25515044000001</v>
      </c>
    </row>
    <row r="463" spans="1:25" ht="11.25">
      <c r="A463" s="10">
        <f t="shared" si="10"/>
        <v>42745</v>
      </c>
      <c r="B463" s="11">
        <v>2.75337468</v>
      </c>
      <c r="C463" s="11">
        <v>3.61613112</v>
      </c>
      <c r="D463" s="11">
        <v>1.16383092</v>
      </c>
      <c r="E463" s="11">
        <v>0</v>
      </c>
      <c r="F463" s="11">
        <v>0</v>
      </c>
      <c r="G463" s="11">
        <v>0</v>
      </c>
      <c r="H463" s="11">
        <v>0</v>
      </c>
      <c r="I463" s="11">
        <v>0</v>
      </c>
      <c r="J463" s="11">
        <v>0</v>
      </c>
      <c r="K463" s="11">
        <v>0</v>
      </c>
      <c r="L463" s="11">
        <v>0</v>
      </c>
      <c r="M463" s="11">
        <v>0</v>
      </c>
      <c r="N463" s="11">
        <v>0</v>
      </c>
      <c r="O463" s="11">
        <v>0</v>
      </c>
      <c r="P463" s="11">
        <v>0</v>
      </c>
      <c r="Q463" s="11">
        <v>0</v>
      </c>
      <c r="R463" s="11">
        <v>0.29459976</v>
      </c>
      <c r="S463" s="11">
        <v>1.0197683999999998</v>
      </c>
      <c r="T463" s="11">
        <v>11.900535359999997</v>
      </c>
      <c r="U463" s="11">
        <v>18.21015</v>
      </c>
      <c r="V463" s="11">
        <v>51.723300720000005</v>
      </c>
      <c r="W463" s="11">
        <v>61.45966092</v>
      </c>
      <c r="X463" s="11">
        <v>58.10737464</v>
      </c>
      <c r="Y463" s="11">
        <v>98.27006279999999</v>
      </c>
    </row>
    <row r="464" spans="1:25" ht="11.25">
      <c r="A464" s="10">
        <f t="shared" si="10"/>
        <v>42746</v>
      </c>
      <c r="B464" s="11">
        <v>2.4328760399999996</v>
      </c>
      <c r="C464" s="11">
        <v>2.28719484</v>
      </c>
      <c r="D464" s="11">
        <v>0</v>
      </c>
      <c r="E464" s="11">
        <v>0</v>
      </c>
      <c r="F464" s="11">
        <v>0</v>
      </c>
      <c r="G464" s="11">
        <v>0</v>
      </c>
      <c r="H464" s="11">
        <v>39.82924008</v>
      </c>
      <c r="I464" s="11">
        <v>127.37716655999998</v>
      </c>
      <c r="J464" s="11">
        <v>0.21204708</v>
      </c>
      <c r="K464" s="11">
        <v>0.21042840000000002</v>
      </c>
      <c r="L464" s="11">
        <v>0.025898879999999996</v>
      </c>
      <c r="M464" s="11">
        <v>0</v>
      </c>
      <c r="N464" s="11">
        <v>125.76010523999999</v>
      </c>
      <c r="O464" s="11">
        <v>39.20928564</v>
      </c>
      <c r="P464" s="11">
        <v>0.44513699999999995</v>
      </c>
      <c r="Q464" s="11">
        <v>125.65003499999999</v>
      </c>
      <c r="R464" s="11">
        <v>128.53128539999997</v>
      </c>
      <c r="S464" s="11">
        <v>131.39958636</v>
      </c>
      <c r="T464" s="11">
        <v>133.26916176</v>
      </c>
      <c r="U464" s="11">
        <v>131.36235671999998</v>
      </c>
      <c r="V464" s="11">
        <v>133.51358244</v>
      </c>
      <c r="W464" s="11">
        <v>134.15457971999996</v>
      </c>
      <c r="X464" s="11">
        <v>133.81303823999997</v>
      </c>
      <c r="Y464" s="11">
        <v>137.12323883999997</v>
      </c>
    </row>
    <row r="465" spans="1:25" ht="11.25">
      <c r="A465" s="10">
        <f t="shared" si="10"/>
        <v>42747</v>
      </c>
      <c r="B465" s="11">
        <v>0.03561096</v>
      </c>
      <c r="C465" s="11">
        <v>0</v>
      </c>
      <c r="D465" s="11">
        <v>40.020244319999996</v>
      </c>
      <c r="E465" s="11">
        <v>129.03955091999998</v>
      </c>
      <c r="F465" s="11">
        <v>139.85880803999999</v>
      </c>
      <c r="G465" s="11">
        <v>129.99780948</v>
      </c>
      <c r="H465" s="11">
        <v>135.84771899999998</v>
      </c>
      <c r="I465" s="11">
        <v>132.23482523999996</v>
      </c>
      <c r="J465" s="11">
        <v>138.52015967999998</v>
      </c>
      <c r="K465" s="11">
        <v>132.54723048</v>
      </c>
      <c r="L465" s="11">
        <v>131.47080828</v>
      </c>
      <c r="M465" s="11">
        <v>129.31634519999997</v>
      </c>
      <c r="N465" s="11">
        <v>138.74677487999998</v>
      </c>
      <c r="O465" s="11">
        <v>52.23965964</v>
      </c>
      <c r="P465" s="11">
        <v>139.6839906</v>
      </c>
      <c r="Q465" s="11">
        <v>140.60016348</v>
      </c>
      <c r="R465" s="11">
        <v>132.26881752</v>
      </c>
      <c r="S465" s="11">
        <v>134.65637051999997</v>
      </c>
      <c r="T465" s="11">
        <v>125.50759116</v>
      </c>
      <c r="U465" s="11">
        <v>1.85662596</v>
      </c>
      <c r="V465" s="11">
        <v>1.74169968</v>
      </c>
      <c r="W465" s="11">
        <v>129.02983883999997</v>
      </c>
      <c r="X465" s="11">
        <v>129.44260223999999</v>
      </c>
      <c r="Y465" s="11">
        <v>126.80253515999999</v>
      </c>
    </row>
    <row r="466" spans="1:25" ht="11.25">
      <c r="A466" s="10">
        <f t="shared" si="10"/>
        <v>42748</v>
      </c>
      <c r="B466" s="11">
        <v>125.78276676</v>
      </c>
      <c r="C466" s="11">
        <v>38.54562684</v>
      </c>
      <c r="D466" s="11">
        <v>53.89071323999999</v>
      </c>
      <c r="E466" s="11">
        <v>0</v>
      </c>
      <c r="F466" s="11">
        <v>0</v>
      </c>
      <c r="G466" s="11">
        <v>0.004856039999999999</v>
      </c>
      <c r="H466" s="11">
        <v>142.79509355999997</v>
      </c>
      <c r="I466" s="11">
        <v>130.1580588</v>
      </c>
      <c r="J466" s="11">
        <v>126.76044947999998</v>
      </c>
      <c r="K466" s="11">
        <v>126.2327598</v>
      </c>
      <c r="L466" s="11">
        <v>0.024280199999999995</v>
      </c>
      <c r="M466" s="11">
        <v>0.0016186799999999997</v>
      </c>
      <c r="N466" s="11">
        <v>37.1729862</v>
      </c>
      <c r="O466" s="11">
        <v>0.6312852</v>
      </c>
      <c r="P466" s="11">
        <v>52.649185679999995</v>
      </c>
      <c r="Q466" s="11">
        <v>138.92644836</v>
      </c>
      <c r="R466" s="11">
        <v>129.35843088</v>
      </c>
      <c r="S466" s="11">
        <v>22.62429036</v>
      </c>
      <c r="T466" s="11">
        <v>20.498963519999997</v>
      </c>
      <c r="U466" s="11">
        <v>19.27200408</v>
      </c>
      <c r="V466" s="11">
        <v>55.71334691999999</v>
      </c>
      <c r="W466" s="11">
        <v>54.997890359999985</v>
      </c>
      <c r="X466" s="11">
        <v>56.11477956</v>
      </c>
      <c r="Y466" s="11">
        <v>29.578139639999996</v>
      </c>
    </row>
    <row r="467" spans="1:25" ht="11.25">
      <c r="A467" s="10">
        <f t="shared" si="10"/>
        <v>42749</v>
      </c>
      <c r="B467" s="11">
        <v>0</v>
      </c>
      <c r="C467" s="11">
        <v>0.64423464</v>
      </c>
      <c r="D467" s="11">
        <v>0</v>
      </c>
      <c r="E467" s="11">
        <v>0</v>
      </c>
      <c r="F467" s="11">
        <v>0</v>
      </c>
      <c r="G467" s="11">
        <v>0.04856039999999999</v>
      </c>
      <c r="H467" s="11">
        <v>0</v>
      </c>
      <c r="I467" s="11">
        <v>11.00540532</v>
      </c>
      <c r="J467" s="11">
        <v>15.264152399999999</v>
      </c>
      <c r="K467" s="11">
        <v>11.435974199999999</v>
      </c>
      <c r="L467" s="11">
        <v>11.53956972</v>
      </c>
      <c r="M467" s="11">
        <v>17.37329244</v>
      </c>
      <c r="N467" s="11">
        <v>14.715419879999999</v>
      </c>
      <c r="O467" s="11">
        <v>20.87449728</v>
      </c>
      <c r="P467" s="11">
        <v>15.20264256</v>
      </c>
      <c r="Q467" s="11">
        <v>26.125495199999996</v>
      </c>
      <c r="R467" s="11">
        <v>26.11416444</v>
      </c>
      <c r="S467" s="11">
        <v>21.44589132</v>
      </c>
      <c r="T467" s="11">
        <v>25.36795296</v>
      </c>
      <c r="U467" s="11">
        <v>21.649845</v>
      </c>
      <c r="V467" s="11">
        <v>19.485669839999996</v>
      </c>
      <c r="W467" s="11">
        <v>20.24806812</v>
      </c>
      <c r="X467" s="11">
        <v>24.008261759999996</v>
      </c>
      <c r="Y467" s="11">
        <v>104.25270407999999</v>
      </c>
    </row>
    <row r="468" spans="1:25" ht="11.25">
      <c r="A468" s="10">
        <f t="shared" si="10"/>
        <v>42750</v>
      </c>
      <c r="B468" s="11">
        <v>0.19262291999999998</v>
      </c>
      <c r="C468" s="11">
        <v>0.10683288</v>
      </c>
      <c r="D468" s="11">
        <v>0</v>
      </c>
      <c r="E468" s="11">
        <v>0</v>
      </c>
      <c r="F468" s="11">
        <v>0</v>
      </c>
      <c r="G468" s="11">
        <v>0</v>
      </c>
      <c r="H468" s="11">
        <v>0</v>
      </c>
      <c r="I468" s="11">
        <v>0</v>
      </c>
      <c r="J468" s="11">
        <v>0</v>
      </c>
      <c r="K468" s="11">
        <v>0</v>
      </c>
      <c r="L468" s="11">
        <v>2.69348352</v>
      </c>
      <c r="M468" s="11">
        <v>3.5222476799999995</v>
      </c>
      <c r="N468" s="11">
        <v>11.26439412</v>
      </c>
      <c r="O468" s="11">
        <v>16.081585799999996</v>
      </c>
      <c r="P468" s="11">
        <v>9.742834919999998</v>
      </c>
      <c r="Q468" s="11">
        <v>13.158249719999999</v>
      </c>
      <c r="R468" s="11">
        <v>8.119298879999999</v>
      </c>
      <c r="S468" s="11">
        <v>18.291083999999998</v>
      </c>
      <c r="T468" s="11">
        <v>20.112098999999997</v>
      </c>
      <c r="U468" s="11">
        <v>15.411452279999999</v>
      </c>
      <c r="V468" s="11">
        <v>27.176018519999996</v>
      </c>
      <c r="W468" s="11">
        <v>29.86302732</v>
      </c>
      <c r="X468" s="11">
        <v>56.894983319999994</v>
      </c>
      <c r="Y468" s="11">
        <v>59.95914455999999</v>
      </c>
    </row>
    <row r="469" spans="1:25" ht="11.25">
      <c r="A469" s="10">
        <f t="shared" si="10"/>
        <v>42751</v>
      </c>
      <c r="B469" s="11">
        <v>0.44513699999999995</v>
      </c>
      <c r="C469" s="11">
        <v>0.18129215999999998</v>
      </c>
      <c r="D469" s="11">
        <v>0</v>
      </c>
      <c r="E469" s="11">
        <v>2.1738872399999996</v>
      </c>
      <c r="F469" s="11">
        <v>1.96345884</v>
      </c>
      <c r="G469" s="11">
        <v>0</v>
      </c>
      <c r="H469" s="11">
        <v>0</v>
      </c>
      <c r="I469" s="11">
        <v>0</v>
      </c>
      <c r="J469" s="11">
        <v>0</v>
      </c>
      <c r="K469" s="11">
        <v>0</v>
      </c>
      <c r="L469" s="11">
        <v>0</v>
      </c>
      <c r="M469" s="11">
        <v>0</v>
      </c>
      <c r="N469" s="11">
        <v>0</v>
      </c>
      <c r="O469" s="11">
        <v>12.120675839999999</v>
      </c>
      <c r="P469" s="11">
        <v>11.72248056</v>
      </c>
      <c r="Q469" s="11">
        <v>15.65587296</v>
      </c>
      <c r="R469" s="11">
        <v>9.550211999999998</v>
      </c>
      <c r="S469" s="11">
        <v>10.08923244</v>
      </c>
      <c r="T469" s="11">
        <v>10.029341279999999</v>
      </c>
      <c r="U469" s="11">
        <v>23.754129</v>
      </c>
      <c r="V469" s="11">
        <v>27.009294479999998</v>
      </c>
      <c r="W469" s="11">
        <v>54.56084676</v>
      </c>
      <c r="X469" s="11">
        <v>154.07243712</v>
      </c>
      <c r="Y469" s="11">
        <v>154.10157335999997</v>
      </c>
    </row>
    <row r="470" spans="1:25" ht="11.25">
      <c r="A470" s="10">
        <f t="shared" si="10"/>
        <v>42752</v>
      </c>
      <c r="B470" s="11">
        <v>0</v>
      </c>
      <c r="C470" s="11">
        <v>0</v>
      </c>
      <c r="D470" s="11">
        <v>0</v>
      </c>
      <c r="E470" s="11">
        <v>0</v>
      </c>
      <c r="F470" s="11">
        <v>0</v>
      </c>
      <c r="G470" s="11">
        <v>0</v>
      </c>
      <c r="H470" s="11">
        <v>0</v>
      </c>
      <c r="I470" s="11">
        <v>0</v>
      </c>
      <c r="J470" s="11">
        <v>0</v>
      </c>
      <c r="K470" s="11">
        <v>0</v>
      </c>
      <c r="L470" s="11">
        <v>0</v>
      </c>
      <c r="M470" s="11">
        <v>0</v>
      </c>
      <c r="N470" s="11">
        <v>0</v>
      </c>
      <c r="O470" s="11">
        <v>0</v>
      </c>
      <c r="P470" s="11">
        <v>0</v>
      </c>
      <c r="Q470" s="11">
        <v>0</v>
      </c>
      <c r="R470" s="11">
        <v>3.5028235199999993</v>
      </c>
      <c r="S470" s="11">
        <v>6.00368412</v>
      </c>
      <c r="T470" s="11">
        <v>10.926089999999999</v>
      </c>
      <c r="U470" s="11">
        <v>26.16110616</v>
      </c>
      <c r="V470" s="11">
        <v>21.267836519999996</v>
      </c>
      <c r="W470" s="11">
        <v>26.99634504</v>
      </c>
      <c r="X470" s="11">
        <v>57.27213575999999</v>
      </c>
      <c r="Y470" s="11">
        <v>152.31455063999996</v>
      </c>
    </row>
    <row r="471" spans="1:25" ht="11.25">
      <c r="A471" s="10">
        <f t="shared" si="10"/>
        <v>42753</v>
      </c>
      <c r="B471" s="11">
        <v>0</v>
      </c>
      <c r="C471" s="11">
        <v>0</v>
      </c>
      <c r="D471" s="11">
        <v>0</v>
      </c>
      <c r="E471" s="11">
        <v>0</v>
      </c>
      <c r="F471" s="11">
        <v>0</v>
      </c>
      <c r="G471" s="11">
        <v>0</v>
      </c>
      <c r="H471" s="11">
        <v>0</v>
      </c>
      <c r="I471" s="11">
        <v>0</v>
      </c>
      <c r="J471" s="11">
        <v>0</v>
      </c>
      <c r="K471" s="11">
        <v>0</v>
      </c>
      <c r="L471" s="11">
        <v>0</v>
      </c>
      <c r="M471" s="11">
        <v>0</v>
      </c>
      <c r="N471" s="11">
        <v>0</v>
      </c>
      <c r="O471" s="11">
        <v>0</v>
      </c>
      <c r="P471" s="11">
        <v>0</v>
      </c>
      <c r="Q471" s="11">
        <v>0</v>
      </c>
      <c r="R471" s="11">
        <v>1.5798316799999998</v>
      </c>
      <c r="S471" s="11">
        <v>3.75695628</v>
      </c>
      <c r="T471" s="11">
        <v>1.9974511199999996</v>
      </c>
      <c r="U471" s="11">
        <v>0.13596912</v>
      </c>
      <c r="V471" s="11">
        <v>0.52930836</v>
      </c>
      <c r="W471" s="11">
        <v>1.02948048</v>
      </c>
      <c r="X471" s="11">
        <v>16.86178956</v>
      </c>
      <c r="Y471" s="11">
        <v>23.7217554</v>
      </c>
    </row>
    <row r="472" spans="1:25" ht="11.25">
      <c r="A472" s="10">
        <f t="shared" si="10"/>
        <v>42754</v>
      </c>
      <c r="B472" s="11">
        <v>0.10683288</v>
      </c>
      <c r="C472" s="11">
        <v>0</v>
      </c>
      <c r="D472" s="11">
        <v>0</v>
      </c>
      <c r="E472" s="11">
        <v>0</v>
      </c>
      <c r="F472" s="11">
        <v>0</v>
      </c>
      <c r="G472" s="11">
        <v>0</v>
      </c>
      <c r="H472" s="11">
        <v>0</v>
      </c>
      <c r="I472" s="11">
        <v>0</v>
      </c>
      <c r="J472" s="11">
        <v>0.030754919999999998</v>
      </c>
      <c r="K472" s="11">
        <v>0.0032373599999999995</v>
      </c>
      <c r="L472" s="11">
        <v>0.8320015199999998</v>
      </c>
      <c r="M472" s="11">
        <v>0.23147123999999997</v>
      </c>
      <c r="N472" s="11">
        <v>1.3855900799999998</v>
      </c>
      <c r="O472" s="11">
        <v>13.266701279999996</v>
      </c>
      <c r="P472" s="11">
        <v>12.782715959999999</v>
      </c>
      <c r="Q472" s="11">
        <v>11.69981904</v>
      </c>
      <c r="R472" s="11">
        <v>7.915345199999999</v>
      </c>
      <c r="S472" s="11">
        <v>4.29597672</v>
      </c>
      <c r="T472" s="11">
        <v>12.109345079999999</v>
      </c>
      <c r="U472" s="11">
        <v>21.300210119999996</v>
      </c>
      <c r="V472" s="11">
        <v>57.2688984</v>
      </c>
      <c r="W472" s="11">
        <v>33.62969568</v>
      </c>
      <c r="X472" s="11">
        <v>56.733115319999996</v>
      </c>
      <c r="Y472" s="11">
        <v>17.732639399999996</v>
      </c>
    </row>
    <row r="473" spans="1:25" ht="11.25">
      <c r="A473" s="10">
        <f t="shared" si="10"/>
        <v>42755</v>
      </c>
      <c r="B473" s="11">
        <v>0</v>
      </c>
      <c r="C473" s="11">
        <v>0</v>
      </c>
      <c r="D473" s="11">
        <v>0</v>
      </c>
      <c r="E473" s="11">
        <v>0</v>
      </c>
      <c r="F473" s="11">
        <v>0</v>
      </c>
      <c r="G473" s="11">
        <v>0</v>
      </c>
      <c r="H473" s="11">
        <v>0</v>
      </c>
      <c r="I473" s="11">
        <v>0</v>
      </c>
      <c r="J473" s="11">
        <v>0</v>
      </c>
      <c r="K473" s="11">
        <v>0</v>
      </c>
      <c r="L473" s="11">
        <v>0</v>
      </c>
      <c r="M473" s="11">
        <v>0</v>
      </c>
      <c r="N473" s="11">
        <v>0</v>
      </c>
      <c r="O473" s="11">
        <v>0</v>
      </c>
      <c r="P473" s="11">
        <v>0</v>
      </c>
      <c r="Q473" s="11">
        <v>0</v>
      </c>
      <c r="R473" s="11">
        <v>0</v>
      </c>
      <c r="S473" s="11">
        <v>1.7174194799999998</v>
      </c>
      <c r="T473" s="11">
        <v>17.386241879999996</v>
      </c>
      <c r="U473" s="11">
        <v>21.97681836</v>
      </c>
      <c r="V473" s="11">
        <v>22.70522436</v>
      </c>
      <c r="W473" s="11">
        <v>24.38055816</v>
      </c>
      <c r="X473" s="11">
        <v>18.09360504</v>
      </c>
      <c r="Y473" s="11">
        <v>0.23147123999999997</v>
      </c>
    </row>
    <row r="474" spans="1:25" ht="11.25">
      <c r="A474" s="10">
        <f t="shared" si="10"/>
        <v>42756</v>
      </c>
      <c r="B474" s="11">
        <v>0</v>
      </c>
      <c r="C474" s="11">
        <v>0</v>
      </c>
      <c r="D474" s="11">
        <v>0</v>
      </c>
      <c r="E474" s="11">
        <v>0</v>
      </c>
      <c r="F474" s="11">
        <v>0</v>
      </c>
      <c r="G474" s="11">
        <v>0.27031955999999996</v>
      </c>
      <c r="H474" s="11">
        <v>0.34801619999999994</v>
      </c>
      <c r="I474" s="11">
        <v>124.17218015999998</v>
      </c>
      <c r="J474" s="11">
        <v>124.67073359999999</v>
      </c>
      <c r="K474" s="11">
        <v>0</v>
      </c>
      <c r="L474" s="11">
        <v>0.0080934</v>
      </c>
      <c r="M474" s="11">
        <v>0.09388343999999998</v>
      </c>
      <c r="N474" s="11">
        <v>0.12625704</v>
      </c>
      <c r="O474" s="11">
        <v>0.16348667999999997</v>
      </c>
      <c r="P474" s="11">
        <v>0.27517559999999996</v>
      </c>
      <c r="Q474" s="11">
        <v>1.66076568</v>
      </c>
      <c r="R474" s="11">
        <v>126.28617623999997</v>
      </c>
      <c r="S474" s="11">
        <v>125.84751395999999</v>
      </c>
      <c r="T474" s="11">
        <v>125.8361832</v>
      </c>
      <c r="U474" s="11">
        <v>122.40296292</v>
      </c>
      <c r="V474" s="11">
        <v>122.55350015999998</v>
      </c>
      <c r="W474" s="11">
        <v>123.990888</v>
      </c>
      <c r="X474" s="11">
        <v>124.97828279999999</v>
      </c>
      <c r="Y474" s="11">
        <v>38.28016332</v>
      </c>
    </row>
    <row r="475" spans="1:25" ht="11.25">
      <c r="A475" s="10">
        <f t="shared" si="10"/>
        <v>42757</v>
      </c>
      <c r="B475" s="11">
        <v>0</v>
      </c>
      <c r="C475" s="11">
        <v>0</v>
      </c>
      <c r="D475" s="11">
        <v>0.11654495999999998</v>
      </c>
      <c r="E475" s="11">
        <v>38.639510279999996</v>
      </c>
      <c r="F475" s="11">
        <v>127.10846567999998</v>
      </c>
      <c r="G475" s="11">
        <v>0.10197683999999999</v>
      </c>
      <c r="H475" s="11">
        <v>36.31346712</v>
      </c>
      <c r="I475" s="11">
        <v>0.18776687999999997</v>
      </c>
      <c r="J475" s="11">
        <v>0.4597051199999999</v>
      </c>
      <c r="K475" s="11">
        <v>32.899671</v>
      </c>
      <c r="L475" s="11">
        <v>0.3884831999999999</v>
      </c>
      <c r="M475" s="11">
        <v>125.50759116</v>
      </c>
      <c r="N475" s="11">
        <v>0.2185218</v>
      </c>
      <c r="O475" s="11">
        <v>0.12463835999999999</v>
      </c>
      <c r="P475" s="11">
        <v>0.5341643999999999</v>
      </c>
      <c r="Q475" s="11">
        <v>124.68853907999998</v>
      </c>
      <c r="R475" s="11">
        <v>121.23427595999999</v>
      </c>
      <c r="S475" s="11">
        <v>124.96857071999997</v>
      </c>
      <c r="T475" s="11">
        <v>128.80322364</v>
      </c>
      <c r="U475" s="11">
        <v>127.18292496</v>
      </c>
      <c r="V475" s="11">
        <v>123.44701151999999</v>
      </c>
      <c r="W475" s="11">
        <v>126.08060387999998</v>
      </c>
      <c r="X475" s="11">
        <v>126.78796703999998</v>
      </c>
      <c r="Y475" s="11">
        <v>127.07447339999997</v>
      </c>
    </row>
    <row r="476" spans="1:25" ht="11.25">
      <c r="A476" s="10">
        <f t="shared" si="10"/>
        <v>42758</v>
      </c>
      <c r="B476" s="11">
        <v>123.3757896</v>
      </c>
      <c r="C476" s="11">
        <v>30.790530959999998</v>
      </c>
      <c r="D476" s="11">
        <v>0</v>
      </c>
      <c r="E476" s="11">
        <v>0.12625704</v>
      </c>
      <c r="F476" s="11">
        <v>0.12787572</v>
      </c>
      <c r="G476" s="11">
        <v>0</v>
      </c>
      <c r="H476" s="11">
        <v>0</v>
      </c>
      <c r="I476" s="11">
        <v>0.037229639999999994</v>
      </c>
      <c r="J476" s="11">
        <v>0</v>
      </c>
      <c r="K476" s="11">
        <v>0.17643612</v>
      </c>
      <c r="L476" s="11">
        <v>0.9857761199999998</v>
      </c>
      <c r="M476" s="11">
        <v>1.51832184</v>
      </c>
      <c r="N476" s="11">
        <v>1.21886604</v>
      </c>
      <c r="O476" s="11">
        <v>1.4147263199999998</v>
      </c>
      <c r="P476" s="11">
        <v>1.8938555999999998</v>
      </c>
      <c r="Q476" s="11">
        <v>1.05861672</v>
      </c>
      <c r="R476" s="11">
        <v>3.9965209199999996</v>
      </c>
      <c r="S476" s="11">
        <v>16.6643106</v>
      </c>
      <c r="T476" s="11">
        <v>31.232430599999997</v>
      </c>
      <c r="U476" s="11">
        <v>33.25901796</v>
      </c>
      <c r="V476" s="11">
        <v>32.90452704</v>
      </c>
      <c r="W476" s="11">
        <v>72.66740123999999</v>
      </c>
      <c r="X476" s="11">
        <v>153.38126075999998</v>
      </c>
      <c r="Y476" s="11">
        <v>153.98179104</v>
      </c>
    </row>
    <row r="477" spans="1:25" ht="11.25">
      <c r="A477" s="10">
        <f t="shared" si="10"/>
        <v>42759</v>
      </c>
      <c r="B477" s="11">
        <v>10.027722599999999</v>
      </c>
      <c r="C477" s="11">
        <v>0.0016186799999999997</v>
      </c>
      <c r="D477" s="11">
        <v>0</v>
      </c>
      <c r="E477" s="11">
        <v>0</v>
      </c>
      <c r="F477" s="11">
        <v>0</v>
      </c>
      <c r="G477" s="11">
        <v>0.006474719999999999</v>
      </c>
      <c r="H477" s="11">
        <v>0</v>
      </c>
      <c r="I477" s="11">
        <v>0</v>
      </c>
      <c r="J477" s="11">
        <v>0</v>
      </c>
      <c r="K477" s="11">
        <v>0</v>
      </c>
      <c r="L477" s="11">
        <v>0</v>
      </c>
      <c r="M477" s="11">
        <v>0</v>
      </c>
      <c r="N477" s="11">
        <v>0</v>
      </c>
      <c r="O477" s="11">
        <v>2.6012187599999996</v>
      </c>
      <c r="P477" s="11">
        <v>4.425471119999999</v>
      </c>
      <c r="Q477" s="11">
        <v>1.8064468799999998</v>
      </c>
      <c r="R477" s="11">
        <v>8.443034879999999</v>
      </c>
      <c r="S477" s="11">
        <v>14.18611152</v>
      </c>
      <c r="T477" s="11">
        <v>21.596428559999996</v>
      </c>
      <c r="U477" s="11">
        <v>25.005368639999993</v>
      </c>
      <c r="V477" s="11">
        <v>25.366334279999997</v>
      </c>
      <c r="W477" s="11">
        <v>54.740520239999995</v>
      </c>
      <c r="X477" s="11">
        <v>145.99036787999998</v>
      </c>
      <c r="Y477" s="11">
        <v>91.0021896</v>
      </c>
    </row>
    <row r="478" spans="1:25" ht="11.25">
      <c r="A478" s="10">
        <f t="shared" si="10"/>
        <v>42760</v>
      </c>
      <c r="B478" s="11">
        <v>2.91524268</v>
      </c>
      <c r="C478" s="11">
        <v>0.08579004</v>
      </c>
      <c r="D478" s="11">
        <v>0.009712079999999998</v>
      </c>
      <c r="E478" s="11">
        <v>0.0080934</v>
      </c>
      <c r="F478" s="11">
        <v>0.014568119999999997</v>
      </c>
      <c r="G478" s="11">
        <v>0.06798456</v>
      </c>
      <c r="H478" s="11">
        <v>0.05179775999999999</v>
      </c>
      <c r="I478" s="11">
        <v>0</v>
      </c>
      <c r="J478" s="11">
        <v>0</v>
      </c>
      <c r="K478" s="11">
        <v>0</v>
      </c>
      <c r="L478" s="11">
        <v>0</v>
      </c>
      <c r="M478" s="11">
        <v>3.7618123199999998</v>
      </c>
      <c r="N478" s="11">
        <v>0.14729988</v>
      </c>
      <c r="O478" s="11">
        <v>0.242802</v>
      </c>
      <c r="P478" s="11">
        <v>3.23088528</v>
      </c>
      <c r="Q478" s="11">
        <v>13.125876119999997</v>
      </c>
      <c r="R478" s="11">
        <v>20.706154559999998</v>
      </c>
      <c r="S478" s="11">
        <v>27.857482799999996</v>
      </c>
      <c r="T478" s="11">
        <v>58.90538388</v>
      </c>
      <c r="U478" s="11">
        <v>53.936036279999996</v>
      </c>
      <c r="V478" s="11">
        <v>53.15745119999999</v>
      </c>
      <c r="W478" s="11">
        <v>97.47205355999999</v>
      </c>
      <c r="X478" s="11">
        <v>99.29954328</v>
      </c>
      <c r="Y478" s="11">
        <v>144.39434939999998</v>
      </c>
    </row>
    <row r="479" spans="1:25" ht="11.25">
      <c r="A479" s="10">
        <f t="shared" si="10"/>
        <v>42761</v>
      </c>
      <c r="B479" s="11">
        <v>9.44337912</v>
      </c>
      <c r="C479" s="11">
        <v>9.873947999999999</v>
      </c>
      <c r="D479" s="11">
        <v>0.05179775999999999</v>
      </c>
      <c r="E479" s="11">
        <v>0.0323736</v>
      </c>
      <c r="F479" s="11">
        <v>0.02104284</v>
      </c>
      <c r="G479" s="11">
        <v>1.0861342799999998</v>
      </c>
      <c r="H479" s="11">
        <v>0.33021071999999996</v>
      </c>
      <c r="I479" s="11">
        <v>0</v>
      </c>
      <c r="J479" s="11">
        <v>0.03561096</v>
      </c>
      <c r="K479" s="11">
        <v>0.02104284</v>
      </c>
      <c r="L479" s="11">
        <v>0.030754919999999998</v>
      </c>
      <c r="M479" s="11">
        <v>0.05989116</v>
      </c>
      <c r="N479" s="11">
        <v>0.09226475999999999</v>
      </c>
      <c r="O479" s="11">
        <v>0.14729988</v>
      </c>
      <c r="P479" s="11">
        <v>6.02310828</v>
      </c>
      <c r="Q479" s="11">
        <v>13.702126199999999</v>
      </c>
      <c r="R479" s="11">
        <v>18.896470319999995</v>
      </c>
      <c r="S479" s="11">
        <v>22.3863444</v>
      </c>
      <c r="T479" s="11">
        <v>31.447715039999995</v>
      </c>
      <c r="U479" s="11">
        <v>52.81590971999999</v>
      </c>
      <c r="V479" s="11">
        <v>50.30209968</v>
      </c>
      <c r="W479" s="11">
        <v>98.91429744</v>
      </c>
      <c r="X479" s="11">
        <v>94.9679556</v>
      </c>
      <c r="Y479" s="11">
        <v>144.1191738</v>
      </c>
    </row>
    <row r="480" spans="1:25" ht="11.25">
      <c r="A480" s="10">
        <f t="shared" si="10"/>
        <v>42762</v>
      </c>
      <c r="B480" s="11">
        <v>14.594018879999997</v>
      </c>
      <c r="C480" s="11">
        <v>0.10521420000000001</v>
      </c>
      <c r="D480" s="11">
        <v>3.559477319999999</v>
      </c>
      <c r="E480" s="11">
        <v>0</v>
      </c>
      <c r="F480" s="11">
        <v>0</v>
      </c>
      <c r="G480" s="11">
        <v>0</v>
      </c>
      <c r="H480" s="11">
        <v>0</v>
      </c>
      <c r="I480" s="11">
        <v>0</v>
      </c>
      <c r="J480" s="11">
        <v>0</v>
      </c>
      <c r="K480" s="11">
        <v>0</v>
      </c>
      <c r="L480" s="11">
        <v>0</v>
      </c>
      <c r="M480" s="11">
        <v>0</v>
      </c>
      <c r="N480" s="11">
        <v>0</v>
      </c>
      <c r="O480" s="11">
        <v>1.8388204799999996</v>
      </c>
      <c r="P480" s="11">
        <v>9.44661648</v>
      </c>
      <c r="Q480" s="11">
        <v>4.8236664</v>
      </c>
      <c r="R480" s="11">
        <v>13.355728679999999</v>
      </c>
      <c r="S480" s="11">
        <v>18.14378412</v>
      </c>
      <c r="T480" s="11">
        <v>24.299624159999997</v>
      </c>
      <c r="U480" s="11">
        <v>68.81494283999999</v>
      </c>
      <c r="V480" s="11">
        <v>101.95903451999997</v>
      </c>
      <c r="W480" s="11">
        <v>90.81766007999998</v>
      </c>
      <c r="X480" s="11">
        <v>93.76365767999998</v>
      </c>
      <c r="Y480" s="11">
        <v>93.49981283999999</v>
      </c>
    </row>
    <row r="481" spans="1:25" ht="11.25">
      <c r="A481" s="10">
        <f t="shared" si="10"/>
        <v>42763</v>
      </c>
      <c r="B481" s="11">
        <v>6.23515536</v>
      </c>
      <c r="C481" s="11">
        <v>0</v>
      </c>
      <c r="D481" s="11">
        <v>0</v>
      </c>
      <c r="E481" s="11">
        <v>0.01780548</v>
      </c>
      <c r="F481" s="11">
        <v>0</v>
      </c>
      <c r="G481" s="11">
        <v>0</v>
      </c>
      <c r="H481" s="11">
        <v>0</v>
      </c>
      <c r="I481" s="11">
        <v>0</v>
      </c>
      <c r="J481" s="11">
        <v>0</v>
      </c>
      <c r="K481" s="11">
        <v>0</v>
      </c>
      <c r="L481" s="11">
        <v>0</v>
      </c>
      <c r="M481" s="11">
        <v>0</v>
      </c>
      <c r="N481" s="11">
        <v>0</v>
      </c>
      <c r="O481" s="11">
        <v>1.6461975599999998</v>
      </c>
      <c r="P481" s="11">
        <v>0.12625704</v>
      </c>
      <c r="Q481" s="11">
        <v>12.42498768</v>
      </c>
      <c r="R481" s="11">
        <v>22.687418879999996</v>
      </c>
      <c r="S481" s="11">
        <v>24.683251319999997</v>
      </c>
      <c r="T481" s="11">
        <v>56.121254279999995</v>
      </c>
      <c r="U481" s="11">
        <v>69.88003427999999</v>
      </c>
      <c r="V481" s="11">
        <v>62.442199679999995</v>
      </c>
      <c r="W481" s="11">
        <v>141.19907507999997</v>
      </c>
      <c r="X481" s="11">
        <v>143.85694764</v>
      </c>
      <c r="Y481" s="11">
        <v>141.38522328</v>
      </c>
    </row>
    <row r="482" spans="1:25" ht="11.25">
      <c r="A482" s="10">
        <f t="shared" si="10"/>
        <v>42764</v>
      </c>
      <c r="B482" s="11">
        <v>1.4681427599999999</v>
      </c>
      <c r="C482" s="11">
        <v>0.027517559999999996</v>
      </c>
      <c r="D482" s="11">
        <v>0</v>
      </c>
      <c r="E482" s="11">
        <v>0</v>
      </c>
      <c r="F482" s="11">
        <v>0</v>
      </c>
      <c r="G482" s="11">
        <v>0</v>
      </c>
      <c r="H482" s="11">
        <v>0</v>
      </c>
      <c r="I482" s="11">
        <v>0</v>
      </c>
      <c r="J482" s="11">
        <v>0</v>
      </c>
      <c r="K482" s="11">
        <v>0</v>
      </c>
      <c r="L482" s="11">
        <v>0</v>
      </c>
      <c r="M482" s="11">
        <v>0</v>
      </c>
      <c r="N482" s="11">
        <v>0</v>
      </c>
      <c r="O482" s="11">
        <v>0</v>
      </c>
      <c r="P482" s="11">
        <v>0.012949439999999998</v>
      </c>
      <c r="Q482" s="11">
        <v>5.6135822399999995</v>
      </c>
      <c r="R482" s="11">
        <v>18.035332559999997</v>
      </c>
      <c r="S482" s="11">
        <v>18.273278519999998</v>
      </c>
      <c r="T482" s="11">
        <v>21.973581</v>
      </c>
      <c r="U482" s="11">
        <v>17.805479999999996</v>
      </c>
      <c r="V482" s="11">
        <v>41.509429919999995</v>
      </c>
      <c r="W482" s="11">
        <v>42.55185983999999</v>
      </c>
      <c r="X482" s="11">
        <v>137.64769116</v>
      </c>
      <c r="Y482" s="11">
        <v>137.86783164</v>
      </c>
    </row>
    <row r="483" spans="1:25" ht="11.25">
      <c r="A483" s="10">
        <f t="shared" si="10"/>
        <v>42765</v>
      </c>
      <c r="B483" s="11">
        <v>5.938936919999999</v>
      </c>
      <c r="C483" s="11">
        <v>0.07445927999999999</v>
      </c>
      <c r="D483" s="11">
        <v>0.33021071999999996</v>
      </c>
      <c r="E483" s="11">
        <v>0.03884831999999999</v>
      </c>
      <c r="F483" s="11">
        <v>0</v>
      </c>
      <c r="G483" s="11">
        <v>0.019424159999999996</v>
      </c>
      <c r="H483" s="11">
        <v>0</v>
      </c>
      <c r="I483" s="11">
        <v>0</v>
      </c>
      <c r="J483" s="11">
        <v>0.19747895999999998</v>
      </c>
      <c r="K483" s="11">
        <v>0.11816363999999997</v>
      </c>
      <c r="L483" s="11">
        <v>0.0016186799999999997</v>
      </c>
      <c r="M483" s="11">
        <v>0</v>
      </c>
      <c r="N483" s="11">
        <v>0.014568119999999997</v>
      </c>
      <c r="O483" s="11">
        <v>2.01201924</v>
      </c>
      <c r="P483" s="11">
        <v>5.5358856</v>
      </c>
      <c r="Q483" s="11">
        <v>1.9537467599999998</v>
      </c>
      <c r="R483" s="11">
        <v>13.182529919999999</v>
      </c>
      <c r="S483" s="11">
        <v>20.152565999999997</v>
      </c>
      <c r="T483" s="11">
        <v>28.20064296</v>
      </c>
      <c r="U483" s="11">
        <v>52.44685068</v>
      </c>
      <c r="V483" s="11">
        <v>50.24382719999999</v>
      </c>
      <c r="W483" s="11">
        <v>60.09187631999999</v>
      </c>
      <c r="X483" s="11">
        <v>148.16911116</v>
      </c>
      <c r="Y483" s="11">
        <v>148.50903395999998</v>
      </c>
    </row>
    <row r="484" spans="1:25" ht="11.25">
      <c r="A484" s="10">
        <f t="shared" si="10"/>
        <v>42766</v>
      </c>
      <c r="B484" s="11">
        <v>3.5028235199999993</v>
      </c>
      <c r="C484" s="11">
        <v>0.0323736</v>
      </c>
      <c r="D484" s="11">
        <v>0.03884831999999999</v>
      </c>
      <c r="E484" s="11">
        <v>0.061509839999999996</v>
      </c>
      <c r="F484" s="11">
        <v>0.012949439999999998</v>
      </c>
      <c r="G484" s="11">
        <v>0.05179775999999999</v>
      </c>
      <c r="H484" s="11">
        <v>0.029136239999999994</v>
      </c>
      <c r="I484" s="11">
        <v>0.09226475999999999</v>
      </c>
      <c r="J484" s="11">
        <v>0.09712079999999998</v>
      </c>
      <c r="K484" s="11">
        <v>10.042290719999999</v>
      </c>
      <c r="L484" s="11">
        <v>10.273761959999998</v>
      </c>
      <c r="M484" s="11">
        <v>3.31181928</v>
      </c>
      <c r="N484" s="11">
        <v>1.3370296799999999</v>
      </c>
      <c r="O484" s="11">
        <v>0.34801619999999994</v>
      </c>
      <c r="P484" s="11">
        <v>8.517494159999998</v>
      </c>
      <c r="Q484" s="11">
        <v>19.068050399999997</v>
      </c>
      <c r="R484" s="11">
        <v>25.991144759999997</v>
      </c>
      <c r="S484" s="11">
        <v>32.07900024</v>
      </c>
      <c r="T484" s="11">
        <v>61.576205879999996</v>
      </c>
      <c r="U484" s="11">
        <v>53.01015131999999</v>
      </c>
      <c r="V484" s="11">
        <v>61.16506115999999</v>
      </c>
      <c r="W484" s="11">
        <v>67.72557119999999</v>
      </c>
      <c r="X484" s="11">
        <v>100.196292</v>
      </c>
      <c r="Y484" s="11">
        <v>76.67201555999999</v>
      </c>
    </row>
    <row r="485" ht="12.75">
      <c r="A485" s="14"/>
    </row>
    <row r="486" spans="1:25" ht="27.75" customHeight="1">
      <c r="A486" s="52" t="s">
        <v>68</v>
      </c>
      <c r="B486" s="53"/>
      <c r="C486" s="53"/>
      <c r="D486" s="53"/>
      <c r="E486" s="53"/>
      <c r="F486" s="53"/>
      <c r="G486" s="53"/>
      <c r="H486" s="53"/>
      <c r="I486" s="53"/>
      <c r="J486" s="53"/>
      <c r="K486" s="53"/>
      <c r="L486" s="53"/>
      <c r="M486" s="53"/>
      <c r="N486" s="53"/>
      <c r="O486" s="53"/>
      <c r="P486" s="53"/>
      <c r="Q486" s="53"/>
      <c r="R486" s="53"/>
      <c r="S486" s="53"/>
      <c r="T486" s="53"/>
      <c r="U486" s="53"/>
      <c r="V486" s="53"/>
      <c r="W486" s="53"/>
      <c r="X486" s="53"/>
      <c r="Y486" s="54"/>
    </row>
    <row r="487" spans="1:25" ht="15">
      <c r="A487" s="35"/>
      <c r="B487" s="35"/>
      <c r="C487" s="35"/>
      <c r="D487" s="35"/>
      <c r="E487" s="35"/>
      <c r="F487" s="35"/>
      <c r="G487" s="35"/>
      <c r="H487" s="35"/>
      <c r="I487" s="35"/>
      <c r="J487" s="35"/>
      <c r="K487" s="35"/>
      <c r="L487" s="35"/>
      <c r="M487" s="35"/>
      <c r="N487" s="35"/>
      <c r="O487" s="35"/>
      <c r="P487" s="35"/>
      <c r="Q487" s="35"/>
      <c r="R487" s="35"/>
      <c r="S487" s="35"/>
      <c r="T487" s="35"/>
      <c r="U487" s="35"/>
      <c r="V487" s="35"/>
      <c r="W487" s="35"/>
      <c r="X487" s="35"/>
      <c r="Y487" s="35"/>
    </row>
    <row r="488" spans="1:25" ht="31.5" customHeight="1">
      <c r="A488" s="52" t="s">
        <v>69</v>
      </c>
      <c r="B488" s="53"/>
      <c r="C488" s="53"/>
      <c r="D488" s="53"/>
      <c r="E488" s="53"/>
      <c r="F488" s="53"/>
      <c r="G488" s="53"/>
      <c r="H488" s="53"/>
      <c r="I488" s="53"/>
      <c r="J488" s="53"/>
      <c r="K488" s="53"/>
      <c r="L488" s="53"/>
      <c r="M488" s="53"/>
      <c r="N488" s="53"/>
      <c r="O488" s="53"/>
      <c r="P488" s="53"/>
      <c r="Q488" s="53"/>
      <c r="R488" s="53"/>
      <c r="S488" s="53"/>
      <c r="T488" s="53"/>
      <c r="U488" s="53"/>
      <c r="V488" s="53"/>
      <c r="W488" s="53"/>
      <c r="X488" s="53"/>
      <c r="Y488" s="54"/>
    </row>
    <row r="489" spans="1:25" ht="11.25">
      <c r="A489" s="7"/>
      <c r="B489" s="6" t="s">
        <v>23</v>
      </c>
      <c r="C489" s="8" t="s">
        <v>24</v>
      </c>
      <c r="D489" s="9" t="s">
        <v>25</v>
      </c>
      <c r="E489" s="6" t="s">
        <v>26</v>
      </c>
      <c r="F489" s="6" t="s">
        <v>27</v>
      </c>
      <c r="G489" s="8" t="s">
        <v>28</v>
      </c>
      <c r="H489" s="9" t="s">
        <v>29</v>
      </c>
      <c r="I489" s="6" t="s">
        <v>30</v>
      </c>
      <c r="J489" s="6" t="s">
        <v>31</v>
      </c>
      <c r="K489" s="6" t="s">
        <v>32</v>
      </c>
      <c r="L489" s="6" t="s">
        <v>33</v>
      </c>
      <c r="M489" s="6" t="s">
        <v>34</v>
      </c>
      <c r="N489" s="6" t="s">
        <v>35</v>
      </c>
      <c r="O489" s="6" t="s">
        <v>36</v>
      </c>
      <c r="P489" s="6" t="s">
        <v>37</v>
      </c>
      <c r="Q489" s="6" t="s">
        <v>38</v>
      </c>
      <c r="R489" s="6" t="s">
        <v>39</v>
      </c>
      <c r="S489" s="6" t="s">
        <v>40</v>
      </c>
      <c r="T489" s="6" t="s">
        <v>41</v>
      </c>
      <c r="U489" s="6" t="s">
        <v>42</v>
      </c>
      <c r="V489" s="6" t="s">
        <v>43</v>
      </c>
      <c r="W489" s="6" t="s">
        <v>44</v>
      </c>
      <c r="X489" s="6" t="s">
        <v>45</v>
      </c>
      <c r="Y489" s="6" t="s">
        <v>64</v>
      </c>
    </row>
    <row r="490" spans="1:25" ht="11.25">
      <c r="A490" s="10">
        <f aca="true" t="shared" si="11" ref="A490:A520">A454</f>
        <v>42736</v>
      </c>
      <c r="B490" s="11">
        <v>148.46047356</v>
      </c>
      <c r="C490" s="11">
        <v>148.70813159999997</v>
      </c>
      <c r="D490" s="11">
        <v>149.31999263999998</v>
      </c>
      <c r="E490" s="11">
        <v>150.48544224</v>
      </c>
      <c r="F490" s="11">
        <v>168.99181068</v>
      </c>
      <c r="G490" s="11">
        <v>172.25021352000002</v>
      </c>
      <c r="H490" s="11">
        <v>175.95375335999998</v>
      </c>
      <c r="I490" s="11">
        <v>177.86541443999997</v>
      </c>
      <c r="J490" s="11">
        <v>174.03723624</v>
      </c>
      <c r="K490" s="11">
        <v>171.458679</v>
      </c>
      <c r="L490" s="11">
        <v>150.35756652</v>
      </c>
      <c r="M490" s="11">
        <v>176.66111651999998</v>
      </c>
      <c r="N490" s="11">
        <v>182.81695656</v>
      </c>
      <c r="O490" s="11">
        <v>182.00599788</v>
      </c>
      <c r="P490" s="11">
        <v>183.25076279999996</v>
      </c>
      <c r="Q490" s="11">
        <v>186.04460447999998</v>
      </c>
      <c r="R490" s="11">
        <v>181.87326611999995</v>
      </c>
      <c r="S490" s="11">
        <v>172.93005911999998</v>
      </c>
      <c r="T490" s="11">
        <v>149.14193783999997</v>
      </c>
      <c r="U490" s="11">
        <v>148.86352487999997</v>
      </c>
      <c r="V490" s="11">
        <v>148.11407604</v>
      </c>
      <c r="W490" s="11">
        <v>147.79357739999998</v>
      </c>
      <c r="X490" s="11">
        <v>147.60742919999998</v>
      </c>
      <c r="Y490" s="11">
        <v>147.77900928</v>
      </c>
    </row>
    <row r="491" spans="1:25" ht="11.25">
      <c r="A491" s="10">
        <f t="shared" si="11"/>
        <v>42737</v>
      </c>
      <c r="B491" s="11">
        <v>148.43619335999998</v>
      </c>
      <c r="C491" s="11">
        <v>149.2503894</v>
      </c>
      <c r="D491" s="11">
        <v>173.32016099999998</v>
      </c>
      <c r="E491" s="11">
        <v>178.26199103999997</v>
      </c>
      <c r="F491" s="11">
        <v>186.51725903999997</v>
      </c>
      <c r="G491" s="11">
        <v>185.72086847999998</v>
      </c>
      <c r="H491" s="11">
        <v>185.61565427999997</v>
      </c>
      <c r="I491" s="11">
        <v>187.10807724</v>
      </c>
      <c r="J491" s="11">
        <v>185.27411279999998</v>
      </c>
      <c r="K491" s="11">
        <v>180.90529547999998</v>
      </c>
      <c r="L491" s="11">
        <v>151.30935036</v>
      </c>
      <c r="M491" s="11">
        <v>187.92227327999998</v>
      </c>
      <c r="N491" s="11">
        <v>189.50534231999998</v>
      </c>
      <c r="O491" s="11">
        <v>197.61169175999999</v>
      </c>
      <c r="P491" s="11">
        <v>197.11799435999998</v>
      </c>
      <c r="Q491" s="11">
        <v>194.51030088000002</v>
      </c>
      <c r="R491" s="11">
        <v>152.0102388</v>
      </c>
      <c r="S491" s="11">
        <v>151.17499991999998</v>
      </c>
      <c r="T491" s="11">
        <v>151.20413616</v>
      </c>
      <c r="U491" s="11">
        <v>150.33976103999998</v>
      </c>
      <c r="V491" s="11">
        <v>150.17789304</v>
      </c>
      <c r="W491" s="11">
        <v>149.65667807999998</v>
      </c>
      <c r="X491" s="11">
        <v>150.28796327999999</v>
      </c>
      <c r="Y491" s="11">
        <v>150.39965219999996</v>
      </c>
    </row>
    <row r="492" spans="1:25" ht="11.25">
      <c r="A492" s="10">
        <f t="shared" si="11"/>
        <v>42738</v>
      </c>
      <c r="B492" s="11">
        <v>149.0885214</v>
      </c>
      <c r="C492" s="11">
        <v>149.68905167999998</v>
      </c>
      <c r="D492" s="11">
        <v>163.37822844</v>
      </c>
      <c r="E492" s="11">
        <v>170.81606304</v>
      </c>
      <c r="F492" s="11">
        <v>176.82784056</v>
      </c>
      <c r="G492" s="11">
        <v>172.87016796</v>
      </c>
      <c r="H492" s="11">
        <v>177.44941368</v>
      </c>
      <c r="I492" s="11">
        <v>173.75882328</v>
      </c>
      <c r="J492" s="11">
        <v>174.36097224</v>
      </c>
      <c r="K492" s="11">
        <v>170.78854547999998</v>
      </c>
      <c r="L492" s="11">
        <v>168.75386472</v>
      </c>
      <c r="M492" s="11">
        <v>172.00579284</v>
      </c>
      <c r="N492" s="11">
        <v>181.44269724</v>
      </c>
      <c r="O492" s="11">
        <v>184.59588588</v>
      </c>
      <c r="P492" s="11">
        <v>184.0358226</v>
      </c>
      <c r="Q492" s="11">
        <v>179.74146456</v>
      </c>
      <c r="R492" s="11">
        <v>169.28155439999998</v>
      </c>
      <c r="S492" s="11">
        <v>161.98616363999997</v>
      </c>
      <c r="T492" s="11">
        <v>153.53179799999998</v>
      </c>
      <c r="U492" s="11">
        <v>147.48117215999997</v>
      </c>
      <c r="V492" s="11">
        <v>147.52325783999999</v>
      </c>
      <c r="W492" s="11">
        <v>147.50059631999997</v>
      </c>
      <c r="X492" s="11">
        <v>147.78872135999998</v>
      </c>
      <c r="Y492" s="11">
        <v>147.92630916</v>
      </c>
    </row>
    <row r="493" spans="1:25" ht="11.25">
      <c r="A493" s="10">
        <f t="shared" si="11"/>
        <v>42739</v>
      </c>
      <c r="B493" s="11">
        <v>148.6271976</v>
      </c>
      <c r="C493" s="11">
        <v>149.2342026</v>
      </c>
      <c r="D493" s="11">
        <v>150.4320258</v>
      </c>
      <c r="E493" s="11">
        <v>151.00341984</v>
      </c>
      <c r="F493" s="11">
        <v>151.46312496</v>
      </c>
      <c r="G493" s="11">
        <v>150.49029828</v>
      </c>
      <c r="H493" s="11">
        <v>153.05428739999996</v>
      </c>
      <c r="I493" s="11">
        <v>150.83993316</v>
      </c>
      <c r="J493" s="11">
        <v>150.01926239999997</v>
      </c>
      <c r="K493" s="11">
        <v>148.68223271999997</v>
      </c>
      <c r="L493" s="11">
        <v>148.19177267999999</v>
      </c>
      <c r="M493" s="11">
        <v>147.95058935999998</v>
      </c>
      <c r="N493" s="11">
        <v>157.78730771999997</v>
      </c>
      <c r="O493" s="11">
        <v>163.34747352</v>
      </c>
      <c r="P493" s="11">
        <v>157.03462151999997</v>
      </c>
      <c r="Q493" s="11">
        <v>155.55029196</v>
      </c>
      <c r="R493" s="11">
        <v>154.81702991999998</v>
      </c>
      <c r="S493" s="11">
        <v>153.26147844</v>
      </c>
      <c r="T493" s="11">
        <v>148.45076147999998</v>
      </c>
      <c r="U493" s="11">
        <v>148.68870744</v>
      </c>
      <c r="V493" s="11">
        <v>147.74177963999998</v>
      </c>
      <c r="W493" s="11">
        <v>147.78062796</v>
      </c>
      <c r="X493" s="11">
        <v>148.23223968</v>
      </c>
      <c r="Y493" s="11">
        <v>148.51550867999998</v>
      </c>
    </row>
    <row r="494" spans="1:25" ht="11.25">
      <c r="A494" s="10">
        <f t="shared" si="11"/>
        <v>42740</v>
      </c>
      <c r="B494" s="11">
        <v>148.06713431999998</v>
      </c>
      <c r="C494" s="11">
        <v>148.36011539999998</v>
      </c>
      <c r="D494" s="11">
        <v>149.94965915999998</v>
      </c>
      <c r="E494" s="11">
        <v>153.62891879999998</v>
      </c>
      <c r="F494" s="11">
        <v>158.05438991999998</v>
      </c>
      <c r="G494" s="11">
        <v>156.75135251999998</v>
      </c>
      <c r="H494" s="11">
        <v>158.28909851999998</v>
      </c>
      <c r="I494" s="11">
        <v>159.69249407999996</v>
      </c>
      <c r="J494" s="11">
        <v>158.32147211999998</v>
      </c>
      <c r="K494" s="11">
        <v>154.82997935999998</v>
      </c>
      <c r="L494" s="11">
        <v>153.63863087999997</v>
      </c>
      <c r="M494" s="11">
        <v>155.98895423999997</v>
      </c>
      <c r="N494" s="11">
        <v>162.99298259999998</v>
      </c>
      <c r="O494" s="11">
        <v>169.86751655999998</v>
      </c>
      <c r="P494" s="11">
        <v>167.27115384</v>
      </c>
      <c r="Q494" s="11">
        <v>162.91852332</v>
      </c>
      <c r="R494" s="11">
        <v>158.29233587999997</v>
      </c>
      <c r="S494" s="11">
        <v>153.2242488</v>
      </c>
      <c r="T494" s="11">
        <v>148.1011266</v>
      </c>
      <c r="U494" s="11">
        <v>147.86965535999997</v>
      </c>
      <c r="V494" s="11">
        <v>147.78386532</v>
      </c>
      <c r="W494" s="11">
        <v>148.35040332</v>
      </c>
      <c r="X494" s="11">
        <v>148.53978887999997</v>
      </c>
      <c r="Y494" s="11">
        <v>148.15454304</v>
      </c>
    </row>
    <row r="495" spans="1:25" ht="11.25">
      <c r="A495" s="10">
        <f t="shared" si="11"/>
        <v>42741</v>
      </c>
      <c r="B495" s="11">
        <v>149.44139364</v>
      </c>
      <c r="C495" s="11">
        <v>149.91890424</v>
      </c>
      <c r="D495" s="11">
        <v>156.16862772</v>
      </c>
      <c r="E495" s="11">
        <v>162.39083363999998</v>
      </c>
      <c r="F495" s="11">
        <v>167.38284276</v>
      </c>
      <c r="G495" s="11">
        <v>168.00279719999997</v>
      </c>
      <c r="H495" s="11">
        <v>168.53048688</v>
      </c>
      <c r="I495" s="11">
        <v>168.58875935999998</v>
      </c>
      <c r="J495" s="11">
        <v>163.68254027999998</v>
      </c>
      <c r="K495" s="11">
        <v>160.62485376</v>
      </c>
      <c r="L495" s="11">
        <v>155.45317115999998</v>
      </c>
      <c r="M495" s="11">
        <v>160.50669012</v>
      </c>
      <c r="N495" s="11">
        <v>171.05886503999997</v>
      </c>
      <c r="O495" s="11">
        <v>177.78933647999995</v>
      </c>
      <c r="P495" s="11">
        <v>177.29887644</v>
      </c>
      <c r="Q495" s="11">
        <v>169.83838032</v>
      </c>
      <c r="R495" s="11">
        <v>164.42551439999997</v>
      </c>
      <c r="S495" s="11">
        <v>161.79677808</v>
      </c>
      <c r="T495" s="11">
        <v>148.8538128</v>
      </c>
      <c r="U495" s="11">
        <v>148.58349324</v>
      </c>
      <c r="V495" s="11">
        <v>148.09627056</v>
      </c>
      <c r="W495" s="11">
        <v>148.21605287999998</v>
      </c>
      <c r="X495" s="11">
        <v>148.31317367999998</v>
      </c>
      <c r="Y495" s="11">
        <v>148.81982051999998</v>
      </c>
    </row>
    <row r="496" spans="1:25" ht="11.25">
      <c r="A496" s="10">
        <f t="shared" si="11"/>
        <v>42742</v>
      </c>
      <c r="B496" s="11">
        <v>149.0885214</v>
      </c>
      <c r="C496" s="11">
        <v>149.63239787999998</v>
      </c>
      <c r="D496" s="11">
        <v>150.18113039999997</v>
      </c>
      <c r="E496" s="11">
        <v>155.20551311999998</v>
      </c>
      <c r="F496" s="11">
        <v>166.33717547999996</v>
      </c>
      <c r="G496" s="11">
        <v>167.22906815999997</v>
      </c>
      <c r="H496" s="11">
        <v>167.07853092</v>
      </c>
      <c r="I496" s="11">
        <v>167.36503727999997</v>
      </c>
      <c r="J496" s="11">
        <v>165.16686983999998</v>
      </c>
      <c r="K496" s="11">
        <v>165.57801455999996</v>
      </c>
      <c r="L496" s="11">
        <v>162.02339328</v>
      </c>
      <c r="M496" s="11">
        <v>166.15588332</v>
      </c>
      <c r="N496" s="11">
        <v>172.76980979999996</v>
      </c>
      <c r="O496" s="11">
        <v>172.86369323999998</v>
      </c>
      <c r="P496" s="11">
        <v>167.11737924</v>
      </c>
      <c r="Q496" s="11">
        <v>163.99170815999997</v>
      </c>
      <c r="R496" s="11">
        <v>158.42992367999997</v>
      </c>
      <c r="S496" s="11">
        <v>153.86524607999996</v>
      </c>
      <c r="T496" s="11">
        <v>148.54140755999998</v>
      </c>
      <c r="U496" s="11">
        <v>148.32126707999996</v>
      </c>
      <c r="V496" s="11">
        <v>148.04932884</v>
      </c>
      <c r="W496" s="11">
        <v>148.21119683999999</v>
      </c>
      <c r="X496" s="11">
        <v>148.03152336</v>
      </c>
      <c r="Y496" s="11">
        <v>148.13997492</v>
      </c>
    </row>
    <row r="497" spans="1:25" ht="11.25">
      <c r="A497" s="10">
        <f t="shared" si="11"/>
        <v>42743</v>
      </c>
      <c r="B497" s="11">
        <v>148.15616171999997</v>
      </c>
      <c r="C497" s="11">
        <v>148.28403744</v>
      </c>
      <c r="D497" s="11">
        <v>148.43619335999998</v>
      </c>
      <c r="E497" s="11">
        <v>153.05590607999997</v>
      </c>
      <c r="F497" s="11">
        <v>157.33893335999997</v>
      </c>
      <c r="G497" s="11">
        <v>160.19104751999998</v>
      </c>
      <c r="H497" s="11">
        <v>161.9408406</v>
      </c>
      <c r="I497" s="11">
        <v>161.06513471999997</v>
      </c>
      <c r="J497" s="11">
        <v>156.000285</v>
      </c>
      <c r="K497" s="11">
        <v>154.79760576</v>
      </c>
      <c r="L497" s="11">
        <v>152.61886248</v>
      </c>
      <c r="M497" s="11">
        <v>154.50138732</v>
      </c>
      <c r="N497" s="11">
        <v>162.41511383999998</v>
      </c>
      <c r="O497" s="11">
        <v>168.24074315999997</v>
      </c>
      <c r="P497" s="11">
        <v>167.97689831999998</v>
      </c>
      <c r="Q497" s="11">
        <v>161.88904283999997</v>
      </c>
      <c r="R497" s="11">
        <v>156.11682996</v>
      </c>
      <c r="S497" s="11">
        <v>151.95034764</v>
      </c>
      <c r="T497" s="11">
        <v>148.73079312</v>
      </c>
      <c r="U497" s="11">
        <v>148.25975723999997</v>
      </c>
      <c r="V497" s="11">
        <v>147.86803668</v>
      </c>
      <c r="W497" s="11">
        <v>147.92954651999997</v>
      </c>
      <c r="X497" s="11">
        <v>147.33387228</v>
      </c>
      <c r="Y497" s="11">
        <v>147.92792784</v>
      </c>
    </row>
    <row r="498" spans="1:25" ht="11.25">
      <c r="A498" s="10">
        <f t="shared" si="11"/>
        <v>42744</v>
      </c>
      <c r="B498" s="11">
        <v>148.28403744</v>
      </c>
      <c r="C498" s="11">
        <v>148.57701851999997</v>
      </c>
      <c r="D498" s="11">
        <v>150.31709951999997</v>
      </c>
      <c r="E498" s="11">
        <v>151.52949084</v>
      </c>
      <c r="F498" s="11">
        <v>153.53503536</v>
      </c>
      <c r="G498" s="11">
        <v>152.87623259999998</v>
      </c>
      <c r="H498" s="11">
        <v>151.73991923999998</v>
      </c>
      <c r="I498" s="11">
        <v>149.37826511999998</v>
      </c>
      <c r="J498" s="11">
        <v>147.75634775999998</v>
      </c>
      <c r="K498" s="11">
        <v>147.74177963999998</v>
      </c>
      <c r="L498" s="11">
        <v>147.218946</v>
      </c>
      <c r="M498" s="11">
        <v>148.84410072</v>
      </c>
      <c r="N498" s="11">
        <v>154.10966676</v>
      </c>
      <c r="O498" s="11">
        <v>158.34575232</v>
      </c>
      <c r="P498" s="11">
        <v>156.87113484</v>
      </c>
      <c r="Q498" s="11">
        <v>154.59527075999998</v>
      </c>
      <c r="R498" s="11">
        <v>149.95127784</v>
      </c>
      <c r="S498" s="11">
        <v>148.35687803999997</v>
      </c>
      <c r="T498" s="11">
        <v>147.6559896</v>
      </c>
      <c r="U498" s="11">
        <v>146.49053999999998</v>
      </c>
      <c r="V498" s="11">
        <v>147.39538212</v>
      </c>
      <c r="W498" s="11">
        <v>147.96839484</v>
      </c>
      <c r="X498" s="11">
        <v>147.88746084</v>
      </c>
      <c r="Y498" s="11">
        <v>147.80005211999998</v>
      </c>
    </row>
    <row r="499" spans="1:25" ht="11.25">
      <c r="A499" s="10">
        <f t="shared" si="11"/>
        <v>42745</v>
      </c>
      <c r="B499" s="11">
        <v>148.98978191999998</v>
      </c>
      <c r="C499" s="11">
        <v>149.46567383999997</v>
      </c>
      <c r="D499" s="11">
        <v>151.34496131999998</v>
      </c>
      <c r="E499" s="11">
        <v>152.6738976</v>
      </c>
      <c r="F499" s="11">
        <v>153.7017594</v>
      </c>
      <c r="G499" s="11">
        <v>151.98110255999998</v>
      </c>
      <c r="H499" s="11">
        <v>148.82467655999997</v>
      </c>
      <c r="I499" s="11">
        <v>148.17072983999998</v>
      </c>
      <c r="J499" s="11">
        <v>148.15130567999998</v>
      </c>
      <c r="K499" s="11">
        <v>147.75149171999996</v>
      </c>
      <c r="L499" s="11">
        <v>147.68512583999998</v>
      </c>
      <c r="M499" s="11">
        <v>147.41156892</v>
      </c>
      <c r="N499" s="11">
        <v>152.80824803999997</v>
      </c>
      <c r="O499" s="11">
        <v>154.38160499999998</v>
      </c>
      <c r="P499" s="11">
        <v>153.83287247999996</v>
      </c>
      <c r="Q499" s="11">
        <v>151.34658</v>
      </c>
      <c r="R499" s="11">
        <v>148.80848976</v>
      </c>
      <c r="S499" s="11">
        <v>148.84248204</v>
      </c>
      <c r="T499" s="11">
        <v>145.94666352</v>
      </c>
      <c r="U499" s="11">
        <v>139.51402919999998</v>
      </c>
      <c r="V499" s="11">
        <v>144.59992175999997</v>
      </c>
      <c r="W499" s="11">
        <v>144.77797655999996</v>
      </c>
      <c r="X499" s="11">
        <v>142.95372419999998</v>
      </c>
      <c r="Y499" s="11">
        <v>144.24866819999997</v>
      </c>
    </row>
    <row r="500" spans="1:25" ht="11.25">
      <c r="A500" s="10">
        <f t="shared" si="11"/>
        <v>42746</v>
      </c>
      <c r="B500" s="11">
        <v>148.1739672</v>
      </c>
      <c r="C500" s="11">
        <v>147.86479931999997</v>
      </c>
      <c r="D500" s="11">
        <v>147.24160751999997</v>
      </c>
      <c r="E500" s="11">
        <v>146.05187772</v>
      </c>
      <c r="F500" s="11">
        <v>145.61483412</v>
      </c>
      <c r="G500" s="11">
        <v>134.69683751999997</v>
      </c>
      <c r="H500" s="11">
        <v>134.56734312</v>
      </c>
      <c r="I500" s="11">
        <v>134.49773987999998</v>
      </c>
      <c r="J500" s="11">
        <v>134.27274335999996</v>
      </c>
      <c r="K500" s="11">
        <v>133.65440759999998</v>
      </c>
      <c r="L500" s="11">
        <v>132.95190047999998</v>
      </c>
      <c r="M500" s="11">
        <v>132.60388428</v>
      </c>
      <c r="N500" s="11">
        <v>133.29182328</v>
      </c>
      <c r="O500" s="11">
        <v>133.07492015999998</v>
      </c>
      <c r="P500" s="11">
        <v>132.75442151999997</v>
      </c>
      <c r="Q500" s="11">
        <v>132.94866312</v>
      </c>
      <c r="R500" s="11">
        <v>133.88587883999998</v>
      </c>
      <c r="S500" s="11">
        <v>134.37957623999998</v>
      </c>
      <c r="T500" s="11">
        <v>133.13643</v>
      </c>
      <c r="U500" s="11">
        <v>131.82044315999997</v>
      </c>
      <c r="V500" s="11">
        <v>131.98878587999997</v>
      </c>
      <c r="W500" s="11">
        <v>132.26396147999998</v>
      </c>
      <c r="X500" s="11">
        <v>132.02601552</v>
      </c>
      <c r="Y500" s="11">
        <v>132.61683372</v>
      </c>
    </row>
    <row r="501" spans="1:25" ht="11.25">
      <c r="A501" s="10">
        <f t="shared" si="11"/>
        <v>42747</v>
      </c>
      <c r="B501" s="11">
        <v>130.627476</v>
      </c>
      <c r="C501" s="11">
        <v>136.48062287999997</v>
      </c>
      <c r="D501" s="11">
        <v>136.90633572</v>
      </c>
      <c r="E501" s="11">
        <v>136.75417979999997</v>
      </c>
      <c r="F501" s="11">
        <v>146.24935668</v>
      </c>
      <c r="G501" s="11">
        <v>136.83673248</v>
      </c>
      <c r="H501" s="11">
        <v>141.25572888</v>
      </c>
      <c r="I501" s="11">
        <v>137.19607943999998</v>
      </c>
      <c r="J501" s="11">
        <v>141.78989328</v>
      </c>
      <c r="K501" s="11">
        <v>136.76551056</v>
      </c>
      <c r="L501" s="11">
        <v>136.32199224</v>
      </c>
      <c r="M501" s="11">
        <v>135.70365648</v>
      </c>
      <c r="N501" s="11">
        <v>145.11142464</v>
      </c>
      <c r="O501" s="11">
        <v>145.67958131999998</v>
      </c>
      <c r="P501" s="11">
        <v>145.39469363999999</v>
      </c>
      <c r="Q501" s="11">
        <v>145.01430384</v>
      </c>
      <c r="R501" s="11">
        <v>136.04034192</v>
      </c>
      <c r="S501" s="11">
        <v>136.23296484</v>
      </c>
      <c r="T501" s="11">
        <v>129.61256364</v>
      </c>
      <c r="U501" s="11">
        <v>125.28745067999998</v>
      </c>
      <c r="V501" s="11">
        <v>125.13853212</v>
      </c>
      <c r="W501" s="11">
        <v>129.05088168</v>
      </c>
      <c r="X501" s="11">
        <v>128.81941043999998</v>
      </c>
      <c r="Y501" s="11">
        <v>124.98152015999999</v>
      </c>
    </row>
    <row r="502" spans="1:25" ht="11.25">
      <c r="A502" s="10">
        <f t="shared" si="11"/>
        <v>42748</v>
      </c>
      <c r="B502" s="11">
        <v>127.28975784</v>
      </c>
      <c r="C502" s="11">
        <v>131.274948</v>
      </c>
      <c r="D502" s="11">
        <v>144.85081715999996</v>
      </c>
      <c r="E502" s="11">
        <v>145.58731655999998</v>
      </c>
      <c r="F502" s="11">
        <v>145.64720771999998</v>
      </c>
      <c r="G502" s="11">
        <v>145.38012551999998</v>
      </c>
      <c r="H502" s="11">
        <v>145.09361915999997</v>
      </c>
      <c r="I502" s="11">
        <v>132.22511315999998</v>
      </c>
      <c r="J502" s="11">
        <v>132.38212511999998</v>
      </c>
      <c r="K502" s="11">
        <v>131.98392983999997</v>
      </c>
      <c r="L502" s="11">
        <v>131.53555548</v>
      </c>
      <c r="M502" s="11">
        <v>131.7281784</v>
      </c>
      <c r="N502" s="11">
        <v>132.64435128</v>
      </c>
      <c r="O502" s="11">
        <v>146.08263263999999</v>
      </c>
      <c r="P502" s="11">
        <v>145.14865428</v>
      </c>
      <c r="Q502" s="11">
        <v>144.90585227999998</v>
      </c>
      <c r="R502" s="11">
        <v>131.96612435999998</v>
      </c>
      <c r="S502" s="11">
        <v>148.16911116</v>
      </c>
      <c r="T502" s="11">
        <v>156.67851191999998</v>
      </c>
      <c r="U502" s="11">
        <v>149.73923076</v>
      </c>
      <c r="V502" s="11">
        <v>149.64049128</v>
      </c>
      <c r="W502" s="11">
        <v>149.81045268</v>
      </c>
      <c r="X502" s="11">
        <v>149.76998568</v>
      </c>
      <c r="Y502" s="11">
        <v>149.9221416</v>
      </c>
    </row>
    <row r="503" spans="1:25" ht="11.25">
      <c r="A503" s="10">
        <f t="shared" si="11"/>
        <v>42749</v>
      </c>
      <c r="B503" s="11">
        <v>150.66835307999997</v>
      </c>
      <c r="C503" s="11">
        <v>150.89820564</v>
      </c>
      <c r="D503" s="11">
        <v>164.7330636</v>
      </c>
      <c r="E503" s="11">
        <v>169.79791332</v>
      </c>
      <c r="F503" s="11">
        <v>177.32477532</v>
      </c>
      <c r="G503" s="11">
        <v>178.77187523999999</v>
      </c>
      <c r="H503" s="11">
        <v>178.77349392</v>
      </c>
      <c r="I503" s="11">
        <v>179.63948771999998</v>
      </c>
      <c r="J503" s="11">
        <v>179.14579031999997</v>
      </c>
      <c r="K503" s="11">
        <v>176.44583207999997</v>
      </c>
      <c r="L503" s="11">
        <v>174.52122156000001</v>
      </c>
      <c r="M503" s="11">
        <v>178.79615543999995</v>
      </c>
      <c r="N503" s="11">
        <v>183.29122979999997</v>
      </c>
      <c r="O503" s="11">
        <v>183.41424947999997</v>
      </c>
      <c r="P503" s="11">
        <v>182.16948455999997</v>
      </c>
      <c r="Q503" s="11">
        <v>180.85835375999997</v>
      </c>
      <c r="R503" s="11">
        <v>174.86761907999997</v>
      </c>
      <c r="S503" s="11">
        <v>167.81826768</v>
      </c>
      <c r="T503" s="11">
        <v>156.61376471999998</v>
      </c>
      <c r="U503" s="11">
        <v>149.84768232</v>
      </c>
      <c r="V503" s="11">
        <v>149.30704319999998</v>
      </c>
      <c r="W503" s="11">
        <v>149.93347236</v>
      </c>
      <c r="X503" s="11">
        <v>149.84768232</v>
      </c>
      <c r="Y503" s="11">
        <v>149.56603199999998</v>
      </c>
    </row>
    <row r="504" spans="1:25" ht="11.25">
      <c r="A504" s="10">
        <f t="shared" si="11"/>
        <v>42750</v>
      </c>
      <c r="B504" s="11">
        <v>149.10794556</v>
      </c>
      <c r="C504" s="11">
        <v>149.37502776</v>
      </c>
      <c r="D504" s="11">
        <v>151.22356032</v>
      </c>
      <c r="E504" s="11">
        <v>152.87461392</v>
      </c>
      <c r="F504" s="11">
        <v>156.48265163999997</v>
      </c>
      <c r="G504" s="11">
        <v>158.43477971999997</v>
      </c>
      <c r="H504" s="11">
        <v>160.05669707999996</v>
      </c>
      <c r="I504" s="11">
        <v>158.48657748</v>
      </c>
      <c r="J504" s="11">
        <v>154.4949126</v>
      </c>
      <c r="K504" s="11">
        <v>153.76326923999997</v>
      </c>
      <c r="L504" s="11">
        <v>151.99405199999998</v>
      </c>
      <c r="M504" s="11">
        <v>156.57815376</v>
      </c>
      <c r="N504" s="11">
        <v>160.84337555999997</v>
      </c>
      <c r="O504" s="11">
        <v>167.60136455999998</v>
      </c>
      <c r="P504" s="11">
        <v>159.86407416</v>
      </c>
      <c r="Q504" s="11">
        <v>162.57050712</v>
      </c>
      <c r="R504" s="11">
        <v>155.22817464</v>
      </c>
      <c r="S504" s="11">
        <v>154.81702991999998</v>
      </c>
      <c r="T504" s="11">
        <v>149.81692739999997</v>
      </c>
      <c r="U504" s="11">
        <v>149.36693436</v>
      </c>
      <c r="V504" s="11">
        <v>149.29733112</v>
      </c>
      <c r="W504" s="11">
        <v>150.05325467999998</v>
      </c>
      <c r="X504" s="11">
        <v>150.051636</v>
      </c>
      <c r="Y504" s="11">
        <v>149.97393936</v>
      </c>
    </row>
    <row r="505" spans="1:25" ht="11.25">
      <c r="A505" s="10">
        <f t="shared" si="11"/>
        <v>42751</v>
      </c>
      <c r="B505" s="11">
        <v>149.91566687999997</v>
      </c>
      <c r="C505" s="11">
        <v>149.81854607999998</v>
      </c>
      <c r="D505" s="11">
        <v>155.73482148</v>
      </c>
      <c r="E505" s="11">
        <v>160.01299271999997</v>
      </c>
      <c r="F505" s="11">
        <v>163.96580928</v>
      </c>
      <c r="G505" s="11">
        <v>161.76926052</v>
      </c>
      <c r="H505" s="11">
        <v>158.94466391999998</v>
      </c>
      <c r="I505" s="11">
        <v>158.81516951999998</v>
      </c>
      <c r="J505" s="11">
        <v>155.51306232</v>
      </c>
      <c r="K505" s="11">
        <v>155.35605035999998</v>
      </c>
      <c r="L505" s="11">
        <v>151.8079038</v>
      </c>
      <c r="M505" s="11">
        <v>155.07116268</v>
      </c>
      <c r="N505" s="11">
        <v>161.73526823999998</v>
      </c>
      <c r="O505" s="11">
        <v>171.03134747999997</v>
      </c>
      <c r="P505" s="11">
        <v>167.72924027999997</v>
      </c>
      <c r="Q505" s="11">
        <v>163.94476644</v>
      </c>
      <c r="R505" s="11">
        <v>157.77597695999998</v>
      </c>
      <c r="S505" s="11">
        <v>152.95392923999998</v>
      </c>
      <c r="T505" s="11">
        <v>149.48995404</v>
      </c>
      <c r="U505" s="11">
        <v>149.06909723999996</v>
      </c>
      <c r="V505" s="11">
        <v>149.45919912</v>
      </c>
      <c r="W505" s="11">
        <v>149.45434307999997</v>
      </c>
      <c r="X505" s="11">
        <v>149.12898839999997</v>
      </c>
      <c r="Y505" s="11">
        <v>149.20830371999998</v>
      </c>
    </row>
    <row r="506" spans="1:25" ht="11.25">
      <c r="A506" s="10">
        <f t="shared" si="11"/>
        <v>42752</v>
      </c>
      <c r="B506" s="11">
        <v>148.16587379999999</v>
      </c>
      <c r="C506" s="11">
        <v>151.90826195999998</v>
      </c>
      <c r="D506" s="11">
        <v>156.81933707999997</v>
      </c>
      <c r="E506" s="11">
        <v>163.71167652</v>
      </c>
      <c r="F506" s="11">
        <v>165.31740707999998</v>
      </c>
      <c r="G506" s="11">
        <v>163.10952755999998</v>
      </c>
      <c r="H506" s="11">
        <v>159.78314016</v>
      </c>
      <c r="I506" s="11">
        <v>158.85239915999998</v>
      </c>
      <c r="J506" s="11">
        <v>157.99126139999996</v>
      </c>
      <c r="K506" s="11">
        <v>157.99773611999998</v>
      </c>
      <c r="L506" s="11">
        <v>154.6001268</v>
      </c>
      <c r="M506" s="11">
        <v>158.52866315999998</v>
      </c>
      <c r="N506" s="11">
        <v>167.18212644</v>
      </c>
      <c r="O506" s="11">
        <v>170.45347871999996</v>
      </c>
      <c r="P506" s="11">
        <v>167.47025147999997</v>
      </c>
      <c r="Q506" s="11">
        <v>164.11634651999998</v>
      </c>
      <c r="R506" s="11">
        <v>158.71804871999998</v>
      </c>
      <c r="S506" s="11">
        <v>153.48809364</v>
      </c>
      <c r="T506" s="11">
        <v>148.32450443999997</v>
      </c>
      <c r="U506" s="11">
        <v>148.21281552</v>
      </c>
      <c r="V506" s="11">
        <v>148.39896371999998</v>
      </c>
      <c r="W506" s="11">
        <v>148.28889347999998</v>
      </c>
      <c r="X506" s="11">
        <v>147.68998187999998</v>
      </c>
      <c r="Y506" s="11">
        <v>147.56048747999998</v>
      </c>
    </row>
    <row r="507" spans="1:25" ht="11.25">
      <c r="A507" s="10">
        <f t="shared" si="11"/>
        <v>42753</v>
      </c>
      <c r="B507" s="11">
        <v>149.70685715999997</v>
      </c>
      <c r="C507" s="11">
        <v>154.07567447999998</v>
      </c>
      <c r="D507" s="11">
        <v>162.00882516</v>
      </c>
      <c r="E507" s="11">
        <v>166.63339392</v>
      </c>
      <c r="F507" s="11">
        <v>168.15495311999996</v>
      </c>
      <c r="G507" s="11">
        <v>166.16721407999998</v>
      </c>
      <c r="H507" s="11">
        <v>165.46308828</v>
      </c>
      <c r="I507" s="11">
        <v>163.98199607999996</v>
      </c>
      <c r="J507" s="11">
        <v>160.69931303999996</v>
      </c>
      <c r="K507" s="11">
        <v>160.73816136</v>
      </c>
      <c r="L507" s="11">
        <v>156.3563946</v>
      </c>
      <c r="M507" s="11">
        <v>159.33476579999999</v>
      </c>
      <c r="N507" s="11">
        <v>170.03585927999998</v>
      </c>
      <c r="O507" s="11">
        <v>173.48688503999998</v>
      </c>
      <c r="P507" s="11">
        <v>168.79433171999997</v>
      </c>
      <c r="Q507" s="11">
        <v>167.4038856</v>
      </c>
      <c r="R507" s="11">
        <v>162.40216439999998</v>
      </c>
      <c r="S507" s="11">
        <v>157.32922127999998</v>
      </c>
      <c r="T507" s="11">
        <v>151.99405199999998</v>
      </c>
      <c r="U507" s="11">
        <v>149.79912192</v>
      </c>
      <c r="V507" s="11">
        <v>149.63077919999998</v>
      </c>
      <c r="W507" s="11">
        <v>150.08562827999998</v>
      </c>
      <c r="X507" s="11">
        <v>150.06944148</v>
      </c>
      <c r="Y507" s="11">
        <v>149.6550594</v>
      </c>
    </row>
    <row r="508" spans="1:25" ht="11.25">
      <c r="A508" s="10">
        <f t="shared" si="11"/>
        <v>42754</v>
      </c>
      <c r="B508" s="11">
        <v>151.45341287999997</v>
      </c>
      <c r="C508" s="11">
        <v>153.39259152</v>
      </c>
      <c r="D508" s="11">
        <v>161.1072204</v>
      </c>
      <c r="E508" s="11">
        <v>164.78809872</v>
      </c>
      <c r="F508" s="11">
        <v>167.80208087999998</v>
      </c>
      <c r="G508" s="11">
        <v>167.48967563999997</v>
      </c>
      <c r="H508" s="11">
        <v>167.72924027999997</v>
      </c>
      <c r="I508" s="11">
        <v>164.23289147999998</v>
      </c>
      <c r="J508" s="11">
        <v>162.48309839999996</v>
      </c>
      <c r="K508" s="11">
        <v>160.00489932</v>
      </c>
      <c r="L508" s="11">
        <v>159.16966044</v>
      </c>
      <c r="M508" s="11">
        <v>161.49084756</v>
      </c>
      <c r="N508" s="11">
        <v>168.87688439999997</v>
      </c>
      <c r="O508" s="11">
        <v>174.83848283999998</v>
      </c>
      <c r="P508" s="11">
        <v>172.79732735999997</v>
      </c>
      <c r="Q508" s="11">
        <v>166.86324648</v>
      </c>
      <c r="R508" s="11">
        <v>161.20272251999998</v>
      </c>
      <c r="S508" s="11">
        <v>154.08538656</v>
      </c>
      <c r="T508" s="11">
        <v>150.62950476</v>
      </c>
      <c r="U508" s="11">
        <v>150.08886564</v>
      </c>
      <c r="V508" s="11">
        <v>149.9868888</v>
      </c>
      <c r="W508" s="11">
        <v>150.9985638</v>
      </c>
      <c r="X508" s="11">
        <v>150.66187835999997</v>
      </c>
      <c r="Y508" s="11">
        <v>150.36242256</v>
      </c>
    </row>
    <row r="509" spans="1:25" ht="11.25">
      <c r="A509" s="10">
        <f t="shared" si="11"/>
        <v>42755</v>
      </c>
      <c r="B509" s="11">
        <v>153.33593771999998</v>
      </c>
      <c r="C509" s="11">
        <v>153.07533024</v>
      </c>
      <c r="D509" s="11">
        <v>155.78985659999998</v>
      </c>
      <c r="E509" s="11">
        <v>161.24642687999997</v>
      </c>
      <c r="F509" s="11">
        <v>163.83307752</v>
      </c>
      <c r="G509" s="11">
        <v>162.15450635999997</v>
      </c>
      <c r="H509" s="11">
        <v>160.64751528</v>
      </c>
      <c r="I509" s="11">
        <v>157.71932316</v>
      </c>
      <c r="J509" s="11">
        <v>155.05011983999998</v>
      </c>
      <c r="K509" s="11">
        <v>152.99925227999998</v>
      </c>
      <c r="L509" s="11">
        <v>151.95196632</v>
      </c>
      <c r="M509" s="11">
        <v>155.49201947999998</v>
      </c>
      <c r="N509" s="11">
        <v>162.30989964</v>
      </c>
      <c r="O509" s="11">
        <v>168.14362236</v>
      </c>
      <c r="P509" s="11">
        <v>167.18860115999996</v>
      </c>
      <c r="Q509" s="11">
        <v>162.46853027999998</v>
      </c>
      <c r="R509" s="11">
        <v>154.76523215999998</v>
      </c>
      <c r="S509" s="11">
        <v>153.23396087999998</v>
      </c>
      <c r="T509" s="11">
        <v>152.92317432</v>
      </c>
      <c r="U509" s="11">
        <v>151.97948387999998</v>
      </c>
      <c r="V509" s="11">
        <v>151.00503852</v>
      </c>
      <c r="W509" s="11">
        <v>151.74477527999997</v>
      </c>
      <c r="X509" s="11">
        <v>151.23974711999998</v>
      </c>
      <c r="Y509" s="11">
        <v>151.73344451999998</v>
      </c>
    </row>
    <row r="510" spans="1:25" ht="11.25">
      <c r="A510" s="10">
        <f t="shared" si="11"/>
        <v>42756</v>
      </c>
      <c r="B510" s="11">
        <v>146.40313128</v>
      </c>
      <c r="C510" s="11">
        <v>148.36982748</v>
      </c>
      <c r="D510" s="11">
        <v>150.42231371999998</v>
      </c>
      <c r="E510" s="11">
        <v>150.31386215999999</v>
      </c>
      <c r="F510" s="11">
        <v>151.46312496</v>
      </c>
      <c r="G510" s="11">
        <v>150.33004896</v>
      </c>
      <c r="H510" s="11">
        <v>149.45272439999997</v>
      </c>
      <c r="I510" s="11">
        <v>126.86728235999998</v>
      </c>
      <c r="J510" s="11">
        <v>126.0870786</v>
      </c>
      <c r="K510" s="11">
        <v>126.10650276</v>
      </c>
      <c r="L510" s="11">
        <v>126.04175555999998</v>
      </c>
      <c r="M510" s="11">
        <v>126.97249655999998</v>
      </c>
      <c r="N510" s="11">
        <v>127.81744751999999</v>
      </c>
      <c r="O510" s="11">
        <v>148.93636547999998</v>
      </c>
      <c r="P510" s="11">
        <v>127.50018623999998</v>
      </c>
      <c r="Q510" s="11">
        <v>127.18292496</v>
      </c>
      <c r="R510" s="11">
        <v>126.56782655999997</v>
      </c>
      <c r="S510" s="11">
        <v>125.41208903999998</v>
      </c>
      <c r="T510" s="11">
        <v>124.40527007999998</v>
      </c>
      <c r="U510" s="11">
        <v>124.13656919999998</v>
      </c>
      <c r="V510" s="11">
        <v>124.02488027999999</v>
      </c>
      <c r="W510" s="11">
        <v>124.14142523999998</v>
      </c>
      <c r="X510" s="11">
        <v>123.99736271999998</v>
      </c>
      <c r="Y510" s="11">
        <v>124.34861627999999</v>
      </c>
    </row>
    <row r="511" spans="1:25" ht="11.25">
      <c r="A511" s="10">
        <f t="shared" si="11"/>
        <v>42757</v>
      </c>
      <c r="B511" s="11">
        <v>125.05274207999999</v>
      </c>
      <c r="C511" s="11">
        <v>125.05759811999998</v>
      </c>
      <c r="D511" s="11">
        <v>125.74715579999999</v>
      </c>
      <c r="E511" s="11">
        <v>126.40757723999998</v>
      </c>
      <c r="F511" s="11">
        <v>126.85271423999998</v>
      </c>
      <c r="G511" s="11">
        <v>127.89190679999999</v>
      </c>
      <c r="H511" s="11">
        <v>127.2606216</v>
      </c>
      <c r="I511" s="11">
        <v>128.25449111999998</v>
      </c>
      <c r="J511" s="11">
        <v>127.90647491999998</v>
      </c>
      <c r="K511" s="11">
        <v>127.28328312000001</v>
      </c>
      <c r="L511" s="11">
        <v>127.43867639999998</v>
      </c>
      <c r="M511" s="11">
        <v>126.85757027999999</v>
      </c>
      <c r="N511" s="11">
        <v>127.21529856</v>
      </c>
      <c r="O511" s="11">
        <v>127.24767215999998</v>
      </c>
      <c r="P511" s="11">
        <v>127.21691723999999</v>
      </c>
      <c r="Q511" s="11">
        <v>126.90127464</v>
      </c>
      <c r="R511" s="11">
        <v>126.89156256</v>
      </c>
      <c r="S511" s="11">
        <v>126.14858844</v>
      </c>
      <c r="T511" s="11">
        <v>124.64969076</v>
      </c>
      <c r="U511" s="11">
        <v>123.28028747999998</v>
      </c>
      <c r="V511" s="11">
        <v>123.93909023999998</v>
      </c>
      <c r="W511" s="11">
        <v>123.73028052</v>
      </c>
      <c r="X511" s="11">
        <v>123.56841251999998</v>
      </c>
      <c r="Y511" s="11">
        <v>123.73028052</v>
      </c>
    </row>
    <row r="512" spans="1:25" ht="11.25">
      <c r="A512" s="10">
        <f t="shared" si="11"/>
        <v>42758</v>
      </c>
      <c r="B512" s="11">
        <v>124.53962051999997</v>
      </c>
      <c r="C512" s="11">
        <v>125.23889027999999</v>
      </c>
      <c r="D512" s="11">
        <v>125.75848656</v>
      </c>
      <c r="E512" s="11">
        <v>126.05632367999998</v>
      </c>
      <c r="F512" s="11">
        <v>126.25865868</v>
      </c>
      <c r="G512" s="11">
        <v>126.23114111999999</v>
      </c>
      <c r="H512" s="11">
        <v>125.97538967999999</v>
      </c>
      <c r="I512" s="11">
        <v>125.68078992</v>
      </c>
      <c r="J512" s="11">
        <v>125.74553711999998</v>
      </c>
      <c r="K512" s="11">
        <v>125.0673102</v>
      </c>
      <c r="L512" s="11">
        <v>125.20975403999998</v>
      </c>
      <c r="M512" s="11">
        <v>126.2327598</v>
      </c>
      <c r="N512" s="11">
        <v>126.57915732</v>
      </c>
      <c r="O512" s="11">
        <v>127.17321287999998</v>
      </c>
      <c r="P512" s="11">
        <v>127.16026344</v>
      </c>
      <c r="Q512" s="11">
        <v>126.82681536</v>
      </c>
      <c r="R512" s="11">
        <v>154.71019703999997</v>
      </c>
      <c r="S512" s="11">
        <v>150.66025967999997</v>
      </c>
      <c r="T512" s="11">
        <v>149.91890424</v>
      </c>
      <c r="U512" s="11">
        <v>150.00955032</v>
      </c>
      <c r="V512" s="11">
        <v>148.54140755999998</v>
      </c>
      <c r="W512" s="11">
        <v>149.18402351999998</v>
      </c>
      <c r="X512" s="11">
        <v>148.96064567999997</v>
      </c>
      <c r="Y512" s="11">
        <v>149.56603199999998</v>
      </c>
    </row>
    <row r="513" spans="1:25" ht="11.25">
      <c r="A513" s="10">
        <f t="shared" si="11"/>
        <v>42759</v>
      </c>
      <c r="B513" s="11">
        <v>146.45331036</v>
      </c>
      <c r="C513" s="11">
        <v>151.47121835999997</v>
      </c>
      <c r="D513" s="11">
        <v>151.90340591999998</v>
      </c>
      <c r="E513" s="11">
        <v>152.54602187999998</v>
      </c>
      <c r="F513" s="11">
        <v>153.7098528</v>
      </c>
      <c r="G513" s="11">
        <v>152.43433295999998</v>
      </c>
      <c r="H513" s="11">
        <v>151.1199648</v>
      </c>
      <c r="I513" s="11">
        <v>150.20702928</v>
      </c>
      <c r="J513" s="11">
        <v>149.63077919999998</v>
      </c>
      <c r="K513" s="11">
        <v>149.68095828</v>
      </c>
      <c r="L513" s="11">
        <v>148.66118988</v>
      </c>
      <c r="M513" s="11">
        <v>150.1244766</v>
      </c>
      <c r="N513" s="11">
        <v>150.6262674</v>
      </c>
      <c r="O513" s="11">
        <v>156.31754628</v>
      </c>
      <c r="P513" s="11">
        <v>155.43860303999998</v>
      </c>
      <c r="Q513" s="11">
        <v>152.02804428</v>
      </c>
      <c r="R513" s="11">
        <v>149.96584596</v>
      </c>
      <c r="S513" s="11">
        <v>149.90109876</v>
      </c>
      <c r="T513" s="11">
        <v>149.32484867999997</v>
      </c>
      <c r="U513" s="11">
        <v>142.04726339999996</v>
      </c>
      <c r="V513" s="11">
        <v>139.61276868</v>
      </c>
      <c r="W513" s="11">
        <v>142.12819739999998</v>
      </c>
      <c r="X513" s="11">
        <v>141.64906811999998</v>
      </c>
      <c r="Y513" s="11">
        <v>135.40743804</v>
      </c>
    </row>
    <row r="514" spans="1:25" ht="11.25">
      <c r="A514" s="10">
        <f t="shared" si="11"/>
        <v>42760</v>
      </c>
      <c r="B514" s="11">
        <v>141.60050771999997</v>
      </c>
      <c r="C514" s="11">
        <v>151.19118672</v>
      </c>
      <c r="D514" s="11">
        <v>152.62048115999997</v>
      </c>
      <c r="E514" s="11">
        <v>152.90375016</v>
      </c>
      <c r="F514" s="11">
        <v>151.98433992</v>
      </c>
      <c r="G514" s="11">
        <v>151.01151323999997</v>
      </c>
      <c r="H514" s="11">
        <v>150.496773</v>
      </c>
      <c r="I514" s="11">
        <v>149.66153412</v>
      </c>
      <c r="J514" s="11">
        <v>149.51585292</v>
      </c>
      <c r="K514" s="11">
        <v>148.49446583999998</v>
      </c>
      <c r="L514" s="11">
        <v>145.28786075999997</v>
      </c>
      <c r="M514" s="11">
        <v>149.72142527999998</v>
      </c>
      <c r="N514" s="11">
        <v>150.5938938</v>
      </c>
      <c r="O514" s="11">
        <v>150.98723303999998</v>
      </c>
      <c r="P514" s="11">
        <v>150.6910146</v>
      </c>
      <c r="Q514" s="11">
        <v>150.34947311999997</v>
      </c>
      <c r="R514" s="11">
        <v>150.06620411999998</v>
      </c>
      <c r="S514" s="11">
        <v>149.77322303999998</v>
      </c>
      <c r="T514" s="11">
        <v>149.26010147999997</v>
      </c>
      <c r="U514" s="11">
        <v>143.51864351999998</v>
      </c>
      <c r="V514" s="11">
        <v>140.55160307999998</v>
      </c>
      <c r="W514" s="11">
        <v>140.80573583999998</v>
      </c>
      <c r="X514" s="11">
        <v>140.501424</v>
      </c>
      <c r="Y514" s="11">
        <v>140.14207703999998</v>
      </c>
    </row>
    <row r="515" spans="1:25" ht="11.25">
      <c r="A515" s="10">
        <f t="shared" si="11"/>
        <v>42761</v>
      </c>
      <c r="B515" s="11">
        <v>142.10229851999998</v>
      </c>
      <c r="C515" s="11">
        <v>150.82860239999997</v>
      </c>
      <c r="D515" s="11">
        <v>151.47445571999998</v>
      </c>
      <c r="E515" s="11">
        <v>151.87588836</v>
      </c>
      <c r="F515" s="11">
        <v>153.75517583999996</v>
      </c>
      <c r="G515" s="11">
        <v>152.98630283999998</v>
      </c>
      <c r="H515" s="11">
        <v>151.49064251999997</v>
      </c>
      <c r="I515" s="11">
        <v>149.90109876</v>
      </c>
      <c r="J515" s="11">
        <v>149.73761208</v>
      </c>
      <c r="K515" s="11">
        <v>150.08239092</v>
      </c>
      <c r="L515" s="11">
        <v>149.80721531999998</v>
      </c>
      <c r="M515" s="11">
        <v>150.02735579999998</v>
      </c>
      <c r="N515" s="11">
        <v>150.88363751999998</v>
      </c>
      <c r="O515" s="11">
        <v>151.03741211999997</v>
      </c>
      <c r="P515" s="11">
        <v>151.08435383999998</v>
      </c>
      <c r="Q515" s="11">
        <v>150.88687488</v>
      </c>
      <c r="R515" s="11">
        <v>151.15233839999996</v>
      </c>
      <c r="S515" s="11">
        <v>150.26368307999996</v>
      </c>
      <c r="T515" s="11">
        <v>149.4122574</v>
      </c>
      <c r="U515" s="11">
        <v>143.68374887999997</v>
      </c>
      <c r="V515" s="11">
        <v>141.14727732</v>
      </c>
      <c r="W515" s="11">
        <v>142.31272692</v>
      </c>
      <c r="X515" s="11">
        <v>141.48720011999998</v>
      </c>
      <c r="Y515" s="11">
        <v>139.90736844</v>
      </c>
    </row>
    <row r="516" spans="1:25" ht="11.25">
      <c r="A516" s="10">
        <f t="shared" si="11"/>
        <v>42762</v>
      </c>
      <c r="B516" s="11">
        <v>146.90654075999998</v>
      </c>
      <c r="C516" s="11">
        <v>147.21408996</v>
      </c>
      <c r="D516" s="11">
        <v>151.65898523999996</v>
      </c>
      <c r="E516" s="11">
        <v>152.22552323999997</v>
      </c>
      <c r="F516" s="11">
        <v>153.00572699999998</v>
      </c>
      <c r="G516" s="11">
        <v>152.67551627999998</v>
      </c>
      <c r="H516" s="11">
        <v>151.6784094</v>
      </c>
      <c r="I516" s="11">
        <v>146.62650912</v>
      </c>
      <c r="J516" s="11">
        <v>146.207271</v>
      </c>
      <c r="K516" s="11">
        <v>146.12148096</v>
      </c>
      <c r="L516" s="11">
        <v>145.83335592</v>
      </c>
      <c r="M516" s="11">
        <v>146.05025903999996</v>
      </c>
      <c r="N516" s="11">
        <v>148.84733808</v>
      </c>
      <c r="O516" s="11">
        <v>157.30979711999998</v>
      </c>
      <c r="P516" s="11">
        <v>156.49883844</v>
      </c>
      <c r="Q516" s="11">
        <v>151.36600416</v>
      </c>
      <c r="R516" s="11">
        <v>149.41873212</v>
      </c>
      <c r="S516" s="11">
        <v>146.46787848</v>
      </c>
      <c r="T516" s="11">
        <v>145.32832776</v>
      </c>
      <c r="U516" s="11">
        <v>145.21502016</v>
      </c>
      <c r="V516" s="11">
        <v>145.54361219999998</v>
      </c>
      <c r="W516" s="11">
        <v>145.61807148</v>
      </c>
      <c r="X516" s="11">
        <v>144.47852076</v>
      </c>
      <c r="Y516" s="11">
        <v>145.83497459999998</v>
      </c>
    </row>
    <row r="517" spans="1:25" ht="11.25">
      <c r="A517" s="10">
        <f t="shared" si="11"/>
        <v>42763</v>
      </c>
      <c r="B517" s="11">
        <v>140.28452087999997</v>
      </c>
      <c r="C517" s="11">
        <v>142.94077475999998</v>
      </c>
      <c r="D517" s="11">
        <v>149.4203508</v>
      </c>
      <c r="E517" s="11">
        <v>149.84768232</v>
      </c>
      <c r="F517" s="11">
        <v>150.52105319999998</v>
      </c>
      <c r="G517" s="11">
        <v>151.88721912</v>
      </c>
      <c r="H517" s="11">
        <v>151.47769307999997</v>
      </c>
      <c r="I517" s="11">
        <v>149.8412076</v>
      </c>
      <c r="J517" s="11">
        <v>149.33617944</v>
      </c>
      <c r="K517" s="11">
        <v>147.95382672</v>
      </c>
      <c r="L517" s="11">
        <v>146.09396339999998</v>
      </c>
      <c r="M517" s="11">
        <v>149.32161132</v>
      </c>
      <c r="N517" s="11">
        <v>149.9383284</v>
      </c>
      <c r="O517" s="11">
        <v>151.95358499999998</v>
      </c>
      <c r="P517" s="11">
        <v>149.78940984</v>
      </c>
      <c r="Q517" s="11">
        <v>149.31837395999997</v>
      </c>
      <c r="R517" s="11">
        <v>149.68257696</v>
      </c>
      <c r="S517" s="11">
        <v>148.11569471999996</v>
      </c>
      <c r="T517" s="11">
        <v>147.29987999999997</v>
      </c>
      <c r="U517" s="11">
        <v>141.02911368</v>
      </c>
      <c r="V517" s="11">
        <v>139.99639584</v>
      </c>
      <c r="W517" s="11">
        <v>136.76874792</v>
      </c>
      <c r="X517" s="11">
        <v>139.39424687999997</v>
      </c>
      <c r="Y517" s="11">
        <v>137.05039823999996</v>
      </c>
    </row>
    <row r="518" spans="1:25" ht="11.25">
      <c r="A518" s="10">
        <f t="shared" si="11"/>
        <v>42764</v>
      </c>
      <c r="B518" s="11">
        <v>134.40547511999998</v>
      </c>
      <c r="C518" s="11">
        <v>134.82147587999998</v>
      </c>
      <c r="D518" s="11">
        <v>137.79175368</v>
      </c>
      <c r="E518" s="11">
        <v>143.172246</v>
      </c>
      <c r="F518" s="11">
        <v>149.57088803999997</v>
      </c>
      <c r="G518" s="11">
        <v>149.74894283999998</v>
      </c>
      <c r="H518" s="11">
        <v>149.64210996</v>
      </c>
      <c r="I518" s="11">
        <v>142.44060263999998</v>
      </c>
      <c r="J518" s="11">
        <v>139.08507899999998</v>
      </c>
      <c r="K518" s="11">
        <v>136.87881815999998</v>
      </c>
      <c r="L518" s="11">
        <v>135.84933768</v>
      </c>
      <c r="M518" s="11">
        <v>139.54802148</v>
      </c>
      <c r="N518" s="11">
        <v>148.09465188</v>
      </c>
      <c r="O518" s="11">
        <v>149.35236623999998</v>
      </c>
      <c r="P518" s="11">
        <v>149.20182899999998</v>
      </c>
      <c r="Q518" s="11">
        <v>146.39665655999997</v>
      </c>
      <c r="R518" s="11">
        <v>148.55597568</v>
      </c>
      <c r="S518" s="11">
        <v>142.1443842</v>
      </c>
      <c r="T518" s="11">
        <v>137.90829864</v>
      </c>
      <c r="U518" s="11">
        <v>133.54271867999998</v>
      </c>
      <c r="V518" s="11">
        <v>133.26268703999997</v>
      </c>
      <c r="W518" s="11">
        <v>133.6948746</v>
      </c>
      <c r="X518" s="11">
        <v>133.53138792</v>
      </c>
      <c r="Y518" s="11">
        <v>133.85350523999998</v>
      </c>
    </row>
    <row r="519" spans="1:25" ht="11.25">
      <c r="A519" s="10">
        <f t="shared" si="11"/>
        <v>42765</v>
      </c>
      <c r="B519" s="11">
        <v>148.63690967999997</v>
      </c>
      <c r="C519" s="11">
        <v>149.05776648</v>
      </c>
      <c r="D519" s="11">
        <v>150.54209604</v>
      </c>
      <c r="E519" s="11">
        <v>152.16077603999997</v>
      </c>
      <c r="F519" s="11">
        <v>153.5398914</v>
      </c>
      <c r="G519" s="11">
        <v>152.62857455999998</v>
      </c>
      <c r="H519" s="11">
        <v>151.30287563999997</v>
      </c>
      <c r="I519" s="11">
        <v>148.75507331999998</v>
      </c>
      <c r="J519" s="11">
        <v>148.44266807999998</v>
      </c>
      <c r="K519" s="11">
        <v>147.92469047999998</v>
      </c>
      <c r="L519" s="11">
        <v>147.69807527999998</v>
      </c>
      <c r="M519" s="11">
        <v>147.85184987999997</v>
      </c>
      <c r="N519" s="11">
        <v>150.02249976</v>
      </c>
      <c r="O519" s="11">
        <v>157.51051344</v>
      </c>
      <c r="P519" s="11">
        <v>155.00965283999997</v>
      </c>
      <c r="Q519" s="11">
        <v>149.6226858</v>
      </c>
      <c r="R519" s="11">
        <v>147.75634775999998</v>
      </c>
      <c r="S519" s="11">
        <v>147.39861947999998</v>
      </c>
      <c r="T519" s="11">
        <v>147.20114052</v>
      </c>
      <c r="U519" s="11">
        <v>143.23375584</v>
      </c>
      <c r="V519" s="11">
        <v>135.28279967999998</v>
      </c>
      <c r="W519" s="11">
        <v>142.83556055999998</v>
      </c>
      <c r="X519" s="11">
        <v>143.54130504</v>
      </c>
      <c r="Y519" s="11">
        <v>144.08032547999997</v>
      </c>
    </row>
    <row r="520" spans="1:25" ht="11.25">
      <c r="A520" s="10">
        <f t="shared" si="11"/>
        <v>42766</v>
      </c>
      <c r="B520" s="11">
        <v>149.85739439999998</v>
      </c>
      <c r="C520" s="11">
        <v>154.01092727999998</v>
      </c>
      <c r="D520" s="11">
        <v>154.27315344</v>
      </c>
      <c r="E520" s="11">
        <v>154.341138</v>
      </c>
      <c r="F520" s="11">
        <v>155.66359956</v>
      </c>
      <c r="G520" s="11">
        <v>154.08700524</v>
      </c>
      <c r="H520" s="11">
        <v>153.94456139999997</v>
      </c>
      <c r="I520" s="11">
        <v>153.26795316</v>
      </c>
      <c r="J520" s="11">
        <v>152.71274592</v>
      </c>
      <c r="K520" s="11">
        <v>152.65447344</v>
      </c>
      <c r="L520" s="11">
        <v>147.85994327999998</v>
      </c>
      <c r="M520" s="11">
        <v>148.87971167999999</v>
      </c>
      <c r="N520" s="11">
        <v>153.36021792</v>
      </c>
      <c r="O520" s="11">
        <v>153.73413299999999</v>
      </c>
      <c r="P520" s="11">
        <v>153.67747919999996</v>
      </c>
      <c r="Q520" s="11">
        <v>152.88756336</v>
      </c>
      <c r="R520" s="11">
        <v>152.69655912</v>
      </c>
      <c r="S520" s="11">
        <v>152.60753171999997</v>
      </c>
      <c r="T520" s="11">
        <v>152.18505624</v>
      </c>
      <c r="U520" s="11">
        <v>143.99453544</v>
      </c>
      <c r="V520" s="11">
        <v>141.62802527999997</v>
      </c>
      <c r="W520" s="11">
        <v>142.63646291999999</v>
      </c>
      <c r="X520" s="11">
        <v>142.15571495999998</v>
      </c>
      <c r="Y520" s="11">
        <v>140.380023</v>
      </c>
    </row>
    <row r="522" spans="1:25" ht="26.25" customHeight="1">
      <c r="A522" s="52" t="s">
        <v>70</v>
      </c>
      <c r="B522" s="53"/>
      <c r="C522" s="53"/>
      <c r="D522" s="53"/>
      <c r="E522" s="53"/>
      <c r="F522" s="53"/>
      <c r="G522" s="53"/>
      <c r="H522" s="53"/>
      <c r="I522" s="53"/>
      <c r="J522" s="53"/>
      <c r="K522" s="53"/>
      <c r="L522" s="53"/>
      <c r="M522" s="53"/>
      <c r="N522" s="53"/>
      <c r="O522" s="53"/>
      <c r="P522" s="53"/>
      <c r="Q522" s="53"/>
      <c r="R522" s="53"/>
      <c r="S522" s="53"/>
      <c r="T522" s="53"/>
      <c r="U522" s="53"/>
      <c r="V522" s="53"/>
      <c r="W522" s="53"/>
      <c r="X522" s="53"/>
      <c r="Y522" s="54"/>
    </row>
    <row r="523" spans="1:25" ht="15">
      <c r="A523" s="35"/>
      <c r="B523" s="35"/>
      <c r="C523" s="35"/>
      <c r="D523" s="35"/>
      <c r="E523" s="35"/>
      <c r="F523" s="35"/>
      <c r="G523" s="35"/>
      <c r="H523" s="35"/>
      <c r="I523" s="35"/>
      <c r="J523" s="35"/>
      <c r="K523" s="35"/>
      <c r="L523" s="35"/>
      <c r="M523" s="35"/>
      <c r="N523" s="35"/>
      <c r="O523" s="35"/>
      <c r="P523" s="35"/>
      <c r="Q523" s="35"/>
      <c r="R523" s="35"/>
      <c r="S523" s="35"/>
      <c r="T523" s="35"/>
      <c r="U523" s="35"/>
      <c r="V523" s="35"/>
      <c r="W523" s="35"/>
      <c r="X523" s="35"/>
      <c r="Y523" s="35"/>
    </row>
    <row r="524" spans="1:25" ht="12.75">
      <c r="A524" s="52" t="s">
        <v>46</v>
      </c>
      <c r="B524" s="53"/>
      <c r="C524" s="53"/>
      <c r="D524" s="53"/>
      <c r="E524" s="53"/>
      <c r="F524" s="53"/>
      <c r="G524" s="53"/>
      <c r="H524" s="53"/>
      <c r="I524" s="53"/>
      <c r="J524" s="53"/>
      <c r="K524" s="53"/>
      <c r="L524" s="53"/>
      <c r="M524" s="53"/>
      <c r="N524" s="53"/>
      <c r="O524" s="53"/>
      <c r="P524" s="53"/>
      <c r="Q524" s="53"/>
      <c r="R524" s="53"/>
      <c r="S524" s="53"/>
      <c r="T524" s="53"/>
      <c r="U524" s="53"/>
      <c r="V524" s="53"/>
      <c r="W524" s="53"/>
      <c r="X524" s="53"/>
      <c r="Y524" s="54"/>
    </row>
    <row r="525" spans="1:25" ht="11.25">
      <c r="A525" s="7"/>
      <c r="B525" s="6" t="s">
        <v>23</v>
      </c>
      <c r="C525" s="8" t="s">
        <v>24</v>
      </c>
      <c r="D525" s="9" t="s">
        <v>25</v>
      </c>
      <c r="E525" s="6" t="s">
        <v>26</v>
      </c>
      <c r="F525" s="6" t="s">
        <v>27</v>
      </c>
      <c r="G525" s="8" t="s">
        <v>28</v>
      </c>
      <c r="H525" s="9" t="s">
        <v>29</v>
      </c>
      <c r="I525" s="6" t="s">
        <v>30</v>
      </c>
      <c r="J525" s="6" t="s">
        <v>31</v>
      </c>
      <c r="K525" s="6" t="s">
        <v>32</v>
      </c>
      <c r="L525" s="6" t="s">
        <v>33</v>
      </c>
      <c r="M525" s="6" t="s">
        <v>34</v>
      </c>
      <c r="N525" s="6" t="s">
        <v>35</v>
      </c>
      <c r="O525" s="6" t="s">
        <v>36</v>
      </c>
      <c r="P525" s="6" t="s">
        <v>37</v>
      </c>
      <c r="Q525" s="6" t="s">
        <v>38</v>
      </c>
      <c r="R525" s="6" t="s">
        <v>39</v>
      </c>
      <c r="S525" s="6" t="s">
        <v>40</v>
      </c>
      <c r="T525" s="6" t="s">
        <v>41</v>
      </c>
      <c r="U525" s="6" t="s">
        <v>42</v>
      </c>
      <c r="V525" s="6" t="s">
        <v>43</v>
      </c>
      <c r="W525" s="6" t="s">
        <v>44</v>
      </c>
      <c r="X525" s="6" t="s">
        <v>45</v>
      </c>
      <c r="Y525" s="6" t="s">
        <v>64</v>
      </c>
    </row>
    <row r="526" spans="1:25" ht="11.25">
      <c r="A526" s="10">
        <f aca="true" t="shared" si="12" ref="A526:A556">A490</f>
        <v>42736</v>
      </c>
      <c r="B526" s="11">
        <v>0.41270927999999996</v>
      </c>
      <c r="C526" s="11">
        <v>0.49792039999999993</v>
      </c>
      <c r="D526" s="11">
        <v>6.28611672</v>
      </c>
      <c r="E526" s="11">
        <v>6.506844320000001</v>
      </c>
      <c r="F526" s="11">
        <v>0.27205959999999996</v>
      </c>
      <c r="G526" s="11">
        <v>0</v>
      </c>
      <c r="H526" s="11">
        <v>0</v>
      </c>
      <c r="I526" s="11">
        <v>0</v>
      </c>
      <c r="J526" s="11">
        <v>0</v>
      </c>
      <c r="K526" s="11">
        <v>0</v>
      </c>
      <c r="L526" s="11">
        <v>2.2637412</v>
      </c>
      <c r="M526" s="11">
        <v>0.07391808</v>
      </c>
      <c r="N526" s="11">
        <v>0</v>
      </c>
      <c r="O526" s="11">
        <v>0</v>
      </c>
      <c r="P526" s="11">
        <v>0</v>
      </c>
      <c r="Q526" s="11">
        <v>0</v>
      </c>
      <c r="R526" s="11">
        <v>0</v>
      </c>
      <c r="S526" s="11">
        <v>0</v>
      </c>
      <c r="T526" s="11">
        <v>0.25358008</v>
      </c>
      <c r="U526" s="11">
        <v>0.39422976</v>
      </c>
      <c r="V526" s="11">
        <v>0.20840791999999997</v>
      </c>
      <c r="W526" s="11">
        <v>0</v>
      </c>
      <c r="X526" s="11">
        <v>0</v>
      </c>
      <c r="Y526" s="11">
        <v>0</v>
      </c>
    </row>
    <row r="527" spans="1:25" ht="11.25">
      <c r="A527" s="10">
        <f t="shared" si="12"/>
        <v>42737</v>
      </c>
      <c r="B527" s="11">
        <v>0.53077288</v>
      </c>
      <c r="C527" s="11">
        <v>25.87440792</v>
      </c>
      <c r="D527" s="11">
        <v>11.8114932</v>
      </c>
      <c r="E527" s="11">
        <v>8.13406872</v>
      </c>
      <c r="F527" s="11">
        <v>4.439191360000001</v>
      </c>
      <c r="G527" s="11">
        <v>5.0151364</v>
      </c>
      <c r="H527" s="11">
        <v>9.393756</v>
      </c>
      <c r="I527" s="11">
        <v>8.349663119999999</v>
      </c>
      <c r="J527" s="11">
        <v>0.03695904</v>
      </c>
      <c r="K527" s="11">
        <v>1.8417921600000002</v>
      </c>
      <c r="L527" s="11">
        <v>25.9021272</v>
      </c>
      <c r="M527" s="11">
        <v>1.43113616</v>
      </c>
      <c r="N527" s="11">
        <v>0.12935664</v>
      </c>
      <c r="O527" s="11">
        <v>0.07083816</v>
      </c>
      <c r="P527" s="11">
        <v>0.17144888</v>
      </c>
      <c r="Q527" s="11">
        <v>0</v>
      </c>
      <c r="R527" s="11">
        <v>12.92334432</v>
      </c>
      <c r="S527" s="11">
        <v>11.40802368</v>
      </c>
      <c r="T527" s="11">
        <v>0.39628304</v>
      </c>
      <c r="U527" s="11">
        <v>0.09547752</v>
      </c>
      <c r="V527" s="11">
        <v>0</v>
      </c>
      <c r="W527" s="11">
        <v>0</v>
      </c>
      <c r="X527" s="11">
        <v>0</v>
      </c>
      <c r="Y527" s="11">
        <v>0</v>
      </c>
    </row>
    <row r="528" spans="1:25" ht="11.25">
      <c r="A528" s="10">
        <f t="shared" si="12"/>
        <v>42738</v>
      </c>
      <c r="B528" s="11">
        <v>0.43324208</v>
      </c>
      <c r="C528" s="11">
        <v>0.53693272</v>
      </c>
      <c r="D528" s="11">
        <v>3.3304201599999996</v>
      </c>
      <c r="E528" s="11">
        <v>0.17247552</v>
      </c>
      <c r="F528" s="11">
        <v>0</v>
      </c>
      <c r="G528" s="11">
        <v>0.25973991999999996</v>
      </c>
      <c r="H528" s="11">
        <v>0</v>
      </c>
      <c r="I528" s="11">
        <v>0</v>
      </c>
      <c r="J528" s="11">
        <v>0</v>
      </c>
      <c r="K528" s="11">
        <v>0</v>
      </c>
      <c r="L528" s="11">
        <v>0</v>
      </c>
      <c r="M528" s="11">
        <v>0</v>
      </c>
      <c r="N528" s="11">
        <v>0</v>
      </c>
      <c r="O528" s="11">
        <v>0</v>
      </c>
      <c r="P528" s="11">
        <v>0</v>
      </c>
      <c r="Q528" s="11">
        <v>0</v>
      </c>
      <c r="R528" s="11">
        <v>0</v>
      </c>
      <c r="S528" s="11">
        <v>0</v>
      </c>
      <c r="T528" s="11">
        <v>0</v>
      </c>
      <c r="U528" s="11">
        <v>0</v>
      </c>
      <c r="V528" s="11">
        <v>0</v>
      </c>
      <c r="W528" s="11">
        <v>0</v>
      </c>
      <c r="X528" s="11">
        <v>0</v>
      </c>
      <c r="Y528" s="11">
        <v>0</v>
      </c>
    </row>
    <row r="529" spans="1:25" ht="11.25">
      <c r="A529" s="10">
        <f t="shared" si="12"/>
        <v>42739</v>
      </c>
      <c r="B529" s="11">
        <v>0</v>
      </c>
      <c r="C529" s="11">
        <v>0.31620512</v>
      </c>
      <c r="D529" s="11">
        <v>0.01745288</v>
      </c>
      <c r="E529" s="11">
        <v>0.033879120000000006</v>
      </c>
      <c r="F529" s="11">
        <v>0.0153996</v>
      </c>
      <c r="G529" s="11">
        <v>0.28129936</v>
      </c>
      <c r="H529" s="11">
        <v>0</v>
      </c>
      <c r="I529" s="11">
        <v>0</v>
      </c>
      <c r="J529" s="11">
        <v>0</v>
      </c>
      <c r="K529" s="11">
        <v>0.01231968</v>
      </c>
      <c r="L529" s="11">
        <v>0.0153996</v>
      </c>
      <c r="M529" s="11">
        <v>0</v>
      </c>
      <c r="N529" s="11">
        <v>0</v>
      </c>
      <c r="O529" s="11">
        <v>0</v>
      </c>
      <c r="P529" s="11">
        <v>0</v>
      </c>
      <c r="Q529" s="11">
        <v>0</v>
      </c>
      <c r="R529" s="11">
        <v>0</v>
      </c>
      <c r="S529" s="11">
        <v>0</v>
      </c>
      <c r="T529" s="11">
        <v>0</v>
      </c>
      <c r="U529" s="11">
        <v>0</v>
      </c>
      <c r="V529" s="11">
        <v>0</v>
      </c>
      <c r="W529" s="11">
        <v>0</v>
      </c>
      <c r="X529" s="11">
        <v>0</v>
      </c>
      <c r="Y529" s="11">
        <v>0</v>
      </c>
    </row>
    <row r="530" spans="1:25" ht="11.25">
      <c r="A530" s="10">
        <f t="shared" si="12"/>
        <v>42740</v>
      </c>
      <c r="B530" s="11">
        <v>0.67963568</v>
      </c>
      <c r="C530" s="11">
        <v>6.30151632</v>
      </c>
      <c r="D530" s="11">
        <v>6.6988259999999995</v>
      </c>
      <c r="E530" s="11">
        <v>4.8549805600000004</v>
      </c>
      <c r="F530" s="11">
        <v>10.99942096</v>
      </c>
      <c r="G530" s="11">
        <v>15.711698559999999</v>
      </c>
      <c r="H530" s="11">
        <v>11.38851752</v>
      </c>
      <c r="I530" s="11">
        <v>8.676134639999999</v>
      </c>
      <c r="J530" s="11">
        <v>3.7954880799999997</v>
      </c>
      <c r="K530" s="11">
        <v>6.61361488</v>
      </c>
      <c r="L530" s="11">
        <v>8.9215016</v>
      </c>
      <c r="M530" s="11">
        <v>8.64738872</v>
      </c>
      <c r="N530" s="11">
        <v>7.038643840000001</v>
      </c>
      <c r="O530" s="11">
        <v>5.20917136</v>
      </c>
      <c r="P530" s="11">
        <v>5.47507112</v>
      </c>
      <c r="Q530" s="11">
        <v>1.52045384</v>
      </c>
      <c r="R530" s="11">
        <v>0</v>
      </c>
      <c r="S530" s="11">
        <v>0</v>
      </c>
      <c r="T530" s="11">
        <v>0.01437296</v>
      </c>
      <c r="U530" s="11">
        <v>0</v>
      </c>
      <c r="V530" s="11">
        <v>0</v>
      </c>
      <c r="W530" s="11">
        <v>0</v>
      </c>
      <c r="X530" s="11">
        <v>0</v>
      </c>
      <c r="Y530" s="11">
        <v>0</v>
      </c>
    </row>
    <row r="531" spans="1:25" ht="11.25">
      <c r="A531" s="10">
        <f t="shared" si="12"/>
        <v>42741</v>
      </c>
      <c r="B531" s="11">
        <v>3.9628304000000005</v>
      </c>
      <c r="C531" s="11">
        <v>4.44227128</v>
      </c>
      <c r="D531" s="11">
        <v>7.254238239999999</v>
      </c>
      <c r="E531" s="11">
        <v>2.28016744</v>
      </c>
      <c r="F531" s="11">
        <v>0.46506792</v>
      </c>
      <c r="G531" s="11">
        <v>4.88372648</v>
      </c>
      <c r="H531" s="11">
        <v>3.37969888</v>
      </c>
      <c r="I531" s="11">
        <v>0</v>
      </c>
      <c r="J531" s="11">
        <v>1.74118144</v>
      </c>
      <c r="K531" s="11">
        <v>1.52045384</v>
      </c>
      <c r="L531" s="11">
        <v>6.55098984</v>
      </c>
      <c r="M531" s="11">
        <v>7.554017119999999</v>
      </c>
      <c r="N531" s="11">
        <v>6.255317519999999</v>
      </c>
      <c r="O531" s="11">
        <v>3.86632624</v>
      </c>
      <c r="P531" s="11">
        <v>3.4443771999999995</v>
      </c>
      <c r="Q531" s="11">
        <v>6.07873544</v>
      </c>
      <c r="R531" s="11">
        <v>7.863035760000001</v>
      </c>
      <c r="S531" s="11">
        <v>3.82320736</v>
      </c>
      <c r="T531" s="11">
        <v>0.7545803999999999</v>
      </c>
      <c r="U531" s="11">
        <v>0.0010266399999999999</v>
      </c>
      <c r="V531" s="11">
        <v>0.025666</v>
      </c>
      <c r="W531" s="11">
        <v>0</v>
      </c>
      <c r="X531" s="11">
        <v>0</v>
      </c>
      <c r="Y531" s="11">
        <v>0</v>
      </c>
    </row>
    <row r="532" spans="1:25" ht="11.25">
      <c r="A532" s="10">
        <f t="shared" si="12"/>
        <v>42742</v>
      </c>
      <c r="B532" s="11">
        <v>0.57183848</v>
      </c>
      <c r="C532" s="11">
        <v>5.51921664</v>
      </c>
      <c r="D532" s="11">
        <v>14.243603360000002</v>
      </c>
      <c r="E532" s="11">
        <v>3.6024797600000005</v>
      </c>
      <c r="F532" s="11">
        <v>10.847478240000001</v>
      </c>
      <c r="G532" s="11">
        <v>7.4770191200000005</v>
      </c>
      <c r="H532" s="11">
        <v>8.615562879999999</v>
      </c>
      <c r="I532" s="11">
        <v>3.90020536</v>
      </c>
      <c r="J532" s="11">
        <v>1.44653576</v>
      </c>
      <c r="K532" s="11">
        <v>0.66936928</v>
      </c>
      <c r="L532" s="11">
        <v>0</v>
      </c>
      <c r="M532" s="11">
        <v>0</v>
      </c>
      <c r="N532" s="11">
        <v>0</v>
      </c>
      <c r="O532" s="11">
        <v>0</v>
      </c>
      <c r="P532" s="11">
        <v>0</v>
      </c>
      <c r="Q532" s="11">
        <v>0</v>
      </c>
      <c r="R532" s="11">
        <v>0</v>
      </c>
      <c r="S532" s="11">
        <v>0</v>
      </c>
      <c r="T532" s="11">
        <v>0</v>
      </c>
      <c r="U532" s="11">
        <v>0</v>
      </c>
      <c r="V532" s="11">
        <v>0</v>
      </c>
      <c r="W532" s="11">
        <v>0</v>
      </c>
      <c r="X532" s="11">
        <v>0</v>
      </c>
      <c r="Y532" s="11">
        <v>0</v>
      </c>
    </row>
    <row r="533" spans="1:25" ht="11.25">
      <c r="A533" s="10">
        <f t="shared" si="12"/>
        <v>42743</v>
      </c>
      <c r="B533" s="11">
        <v>0.22791408000000002</v>
      </c>
      <c r="C533" s="11">
        <v>0.24844687999999998</v>
      </c>
      <c r="D533" s="11">
        <v>2.6477045599999998</v>
      </c>
      <c r="E533" s="11">
        <v>1.57999896</v>
      </c>
      <c r="F533" s="11">
        <v>0.89009688</v>
      </c>
      <c r="G533" s="11">
        <v>0.13140991999999999</v>
      </c>
      <c r="H533" s="11">
        <v>0.03182584</v>
      </c>
      <c r="I533" s="11">
        <v>0.02874592</v>
      </c>
      <c r="J533" s="11">
        <v>0.16836895999999998</v>
      </c>
      <c r="K533" s="11">
        <v>1.06359904</v>
      </c>
      <c r="L533" s="11">
        <v>0.01231968</v>
      </c>
      <c r="M533" s="11">
        <v>0.08829104</v>
      </c>
      <c r="N533" s="11">
        <v>0.12627672</v>
      </c>
      <c r="O533" s="11">
        <v>0.37369696</v>
      </c>
      <c r="P533" s="11">
        <v>0.0923976</v>
      </c>
      <c r="Q533" s="11">
        <v>0</v>
      </c>
      <c r="R533" s="11">
        <v>0.19608824</v>
      </c>
      <c r="S533" s="11">
        <v>0</v>
      </c>
      <c r="T533" s="11">
        <v>0</v>
      </c>
      <c r="U533" s="11">
        <v>0</v>
      </c>
      <c r="V533" s="11">
        <v>0</v>
      </c>
      <c r="W533" s="11">
        <v>0</v>
      </c>
      <c r="X533" s="11">
        <v>0</v>
      </c>
      <c r="Y533" s="11">
        <v>0</v>
      </c>
    </row>
    <row r="534" spans="1:25" ht="11.25">
      <c r="A534" s="10">
        <f t="shared" si="12"/>
        <v>42744</v>
      </c>
      <c r="B534" s="11">
        <v>2.25655472</v>
      </c>
      <c r="C534" s="11">
        <v>4.0069759199999995</v>
      </c>
      <c r="D534" s="11">
        <v>6.0140571199999995</v>
      </c>
      <c r="E534" s="11">
        <v>14.201511120000001</v>
      </c>
      <c r="F534" s="11">
        <v>10.56001904</v>
      </c>
      <c r="G534" s="11">
        <v>10.39370336</v>
      </c>
      <c r="H534" s="11">
        <v>9.07241768</v>
      </c>
      <c r="I534" s="11">
        <v>3.73388968</v>
      </c>
      <c r="J534" s="11">
        <v>3.9422976</v>
      </c>
      <c r="K534" s="11">
        <v>5.13422664</v>
      </c>
      <c r="L534" s="11">
        <v>4.690718159999999</v>
      </c>
      <c r="M534" s="11">
        <v>8.198747039999999</v>
      </c>
      <c r="N534" s="11">
        <v>6.0951616799999995</v>
      </c>
      <c r="O534" s="11">
        <v>4.40839216</v>
      </c>
      <c r="P534" s="11">
        <v>3.01421504</v>
      </c>
      <c r="Q534" s="11">
        <v>0.9106296799999999</v>
      </c>
      <c r="R534" s="11">
        <v>0</v>
      </c>
      <c r="S534" s="11">
        <v>0</v>
      </c>
      <c r="T534" s="11">
        <v>0</v>
      </c>
      <c r="U534" s="11">
        <v>0</v>
      </c>
      <c r="V534" s="11">
        <v>0</v>
      </c>
      <c r="W534" s="11">
        <v>0</v>
      </c>
      <c r="X534" s="11">
        <v>0</v>
      </c>
      <c r="Y534" s="11">
        <v>0</v>
      </c>
    </row>
    <row r="535" spans="1:25" ht="11.25">
      <c r="A535" s="10">
        <f t="shared" si="12"/>
        <v>42745</v>
      </c>
      <c r="B535" s="11">
        <v>0.21148784</v>
      </c>
      <c r="C535" s="11">
        <v>0.19300831999999998</v>
      </c>
      <c r="D535" s="11">
        <v>5.20917136</v>
      </c>
      <c r="E535" s="11">
        <v>4.0767874399999995</v>
      </c>
      <c r="F535" s="11">
        <v>8.71822688</v>
      </c>
      <c r="G535" s="11">
        <v>5.778956559999999</v>
      </c>
      <c r="H535" s="11">
        <v>5.547962559999999</v>
      </c>
      <c r="I535" s="11">
        <v>3.5573075999999997</v>
      </c>
      <c r="J535" s="11">
        <v>3.02961464</v>
      </c>
      <c r="K535" s="11">
        <v>3.2318627199999996</v>
      </c>
      <c r="L535" s="11">
        <v>5.08392128</v>
      </c>
      <c r="M535" s="11">
        <v>6.62490792</v>
      </c>
      <c r="N535" s="11">
        <v>8.61145632</v>
      </c>
      <c r="O535" s="11">
        <v>10.317732</v>
      </c>
      <c r="P535" s="11">
        <v>6.453459039999999</v>
      </c>
      <c r="Q535" s="11">
        <v>4.5069496</v>
      </c>
      <c r="R535" s="11">
        <v>0.02669264</v>
      </c>
      <c r="S535" s="11">
        <v>0.02463936</v>
      </c>
      <c r="T535" s="11">
        <v>0</v>
      </c>
      <c r="U535" s="11">
        <v>0</v>
      </c>
      <c r="V535" s="11">
        <v>0</v>
      </c>
      <c r="W535" s="11">
        <v>0</v>
      </c>
      <c r="X535" s="11">
        <v>0</v>
      </c>
      <c r="Y535" s="11">
        <v>0</v>
      </c>
    </row>
    <row r="536" spans="1:25" ht="11.25">
      <c r="A536" s="10">
        <f t="shared" si="12"/>
        <v>42746</v>
      </c>
      <c r="B536" s="11">
        <v>0.17760872</v>
      </c>
      <c r="C536" s="11">
        <v>0.07083816</v>
      </c>
      <c r="D536" s="11">
        <v>1.23504792</v>
      </c>
      <c r="E536" s="11">
        <v>0.21148784</v>
      </c>
      <c r="F536" s="11">
        <v>0.6632094399999999</v>
      </c>
      <c r="G536" s="11">
        <v>0.40244288</v>
      </c>
      <c r="H536" s="11">
        <v>0.51229336</v>
      </c>
      <c r="I536" s="11">
        <v>0.4681478399999999</v>
      </c>
      <c r="J536" s="11">
        <v>0.5256396799999999</v>
      </c>
      <c r="K536" s="11">
        <v>0.3233916</v>
      </c>
      <c r="L536" s="11">
        <v>0.48560072000000004</v>
      </c>
      <c r="M536" s="11">
        <v>0.58621144</v>
      </c>
      <c r="N536" s="11">
        <v>0.11601031999999999</v>
      </c>
      <c r="O536" s="11">
        <v>0.10471728</v>
      </c>
      <c r="P536" s="11">
        <v>0.23612719999999998</v>
      </c>
      <c r="Q536" s="11">
        <v>0</v>
      </c>
      <c r="R536" s="11">
        <v>0</v>
      </c>
      <c r="S536" s="11">
        <v>0</v>
      </c>
      <c r="T536" s="11">
        <v>0</v>
      </c>
      <c r="U536" s="11">
        <v>0</v>
      </c>
      <c r="V536" s="11">
        <v>0</v>
      </c>
      <c r="W536" s="11">
        <v>0</v>
      </c>
      <c r="X536" s="11">
        <v>0</v>
      </c>
      <c r="Y536" s="11">
        <v>0</v>
      </c>
    </row>
    <row r="537" spans="1:25" ht="11.25">
      <c r="A537" s="10">
        <f t="shared" si="12"/>
        <v>42747</v>
      </c>
      <c r="B537" s="11">
        <v>3.24007584</v>
      </c>
      <c r="C537" s="11">
        <v>0.4383752799999999</v>
      </c>
      <c r="D537" s="11">
        <v>0.02155944</v>
      </c>
      <c r="E537" s="11">
        <v>0.846978</v>
      </c>
      <c r="F537" s="11">
        <v>0.70016848</v>
      </c>
      <c r="G537" s="11">
        <v>0.90754976</v>
      </c>
      <c r="H537" s="11">
        <v>0.9804412000000001</v>
      </c>
      <c r="I537" s="11">
        <v>0.79872592</v>
      </c>
      <c r="J537" s="11">
        <v>0.6806623199999999</v>
      </c>
      <c r="K537" s="11">
        <v>0.77408656</v>
      </c>
      <c r="L537" s="11">
        <v>0.86032432</v>
      </c>
      <c r="M537" s="11">
        <v>0.5400126399999999</v>
      </c>
      <c r="N537" s="11">
        <v>0.45582816000000004</v>
      </c>
      <c r="O537" s="11">
        <v>0.87161736</v>
      </c>
      <c r="P537" s="11">
        <v>0.7648468</v>
      </c>
      <c r="Q537" s="11">
        <v>0.14167632</v>
      </c>
      <c r="R537" s="11">
        <v>0</v>
      </c>
      <c r="S537" s="11">
        <v>0</v>
      </c>
      <c r="T537" s="11">
        <v>0</v>
      </c>
      <c r="U537" s="11">
        <v>0.09547752</v>
      </c>
      <c r="V537" s="11">
        <v>0.06570495999999999</v>
      </c>
      <c r="W537" s="11">
        <v>0</v>
      </c>
      <c r="X537" s="11">
        <v>0</v>
      </c>
      <c r="Y537" s="11">
        <v>0</v>
      </c>
    </row>
    <row r="538" spans="1:25" ht="11.25">
      <c r="A538" s="10">
        <f t="shared" si="12"/>
        <v>42748</v>
      </c>
      <c r="B538" s="11">
        <v>1.64981048</v>
      </c>
      <c r="C538" s="11">
        <v>0.033879120000000006</v>
      </c>
      <c r="D538" s="11">
        <v>1.48760136</v>
      </c>
      <c r="E538" s="11">
        <v>1.7699273599999998</v>
      </c>
      <c r="F538" s="11">
        <v>0.30080552000000005</v>
      </c>
      <c r="G538" s="11">
        <v>0.16220912</v>
      </c>
      <c r="H538" s="11">
        <v>0.33468464</v>
      </c>
      <c r="I538" s="11">
        <v>0</v>
      </c>
      <c r="J538" s="11">
        <v>0</v>
      </c>
      <c r="K538" s="11">
        <v>0.060571759999999995</v>
      </c>
      <c r="L538" s="11">
        <v>0.04722544</v>
      </c>
      <c r="M538" s="11">
        <v>0.1334632</v>
      </c>
      <c r="N538" s="11">
        <v>0.04311888</v>
      </c>
      <c r="O538" s="11">
        <v>0</v>
      </c>
      <c r="P538" s="11">
        <v>0</v>
      </c>
      <c r="Q538" s="11">
        <v>0</v>
      </c>
      <c r="R538" s="11">
        <v>0</v>
      </c>
      <c r="S538" s="11">
        <v>0</v>
      </c>
      <c r="T538" s="11">
        <v>0</v>
      </c>
      <c r="U538" s="11">
        <v>0</v>
      </c>
      <c r="V538" s="11">
        <v>0</v>
      </c>
      <c r="W538" s="11">
        <v>0</v>
      </c>
      <c r="X538" s="11">
        <v>0</v>
      </c>
      <c r="Y538" s="11">
        <v>0</v>
      </c>
    </row>
    <row r="539" spans="1:25" ht="11.25">
      <c r="A539" s="10">
        <f t="shared" si="12"/>
        <v>42749</v>
      </c>
      <c r="B539" s="11">
        <v>17.410787759999998</v>
      </c>
      <c r="C539" s="11">
        <v>3.39201856</v>
      </c>
      <c r="D539" s="11">
        <v>11.694456240000001</v>
      </c>
      <c r="E539" s="11">
        <v>11.839212479999999</v>
      </c>
      <c r="F539" s="11">
        <v>4.311888</v>
      </c>
      <c r="G539" s="11">
        <v>3.490576</v>
      </c>
      <c r="H539" s="11">
        <v>1.6970359200000003</v>
      </c>
      <c r="I539" s="11">
        <v>0</v>
      </c>
      <c r="J539" s="11">
        <v>0</v>
      </c>
      <c r="K539" s="11">
        <v>0</v>
      </c>
      <c r="L539" s="11">
        <v>0</v>
      </c>
      <c r="M539" s="11">
        <v>0</v>
      </c>
      <c r="N539" s="11">
        <v>0</v>
      </c>
      <c r="O539" s="11">
        <v>0</v>
      </c>
      <c r="P539" s="11">
        <v>0</v>
      </c>
      <c r="Q539" s="11">
        <v>0</v>
      </c>
      <c r="R539" s="11">
        <v>0</v>
      </c>
      <c r="S539" s="11">
        <v>0</v>
      </c>
      <c r="T539" s="11">
        <v>0</v>
      </c>
      <c r="U539" s="11">
        <v>0</v>
      </c>
      <c r="V539" s="11">
        <v>0</v>
      </c>
      <c r="W539" s="11">
        <v>0</v>
      </c>
      <c r="X539" s="11">
        <v>0</v>
      </c>
      <c r="Y539" s="11">
        <v>0</v>
      </c>
    </row>
    <row r="540" spans="1:25" ht="11.25">
      <c r="A540" s="10">
        <f t="shared" si="12"/>
        <v>42750</v>
      </c>
      <c r="B540" s="11">
        <v>0.17863536</v>
      </c>
      <c r="C540" s="11">
        <v>0.2617932</v>
      </c>
      <c r="D540" s="11">
        <v>3.01010848</v>
      </c>
      <c r="E540" s="11">
        <v>2.07586608</v>
      </c>
      <c r="F540" s="11">
        <v>6.86411504</v>
      </c>
      <c r="G540" s="11">
        <v>3.09326632</v>
      </c>
      <c r="H540" s="11">
        <v>2.77295464</v>
      </c>
      <c r="I540" s="11">
        <v>0.99173424</v>
      </c>
      <c r="J540" s="11">
        <v>4.44432456</v>
      </c>
      <c r="K540" s="11">
        <v>3.8960988000000003</v>
      </c>
      <c r="L540" s="11">
        <v>0.0410656</v>
      </c>
      <c r="M540" s="11">
        <v>0.0010266399999999999</v>
      </c>
      <c r="N540" s="11">
        <v>0</v>
      </c>
      <c r="O540" s="11">
        <v>0</v>
      </c>
      <c r="P540" s="11">
        <v>0</v>
      </c>
      <c r="Q540" s="11">
        <v>0</v>
      </c>
      <c r="R540" s="11">
        <v>0</v>
      </c>
      <c r="S540" s="11">
        <v>0</v>
      </c>
      <c r="T540" s="11">
        <v>0</v>
      </c>
      <c r="U540" s="11">
        <v>0</v>
      </c>
      <c r="V540" s="11">
        <v>0</v>
      </c>
      <c r="W540" s="11">
        <v>0</v>
      </c>
      <c r="X540" s="11">
        <v>0</v>
      </c>
      <c r="Y540" s="11">
        <v>0</v>
      </c>
    </row>
    <row r="541" spans="1:25" ht="11.25">
      <c r="A541" s="10">
        <f t="shared" si="12"/>
        <v>42751</v>
      </c>
      <c r="B541" s="11">
        <v>0.0307992</v>
      </c>
      <c r="C541" s="11">
        <v>0.04414552</v>
      </c>
      <c r="D541" s="11">
        <v>16.86974848</v>
      </c>
      <c r="E541" s="11">
        <v>0</v>
      </c>
      <c r="F541" s="11">
        <v>0</v>
      </c>
      <c r="G541" s="11">
        <v>8.027298159999999</v>
      </c>
      <c r="H541" s="11">
        <v>11.879251439999999</v>
      </c>
      <c r="I541" s="11">
        <v>11.38954416</v>
      </c>
      <c r="J541" s="11">
        <v>12.17492376</v>
      </c>
      <c r="K541" s="11">
        <v>15.14294</v>
      </c>
      <c r="L541" s="11">
        <v>17.35124264</v>
      </c>
      <c r="M541" s="11">
        <v>14.272349280000002</v>
      </c>
      <c r="N541" s="11">
        <v>4.82828792</v>
      </c>
      <c r="O541" s="11">
        <v>0</v>
      </c>
      <c r="P541" s="11">
        <v>0</v>
      </c>
      <c r="Q541" s="11">
        <v>0</v>
      </c>
      <c r="R541" s="11">
        <v>0</v>
      </c>
      <c r="S541" s="11">
        <v>0</v>
      </c>
      <c r="T541" s="11">
        <v>0</v>
      </c>
      <c r="U541" s="11">
        <v>0</v>
      </c>
      <c r="V541" s="11">
        <v>0</v>
      </c>
      <c r="W541" s="11">
        <v>0</v>
      </c>
      <c r="X541" s="11">
        <v>0</v>
      </c>
      <c r="Y541" s="11">
        <v>0</v>
      </c>
    </row>
    <row r="542" spans="1:25" ht="11.25">
      <c r="A542" s="10">
        <f t="shared" si="12"/>
        <v>42752</v>
      </c>
      <c r="B542" s="11">
        <v>25.826155840000002</v>
      </c>
      <c r="C542" s="11">
        <v>21.446509600000002</v>
      </c>
      <c r="D542" s="11">
        <v>16.34616208</v>
      </c>
      <c r="E542" s="11">
        <v>7.809650479999998</v>
      </c>
      <c r="F542" s="11">
        <v>9.56109832</v>
      </c>
      <c r="G542" s="11">
        <v>9.614483600000002</v>
      </c>
      <c r="H542" s="11">
        <v>9.71509432</v>
      </c>
      <c r="I542" s="11">
        <v>8.351716399999999</v>
      </c>
      <c r="J542" s="11">
        <v>8.383542239999999</v>
      </c>
      <c r="K542" s="11">
        <v>8.66894816</v>
      </c>
      <c r="L542" s="11">
        <v>10.26742664</v>
      </c>
      <c r="M542" s="11">
        <v>10.857744640000002</v>
      </c>
      <c r="N542" s="11">
        <v>7.0889492</v>
      </c>
      <c r="O542" s="11">
        <v>8.49749928</v>
      </c>
      <c r="P542" s="11">
        <v>5.01102984</v>
      </c>
      <c r="Q542" s="11">
        <v>2.5286143199999995</v>
      </c>
      <c r="R542" s="11">
        <v>0</v>
      </c>
      <c r="S542" s="11">
        <v>0</v>
      </c>
      <c r="T542" s="11">
        <v>0</v>
      </c>
      <c r="U542" s="11">
        <v>0</v>
      </c>
      <c r="V542" s="11">
        <v>0</v>
      </c>
      <c r="W542" s="11">
        <v>0</v>
      </c>
      <c r="X542" s="11">
        <v>0</v>
      </c>
      <c r="Y542" s="11">
        <v>0</v>
      </c>
    </row>
    <row r="543" spans="1:25" ht="11.25">
      <c r="A543" s="10">
        <f t="shared" si="12"/>
        <v>42753</v>
      </c>
      <c r="B543" s="11">
        <v>21.222702079999998</v>
      </c>
      <c r="C543" s="11">
        <v>18.893255919999998</v>
      </c>
      <c r="D543" s="11">
        <v>11.4778352</v>
      </c>
      <c r="E543" s="11">
        <v>8.523165279999999</v>
      </c>
      <c r="F543" s="11">
        <v>19.006186319999998</v>
      </c>
      <c r="G543" s="11">
        <v>22.03990752</v>
      </c>
      <c r="H543" s="11">
        <v>20.933189600000002</v>
      </c>
      <c r="I543" s="11">
        <v>19.40041608</v>
      </c>
      <c r="J543" s="11">
        <v>19.12219664</v>
      </c>
      <c r="K543" s="11">
        <v>18.07091728</v>
      </c>
      <c r="L543" s="11">
        <v>19.710461360000004</v>
      </c>
      <c r="M543" s="11">
        <v>21.82944632</v>
      </c>
      <c r="N543" s="11">
        <v>12.272454560000002</v>
      </c>
      <c r="O543" s="11">
        <v>3.9361377600000003</v>
      </c>
      <c r="P543" s="11">
        <v>3.9032852800000004</v>
      </c>
      <c r="Q543" s="11">
        <v>3.926898</v>
      </c>
      <c r="R543" s="11">
        <v>0.0923976</v>
      </c>
      <c r="S543" s="11">
        <v>0</v>
      </c>
      <c r="T543" s="11">
        <v>0</v>
      </c>
      <c r="U543" s="11">
        <v>0.20840791999999997</v>
      </c>
      <c r="V543" s="11">
        <v>0.00923976</v>
      </c>
      <c r="W543" s="11">
        <v>0</v>
      </c>
      <c r="X543" s="11">
        <v>0</v>
      </c>
      <c r="Y543" s="11">
        <v>0</v>
      </c>
    </row>
    <row r="544" spans="1:25" ht="11.25">
      <c r="A544" s="10">
        <f t="shared" si="12"/>
        <v>42754</v>
      </c>
      <c r="B544" s="11">
        <v>2.5286143199999995</v>
      </c>
      <c r="C544" s="11">
        <v>17.566837040000003</v>
      </c>
      <c r="D544" s="11">
        <v>13.0023956</v>
      </c>
      <c r="E544" s="11">
        <v>11.803280079999999</v>
      </c>
      <c r="F544" s="11">
        <v>11.537380319999999</v>
      </c>
      <c r="G544" s="11">
        <v>13.174871120000002</v>
      </c>
      <c r="H544" s="11">
        <v>9.63706968</v>
      </c>
      <c r="I544" s="11">
        <v>8.52521856</v>
      </c>
      <c r="J544" s="11">
        <v>3.77187536</v>
      </c>
      <c r="K544" s="11">
        <v>5.36008744</v>
      </c>
      <c r="L544" s="11">
        <v>0.39833631999999997</v>
      </c>
      <c r="M544" s="11">
        <v>1.26584712</v>
      </c>
      <c r="N544" s="11">
        <v>0.07905128</v>
      </c>
      <c r="O544" s="11">
        <v>0</v>
      </c>
      <c r="P544" s="11">
        <v>0</v>
      </c>
      <c r="Q544" s="11">
        <v>0</v>
      </c>
      <c r="R544" s="11">
        <v>0</v>
      </c>
      <c r="S544" s="11">
        <v>0</v>
      </c>
      <c r="T544" s="11">
        <v>0</v>
      </c>
      <c r="U544" s="11">
        <v>0</v>
      </c>
      <c r="V544" s="11">
        <v>0</v>
      </c>
      <c r="W544" s="11">
        <v>0</v>
      </c>
      <c r="X544" s="11">
        <v>0</v>
      </c>
      <c r="Y544" s="11">
        <v>0</v>
      </c>
    </row>
    <row r="545" spans="1:25" ht="11.25">
      <c r="A545" s="10">
        <f t="shared" si="12"/>
        <v>42755</v>
      </c>
      <c r="B545" s="11">
        <v>1.3982836799999998</v>
      </c>
      <c r="C545" s="11">
        <v>16.93545344</v>
      </c>
      <c r="D545" s="11">
        <v>12.93361072</v>
      </c>
      <c r="E545" s="11">
        <v>18.70230088</v>
      </c>
      <c r="F545" s="11">
        <v>20.81820592</v>
      </c>
      <c r="G545" s="11">
        <v>19.523612879999998</v>
      </c>
      <c r="H545" s="11">
        <v>16.61308848</v>
      </c>
      <c r="I545" s="11">
        <v>14.737417200000001</v>
      </c>
      <c r="J545" s="11">
        <v>12.27450784</v>
      </c>
      <c r="K545" s="11">
        <v>14.233336959999999</v>
      </c>
      <c r="L545" s="11">
        <v>7.60329584</v>
      </c>
      <c r="M545" s="11">
        <v>15.21685808</v>
      </c>
      <c r="N545" s="11">
        <v>13.735416559999999</v>
      </c>
      <c r="O545" s="11">
        <v>14.72817744</v>
      </c>
      <c r="P545" s="11">
        <v>11.86179856</v>
      </c>
      <c r="Q545" s="11">
        <v>11.46859544</v>
      </c>
      <c r="R545" s="11">
        <v>6.72757192</v>
      </c>
      <c r="S545" s="11">
        <v>0.02669264</v>
      </c>
      <c r="T545" s="11">
        <v>0</v>
      </c>
      <c r="U545" s="11">
        <v>0</v>
      </c>
      <c r="V545" s="11">
        <v>0</v>
      </c>
      <c r="W545" s="11">
        <v>0</v>
      </c>
      <c r="X545" s="11">
        <v>0</v>
      </c>
      <c r="Y545" s="11">
        <v>0.50100032</v>
      </c>
    </row>
    <row r="546" spans="1:25" ht="11.25">
      <c r="A546" s="10">
        <f t="shared" si="12"/>
        <v>42756</v>
      </c>
      <c r="B546" s="11">
        <v>5.73481104</v>
      </c>
      <c r="C546" s="11">
        <v>19.47228088</v>
      </c>
      <c r="D546" s="11">
        <v>15.254843760000002</v>
      </c>
      <c r="E546" s="11">
        <v>14.600874079999999</v>
      </c>
      <c r="F546" s="11">
        <v>17.25473848</v>
      </c>
      <c r="G546" s="11">
        <v>0.52974624</v>
      </c>
      <c r="H546" s="11">
        <v>0.61290408</v>
      </c>
      <c r="I546" s="11">
        <v>0.45069496</v>
      </c>
      <c r="J546" s="11">
        <v>0.26897968</v>
      </c>
      <c r="K546" s="11">
        <v>1.1652364</v>
      </c>
      <c r="L546" s="11">
        <v>0.66834264</v>
      </c>
      <c r="M546" s="11">
        <v>0.10471728</v>
      </c>
      <c r="N546" s="11">
        <v>13.81960104</v>
      </c>
      <c r="O546" s="11">
        <v>0.42810887999999997</v>
      </c>
      <c r="P546" s="11">
        <v>14.01260936</v>
      </c>
      <c r="Q546" s="11">
        <v>0</v>
      </c>
      <c r="R546" s="11">
        <v>0</v>
      </c>
      <c r="S546" s="11">
        <v>0</v>
      </c>
      <c r="T546" s="11">
        <v>0</v>
      </c>
      <c r="U546" s="11">
        <v>0</v>
      </c>
      <c r="V546" s="11">
        <v>0</v>
      </c>
      <c r="W546" s="11">
        <v>0</v>
      </c>
      <c r="X546" s="11">
        <v>0</v>
      </c>
      <c r="Y546" s="11">
        <v>0</v>
      </c>
    </row>
    <row r="547" spans="1:25" ht="11.25">
      <c r="A547" s="10">
        <f t="shared" si="12"/>
        <v>42757</v>
      </c>
      <c r="B547" s="11">
        <v>2.16415712</v>
      </c>
      <c r="C547" s="11">
        <v>1.70832896</v>
      </c>
      <c r="D547" s="11">
        <v>0.16323576</v>
      </c>
      <c r="E547" s="11">
        <v>0.00307992</v>
      </c>
      <c r="F547" s="11">
        <v>0.0020532799999999998</v>
      </c>
      <c r="G547" s="11">
        <v>0.31723176</v>
      </c>
      <c r="H547" s="11">
        <v>0.17452879999999998</v>
      </c>
      <c r="I547" s="11">
        <v>0.19916815999999998</v>
      </c>
      <c r="J547" s="11">
        <v>0.29875224</v>
      </c>
      <c r="K547" s="11">
        <v>0</v>
      </c>
      <c r="L547" s="11">
        <v>0.12422343999999999</v>
      </c>
      <c r="M547" s="11">
        <v>0</v>
      </c>
      <c r="N547" s="11">
        <v>12.09176592</v>
      </c>
      <c r="O547" s="11">
        <v>13.7723756</v>
      </c>
      <c r="P547" s="11">
        <v>0.25460672</v>
      </c>
      <c r="Q547" s="11">
        <v>0</v>
      </c>
      <c r="R547" s="11">
        <v>0</v>
      </c>
      <c r="S547" s="11">
        <v>0</v>
      </c>
      <c r="T547" s="11">
        <v>0</v>
      </c>
      <c r="U547" s="11">
        <v>0</v>
      </c>
      <c r="V547" s="11">
        <v>0</v>
      </c>
      <c r="W547" s="11">
        <v>0</v>
      </c>
      <c r="X547" s="11">
        <v>0</v>
      </c>
      <c r="Y547" s="11">
        <v>0</v>
      </c>
    </row>
    <row r="548" spans="1:25" ht="11.25">
      <c r="A548" s="10">
        <f t="shared" si="12"/>
        <v>42758</v>
      </c>
      <c r="B548" s="11">
        <v>0.01231968</v>
      </c>
      <c r="C548" s="11">
        <v>2.1425976799999997</v>
      </c>
      <c r="D548" s="11">
        <v>0.49689375999999996</v>
      </c>
      <c r="E548" s="11">
        <v>0.50716016</v>
      </c>
      <c r="F548" s="11">
        <v>14.01979584</v>
      </c>
      <c r="G548" s="11">
        <v>0.78845952</v>
      </c>
      <c r="H548" s="11">
        <v>1.1097978400000001</v>
      </c>
      <c r="I548" s="11">
        <v>0.54822576</v>
      </c>
      <c r="J548" s="11">
        <v>0.51742656</v>
      </c>
      <c r="K548" s="11">
        <v>0.89112352</v>
      </c>
      <c r="L548" s="11">
        <v>1.13033064</v>
      </c>
      <c r="M548" s="11">
        <v>0.88085712</v>
      </c>
      <c r="N548" s="11">
        <v>6.4062336</v>
      </c>
      <c r="O548" s="11">
        <v>8.63609568</v>
      </c>
      <c r="P548" s="11">
        <v>0.61290408</v>
      </c>
      <c r="Q548" s="11">
        <v>0.39422976</v>
      </c>
      <c r="R548" s="11">
        <v>0</v>
      </c>
      <c r="S548" s="11">
        <v>0</v>
      </c>
      <c r="T548" s="11">
        <v>0</v>
      </c>
      <c r="U548" s="11">
        <v>0</v>
      </c>
      <c r="V548" s="11">
        <v>0</v>
      </c>
      <c r="W548" s="11">
        <v>0</v>
      </c>
      <c r="X548" s="11">
        <v>0</v>
      </c>
      <c r="Y548" s="11">
        <v>0</v>
      </c>
    </row>
    <row r="549" spans="1:25" ht="11.25">
      <c r="A549" s="10">
        <f t="shared" si="12"/>
        <v>42759</v>
      </c>
      <c r="B549" s="11">
        <v>0</v>
      </c>
      <c r="C549" s="11">
        <v>0.4209224</v>
      </c>
      <c r="D549" s="11">
        <v>3.6425187199999995</v>
      </c>
      <c r="E549" s="11">
        <v>7.97801944</v>
      </c>
      <c r="F549" s="11">
        <v>5.35084768</v>
      </c>
      <c r="G549" s="11">
        <v>1.93624304</v>
      </c>
      <c r="H549" s="11">
        <v>7.34150264</v>
      </c>
      <c r="I549" s="11">
        <v>1.8428188</v>
      </c>
      <c r="J549" s="11">
        <v>0.26795304</v>
      </c>
      <c r="K549" s="11">
        <v>0.1642624</v>
      </c>
      <c r="L549" s="11">
        <v>0.9773612799999999</v>
      </c>
      <c r="M549" s="11">
        <v>0.39730968</v>
      </c>
      <c r="N549" s="11">
        <v>2.4998684</v>
      </c>
      <c r="O549" s="11">
        <v>0</v>
      </c>
      <c r="P549" s="11">
        <v>0</v>
      </c>
      <c r="Q549" s="11">
        <v>0</v>
      </c>
      <c r="R549" s="11">
        <v>0</v>
      </c>
      <c r="S549" s="11">
        <v>0</v>
      </c>
      <c r="T549" s="11">
        <v>0</v>
      </c>
      <c r="U549" s="11">
        <v>0</v>
      </c>
      <c r="V549" s="11">
        <v>0</v>
      </c>
      <c r="W549" s="11">
        <v>0</v>
      </c>
      <c r="X549" s="11">
        <v>0</v>
      </c>
      <c r="Y549" s="11">
        <v>0</v>
      </c>
    </row>
    <row r="550" spans="1:25" ht="11.25">
      <c r="A550" s="10">
        <f t="shared" si="12"/>
        <v>42760</v>
      </c>
      <c r="B550" s="11">
        <v>0.0020532799999999998</v>
      </c>
      <c r="C550" s="11">
        <v>0.58415816</v>
      </c>
      <c r="D550" s="11">
        <v>1.3438717599999999</v>
      </c>
      <c r="E550" s="11">
        <v>2.4885753599999996</v>
      </c>
      <c r="F550" s="11">
        <v>1.71038224</v>
      </c>
      <c r="G550" s="11">
        <v>0.52666632</v>
      </c>
      <c r="H550" s="11">
        <v>0.29669896</v>
      </c>
      <c r="I550" s="11">
        <v>0.16939559999999998</v>
      </c>
      <c r="J550" s="11">
        <v>0.1488628</v>
      </c>
      <c r="K550" s="11">
        <v>0.79872592</v>
      </c>
      <c r="L550" s="11">
        <v>2.92900392</v>
      </c>
      <c r="M550" s="11">
        <v>0</v>
      </c>
      <c r="N550" s="11">
        <v>0.06775824000000001</v>
      </c>
      <c r="O550" s="11">
        <v>0.38499</v>
      </c>
      <c r="P550" s="11">
        <v>0</v>
      </c>
      <c r="Q550" s="11">
        <v>0</v>
      </c>
      <c r="R550" s="11">
        <v>0</v>
      </c>
      <c r="S550" s="11">
        <v>0</v>
      </c>
      <c r="T550" s="11">
        <v>0</v>
      </c>
      <c r="U550" s="11">
        <v>0</v>
      </c>
      <c r="V550" s="11">
        <v>0</v>
      </c>
      <c r="W550" s="11">
        <v>0</v>
      </c>
      <c r="X550" s="11">
        <v>0</v>
      </c>
      <c r="Y550" s="11">
        <v>0</v>
      </c>
    </row>
    <row r="551" spans="1:25" ht="11.25">
      <c r="A551" s="10">
        <f t="shared" si="12"/>
        <v>42761</v>
      </c>
      <c r="B551" s="11">
        <v>0</v>
      </c>
      <c r="C551" s="11">
        <v>0</v>
      </c>
      <c r="D551" s="11">
        <v>0.5030536</v>
      </c>
      <c r="E551" s="11">
        <v>1.59745184</v>
      </c>
      <c r="F551" s="11">
        <v>1.14573024</v>
      </c>
      <c r="G551" s="11">
        <v>0</v>
      </c>
      <c r="H551" s="11">
        <v>0.12833</v>
      </c>
      <c r="I551" s="11">
        <v>0.23510056</v>
      </c>
      <c r="J551" s="11">
        <v>0.18582184000000002</v>
      </c>
      <c r="K551" s="11">
        <v>0.37267032</v>
      </c>
      <c r="L551" s="11">
        <v>0.307992</v>
      </c>
      <c r="M551" s="11">
        <v>0.68579552</v>
      </c>
      <c r="N551" s="11">
        <v>0.48970727999999997</v>
      </c>
      <c r="O551" s="11">
        <v>0.35316416</v>
      </c>
      <c r="P551" s="11">
        <v>0</v>
      </c>
      <c r="Q551" s="11">
        <v>0</v>
      </c>
      <c r="R551" s="11">
        <v>0</v>
      </c>
      <c r="S551" s="11">
        <v>0</v>
      </c>
      <c r="T551" s="11">
        <v>0</v>
      </c>
      <c r="U551" s="11">
        <v>0</v>
      </c>
      <c r="V551" s="11">
        <v>0</v>
      </c>
      <c r="W551" s="11">
        <v>0</v>
      </c>
      <c r="X551" s="11">
        <v>0</v>
      </c>
      <c r="Y551" s="11">
        <v>0</v>
      </c>
    </row>
    <row r="552" spans="1:25" ht="11.25">
      <c r="A552" s="10">
        <f t="shared" si="12"/>
        <v>42762</v>
      </c>
      <c r="B552" s="11">
        <v>0</v>
      </c>
      <c r="C552" s="11">
        <v>0.22278088</v>
      </c>
      <c r="D552" s="11">
        <v>0</v>
      </c>
      <c r="E552" s="11">
        <v>1.9762819999999999</v>
      </c>
      <c r="F552" s="11">
        <v>1.231968</v>
      </c>
      <c r="G552" s="11">
        <v>2.15286408</v>
      </c>
      <c r="H552" s="11">
        <v>3.00086872</v>
      </c>
      <c r="I552" s="11">
        <v>3.8375803200000003</v>
      </c>
      <c r="J552" s="11">
        <v>1.6795830399999998</v>
      </c>
      <c r="K552" s="11">
        <v>0.47636095999999994</v>
      </c>
      <c r="L552" s="11">
        <v>3.3981784</v>
      </c>
      <c r="M552" s="11">
        <v>5.59108144</v>
      </c>
      <c r="N552" s="11">
        <v>2.9146309599999998</v>
      </c>
      <c r="O552" s="11">
        <v>0</v>
      </c>
      <c r="P552" s="11">
        <v>0</v>
      </c>
      <c r="Q552" s="11">
        <v>0</v>
      </c>
      <c r="R552" s="11">
        <v>0</v>
      </c>
      <c r="S552" s="11">
        <v>0</v>
      </c>
      <c r="T552" s="11">
        <v>0</v>
      </c>
      <c r="U552" s="11">
        <v>0</v>
      </c>
      <c r="V552" s="11">
        <v>0</v>
      </c>
      <c r="W552" s="11">
        <v>0</v>
      </c>
      <c r="X552" s="11">
        <v>0</v>
      </c>
      <c r="Y552" s="11">
        <v>0</v>
      </c>
    </row>
    <row r="553" spans="1:25" ht="11.25">
      <c r="A553" s="10">
        <f t="shared" si="12"/>
        <v>42763</v>
      </c>
      <c r="B553" s="11">
        <v>0</v>
      </c>
      <c r="C553" s="11">
        <v>4.80262192</v>
      </c>
      <c r="D553" s="11">
        <v>0.9291092000000001</v>
      </c>
      <c r="E553" s="11">
        <v>0.77716648</v>
      </c>
      <c r="F553" s="11">
        <v>1.75247448</v>
      </c>
      <c r="G553" s="11">
        <v>1.3397652000000002</v>
      </c>
      <c r="H553" s="11">
        <v>1.11287776</v>
      </c>
      <c r="I553" s="11">
        <v>1.1488101599999998</v>
      </c>
      <c r="J553" s="11">
        <v>0.52974624</v>
      </c>
      <c r="K553" s="11">
        <v>1.47014848</v>
      </c>
      <c r="L553" s="11">
        <v>2.45572288</v>
      </c>
      <c r="M553" s="11">
        <v>0.4825208</v>
      </c>
      <c r="N553" s="11">
        <v>2.35921872</v>
      </c>
      <c r="O553" s="11">
        <v>0</v>
      </c>
      <c r="P553" s="11">
        <v>0.2515268</v>
      </c>
      <c r="Q553" s="11">
        <v>0</v>
      </c>
      <c r="R553" s="11">
        <v>0</v>
      </c>
      <c r="S553" s="11">
        <v>0</v>
      </c>
      <c r="T553" s="11">
        <v>0</v>
      </c>
      <c r="U553" s="11">
        <v>0</v>
      </c>
      <c r="V553" s="11">
        <v>0</v>
      </c>
      <c r="W553" s="11">
        <v>0</v>
      </c>
      <c r="X553" s="11">
        <v>0</v>
      </c>
      <c r="Y553" s="11">
        <v>0</v>
      </c>
    </row>
    <row r="554" spans="1:25" ht="11.25">
      <c r="A554" s="10">
        <f t="shared" si="12"/>
        <v>42764</v>
      </c>
      <c r="B554" s="11">
        <v>0</v>
      </c>
      <c r="C554" s="11">
        <v>0.42605560000000003</v>
      </c>
      <c r="D554" s="11">
        <v>3.8735127199999995</v>
      </c>
      <c r="E554" s="11">
        <v>4.93095192</v>
      </c>
      <c r="F554" s="11">
        <v>0.56875856</v>
      </c>
      <c r="G554" s="11">
        <v>0.32236496</v>
      </c>
      <c r="H554" s="11">
        <v>2.97417608</v>
      </c>
      <c r="I554" s="11">
        <v>4.92068552</v>
      </c>
      <c r="J554" s="11">
        <v>6.894914239999999</v>
      </c>
      <c r="K554" s="11">
        <v>8.18129416</v>
      </c>
      <c r="L554" s="11">
        <v>8.700774</v>
      </c>
      <c r="M554" s="11">
        <v>6.440112719999999</v>
      </c>
      <c r="N554" s="11">
        <v>1.2699536799999998</v>
      </c>
      <c r="O554" s="11">
        <v>0.31723176</v>
      </c>
      <c r="P554" s="11">
        <v>0.13756976</v>
      </c>
      <c r="Q554" s="11">
        <v>0</v>
      </c>
      <c r="R554" s="11">
        <v>0</v>
      </c>
      <c r="S554" s="11">
        <v>0</v>
      </c>
      <c r="T554" s="11">
        <v>0</v>
      </c>
      <c r="U554" s="11">
        <v>0</v>
      </c>
      <c r="V554" s="11">
        <v>0</v>
      </c>
      <c r="W554" s="11">
        <v>0</v>
      </c>
      <c r="X554" s="11">
        <v>0</v>
      </c>
      <c r="Y554" s="11">
        <v>0</v>
      </c>
    </row>
    <row r="555" spans="1:25" ht="11.25">
      <c r="A555" s="10">
        <f t="shared" si="12"/>
        <v>42765</v>
      </c>
      <c r="B555" s="11">
        <v>0</v>
      </c>
      <c r="C555" s="11">
        <v>0.43940192</v>
      </c>
      <c r="D555" s="11">
        <v>0.15502264</v>
      </c>
      <c r="E555" s="11">
        <v>0.40757608</v>
      </c>
      <c r="F555" s="11">
        <v>2.04506688</v>
      </c>
      <c r="G555" s="11">
        <v>1.0040539199999998</v>
      </c>
      <c r="H555" s="11">
        <v>1.4147099199999997</v>
      </c>
      <c r="I555" s="11">
        <v>0.7227545599999999</v>
      </c>
      <c r="J555" s="11">
        <v>0.03798568</v>
      </c>
      <c r="K555" s="11">
        <v>0.08418447999999999</v>
      </c>
      <c r="L555" s="11">
        <v>0.10779720000000001</v>
      </c>
      <c r="M555" s="11">
        <v>0.18171528</v>
      </c>
      <c r="N555" s="11">
        <v>0.21764768</v>
      </c>
      <c r="O555" s="11">
        <v>0</v>
      </c>
      <c r="P555" s="11">
        <v>0</v>
      </c>
      <c r="Q555" s="11">
        <v>0</v>
      </c>
      <c r="R555" s="11">
        <v>0</v>
      </c>
      <c r="S555" s="11">
        <v>0</v>
      </c>
      <c r="T555" s="11">
        <v>0</v>
      </c>
      <c r="U555" s="11">
        <v>0</v>
      </c>
      <c r="V555" s="11">
        <v>0</v>
      </c>
      <c r="W555" s="11">
        <v>0</v>
      </c>
      <c r="X555" s="11">
        <v>0</v>
      </c>
      <c r="Y555" s="11">
        <v>0</v>
      </c>
    </row>
    <row r="556" spans="1:25" ht="11.25">
      <c r="A556" s="10">
        <f t="shared" si="12"/>
        <v>42766</v>
      </c>
      <c r="B556" s="11">
        <v>0</v>
      </c>
      <c r="C556" s="11">
        <v>0.0461988</v>
      </c>
      <c r="D556" s="11">
        <v>0.42502895999999996</v>
      </c>
      <c r="E556" s="11">
        <v>0.9804412000000001</v>
      </c>
      <c r="F556" s="11">
        <v>0.76176688</v>
      </c>
      <c r="G556" s="11">
        <v>0.16631568000000002</v>
      </c>
      <c r="H556" s="11">
        <v>0.06981152</v>
      </c>
      <c r="I556" s="11">
        <v>0.08521111999999999</v>
      </c>
      <c r="J556" s="11">
        <v>0.12011688</v>
      </c>
      <c r="K556" s="11">
        <v>0</v>
      </c>
      <c r="L556" s="11">
        <v>0</v>
      </c>
      <c r="M556" s="11">
        <v>0</v>
      </c>
      <c r="N556" s="11">
        <v>0</v>
      </c>
      <c r="O556" s="11">
        <v>0.0010266399999999999</v>
      </c>
      <c r="P556" s="11">
        <v>0</v>
      </c>
      <c r="Q556" s="11">
        <v>0</v>
      </c>
      <c r="R556" s="11">
        <v>0</v>
      </c>
      <c r="S556" s="11">
        <v>0</v>
      </c>
      <c r="T556" s="11">
        <v>0</v>
      </c>
      <c r="U556" s="11">
        <v>0</v>
      </c>
      <c r="V556" s="11">
        <v>0</v>
      </c>
      <c r="W556" s="11">
        <v>0</v>
      </c>
      <c r="X556" s="11">
        <v>0</v>
      </c>
      <c r="Y556" s="11">
        <v>0</v>
      </c>
    </row>
    <row r="557" spans="1:25" ht="11.25">
      <c r="A557" s="15"/>
      <c r="B557" s="16"/>
      <c r="C557" s="17"/>
      <c r="D557" s="17"/>
      <c r="E557" s="16"/>
      <c r="F557" s="16"/>
      <c r="G557" s="17"/>
      <c r="H557" s="17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</row>
    <row r="558" spans="1:25" ht="28.5" customHeight="1">
      <c r="A558" s="52" t="s">
        <v>76</v>
      </c>
      <c r="B558" s="53"/>
      <c r="C558" s="53"/>
      <c r="D558" s="53"/>
      <c r="E558" s="53"/>
      <c r="F558" s="53"/>
      <c r="G558" s="53"/>
      <c r="H558" s="53"/>
      <c r="I558" s="53"/>
      <c r="J558" s="53"/>
      <c r="K558" s="53"/>
      <c r="L558" s="53"/>
      <c r="M558" s="53"/>
      <c r="N558" s="53"/>
      <c r="O558" s="53"/>
      <c r="P558" s="53"/>
      <c r="Q558" s="53"/>
      <c r="R558" s="53"/>
      <c r="S558" s="53"/>
      <c r="T558" s="53"/>
      <c r="U558" s="53"/>
      <c r="V558" s="53"/>
      <c r="W558" s="53"/>
      <c r="X558" s="53"/>
      <c r="Y558" s="54"/>
    </row>
    <row r="559" spans="1:25" ht="15">
      <c r="A559" s="35"/>
      <c r="B559" s="35"/>
      <c r="C559" s="35"/>
      <c r="D559" s="35"/>
      <c r="E559" s="35"/>
      <c r="F559" s="35"/>
      <c r="G559" s="35"/>
      <c r="H559" s="35"/>
      <c r="I559" s="35"/>
      <c r="J559" s="35"/>
      <c r="K559" s="35"/>
      <c r="L559" s="35"/>
      <c r="M559" s="35"/>
      <c r="N559" s="35"/>
      <c r="O559" s="35"/>
      <c r="P559" s="35"/>
      <c r="Q559" s="35"/>
      <c r="R559" s="35"/>
      <c r="S559" s="35"/>
      <c r="T559" s="35"/>
      <c r="U559" s="35"/>
      <c r="V559" s="35"/>
      <c r="W559" s="35"/>
      <c r="X559" s="35"/>
      <c r="Y559" s="35"/>
    </row>
    <row r="560" spans="1:25" ht="12.75">
      <c r="A560" s="52" t="s">
        <v>47</v>
      </c>
      <c r="B560" s="53"/>
      <c r="C560" s="53"/>
      <c r="D560" s="53"/>
      <c r="E560" s="53"/>
      <c r="F560" s="53"/>
      <c r="G560" s="53"/>
      <c r="H560" s="53"/>
      <c r="I560" s="53"/>
      <c r="J560" s="53"/>
      <c r="K560" s="53"/>
      <c r="L560" s="53"/>
      <c r="M560" s="53"/>
      <c r="N560" s="53"/>
      <c r="O560" s="53"/>
      <c r="P560" s="53"/>
      <c r="Q560" s="53"/>
      <c r="R560" s="53"/>
      <c r="S560" s="53"/>
      <c r="T560" s="53"/>
      <c r="U560" s="53"/>
      <c r="V560" s="53"/>
      <c r="W560" s="53"/>
      <c r="X560" s="53"/>
      <c r="Y560" s="54"/>
    </row>
    <row r="561" spans="1:25" ht="11.25">
      <c r="A561" s="7"/>
      <c r="B561" s="6" t="s">
        <v>23</v>
      </c>
      <c r="C561" s="8" t="s">
        <v>24</v>
      </c>
      <c r="D561" s="9" t="s">
        <v>25</v>
      </c>
      <c r="E561" s="6" t="s">
        <v>26</v>
      </c>
      <c r="F561" s="6" t="s">
        <v>27</v>
      </c>
      <c r="G561" s="8" t="s">
        <v>28</v>
      </c>
      <c r="H561" s="9" t="s">
        <v>29</v>
      </c>
      <c r="I561" s="6" t="s">
        <v>30</v>
      </c>
      <c r="J561" s="6" t="s">
        <v>31</v>
      </c>
      <c r="K561" s="6" t="s">
        <v>32</v>
      </c>
      <c r="L561" s="6" t="s">
        <v>33</v>
      </c>
      <c r="M561" s="6" t="s">
        <v>34</v>
      </c>
      <c r="N561" s="6" t="s">
        <v>35</v>
      </c>
      <c r="O561" s="6" t="s">
        <v>36</v>
      </c>
      <c r="P561" s="6" t="s">
        <v>37</v>
      </c>
      <c r="Q561" s="6" t="s">
        <v>38</v>
      </c>
      <c r="R561" s="6" t="s">
        <v>39</v>
      </c>
      <c r="S561" s="6" t="s">
        <v>40</v>
      </c>
      <c r="T561" s="6" t="s">
        <v>41</v>
      </c>
      <c r="U561" s="6" t="s">
        <v>42</v>
      </c>
      <c r="V561" s="6" t="s">
        <v>43</v>
      </c>
      <c r="W561" s="6" t="s">
        <v>44</v>
      </c>
      <c r="X561" s="6" t="s">
        <v>45</v>
      </c>
      <c r="Y561" s="6" t="s">
        <v>64</v>
      </c>
    </row>
    <row r="562" spans="1:25" ht="11.25">
      <c r="A562" s="10">
        <f aca="true" t="shared" si="13" ref="A562:A592">A526</f>
        <v>42736</v>
      </c>
      <c r="B562" s="11">
        <v>1.1580499199999998</v>
      </c>
      <c r="C562" s="11">
        <v>1.28022008</v>
      </c>
      <c r="D562" s="11">
        <v>1.2288880800000002</v>
      </c>
      <c r="E562" s="11">
        <v>1.64878384</v>
      </c>
      <c r="F562" s="11">
        <v>7.527324479999999</v>
      </c>
      <c r="G562" s="11">
        <v>10.215067999999999</v>
      </c>
      <c r="H562" s="11">
        <v>15.40267992</v>
      </c>
      <c r="I562" s="11">
        <v>16.888227999999998</v>
      </c>
      <c r="J562" s="11">
        <v>14.7682164</v>
      </c>
      <c r="K562" s="11">
        <v>13.368906079999999</v>
      </c>
      <c r="L562" s="11">
        <v>1.7114088800000002</v>
      </c>
      <c r="M562" s="11">
        <v>12.166710640000002</v>
      </c>
      <c r="N562" s="11">
        <v>16.195246</v>
      </c>
      <c r="O562" s="11">
        <v>17.800910959999996</v>
      </c>
      <c r="P562" s="11">
        <v>16.56586304</v>
      </c>
      <c r="Q562" s="11">
        <v>10.95732872</v>
      </c>
      <c r="R562" s="11">
        <v>16.086422159999998</v>
      </c>
      <c r="S562" s="11">
        <v>10.81359912</v>
      </c>
      <c r="T562" s="11">
        <v>1.3941771200000002</v>
      </c>
      <c r="U562" s="11">
        <v>1.2596872799999999</v>
      </c>
      <c r="V562" s="11">
        <v>2.64257136</v>
      </c>
      <c r="W562" s="11">
        <v>9.98612728</v>
      </c>
      <c r="X562" s="11">
        <v>13.412024959999998</v>
      </c>
      <c r="Y562" s="11">
        <v>35.34105536</v>
      </c>
    </row>
    <row r="563" spans="1:25" ht="11.25">
      <c r="A563" s="10">
        <f t="shared" si="13"/>
        <v>42737</v>
      </c>
      <c r="B563" s="11">
        <v>0.07494471999999999</v>
      </c>
      <c r="C563" s="11">
        <v>0</v>
      </c>
      <c r="D563" s="11">
        <v>0</v>
      </c>
      <c r="E563" s="11">
        <v>0</v>
      </c>
      <c r="F563" s="11">
        <v>0.0102664</v>
      </c>
      <c r="G563" s="11">
        <v>0</v>
      </c>
      <c r="H563" s="11">
        <v>0</v>
      </c>
      <c r="I563" s="11">
        <v>0</v>
      </c>
      <c r="J563" s="11">
        <v>10.75816056</v>
      </c>
      <c r="K563" s="11">
        <v>2.4259503199999997</v>
      </c>
      <c r="L563" s="11">
        <v>0</v>
      </c>
      <c r="M563" s="11">
        <v>0.01847952</v>
      </c>
      <c r="N563" s="11">
        <v>9.111429999999999</v>
      </c>
      <c r="O563" s="11">
        <v>1.49068128</v>
      </c>
      <c r="P563" s="11">
        <v>1.49068128</v>
      </c>
      <c r="Q563" s="11">
        <v>5.19685168</v>
      </c>
      <c r="R563" s="11">
        <v>1.44345584</v>
      </c>
      <c r="S563" s="11">
        <v>1.2730336</v>
      </c>
      <c r="T563" s="11">
        <v>2.5973992</v>
      </c>
      <c r="U563" s="11">
        <v>4.22359696</v>
      </c>
      <c r="V563" s="11">
        <v>6.52635048</v>
      </c>
      <c r="W563" s="11">
        <v>14.672738879999999</v>
      </c>
      <c r="X563" s="11">
        <v>37.588370319999996</v>
      </c>
      <c r="Y563" s="11">
        <v>66.5057392</v>
      </c>
    </row>
    <row r="564" spans="1:25" ht="11.25">
      <c r="A564" s="10">
        <f t="shared" si="13"/>
        <v>42738</v>
      </c>
      <c r="B564" s="11">
        <v>0.6375434400000001</v>
      </c>
      <c r="C564" s="11">
        <v>1.000974</v>
      </c>
      <c r="D564" s="11">
        <v>1.99270824</v>
      </c>
      <c r="E564" s="11">
        <v>4.15070552</v>
      </c>
      <c r="F564" s="11">
        <v>9.736653760000001</v>
      </c>
      <c r="G564" s="11">
        <v>4.8785932800000005</v>
      </c>
      <c r="H564" s="11">
        <v>9.22538704</v>
      </c>
      <c r="I564" s="11">
        <v>10.240734000000002</v>
      </c>
      <c r="J564" s="11">
        <v>8.86811632</v>
      </c>
      <c r="K564" s="11">
        <v>9.811598479999999</v>
      </c>
      <c r="L564" s="11">
        <v>10.34442464</v>
      </c>
      <c r="M564" s="11">
        <v>10.39678328</v>
      </c>
      <c r="N564" s="11">
        <v>19.1263032</v>
      </c>
      <c r="O564" s="11">
        <v>20.629304159999997</v>
      </c>
      <c r="P564" s="11">
        <v>23.07578728</v>
      </c>
      <c r="Q564" s="11">
        <v>21.57278632</v>
      </c>
      <c r="R564" s="11">
        <v>15.651126799999998</v>
      </c>
      <c r="S564" s="11">
        <v>24.064441600000002</v>
      </c>
      <c r="T564" s="11">
        <v>20.399336799999997</v>
      </c>
      <c r="U564" s="11">
        <v>21.43521656</v>
      </c>
      <c r="V564" s="11">
        <v>36.359482240000006</v>
      </c>
      <c r="W564" s="11">
        <v>19.910656160000002</v>
      </c>
      <c r="X564" s="11">
        <v>64.29640992</v>
      </c>
      <c r="Y564" s="11">
        <v>65.46780616000001</v>
      </c>
    </row>
    <row r="565" spans="1:25" ht="11.25">
      <c r="A565" s="10">
        <f t="shared" si="13"/>
        <v>42739</v>
      </c>
      <c r="B565" s="11">
        <v>6.01303048</v>
      </c>
      <c r="C565" s="11">
        <v>0.38396336000000003</v>
      </c>
      <c r="D565" s="11">
        <v>0.58210488</v>
      </c>
      <c r="E565" s="11">
        <v>0.4825208</v>
      </c>
      <c r="F565" s="11">
        <v>0.36548384</v>
      </c>
      <c r="G565" s="11">
        <v>0.21148784</v>
      </c>
      <c r="H565" s="11">
        <v>2.8017005599999996</v>
      </c>
      <c r="I565" s="11">
        <v>3.78727496</v>
      </c>
      <c r="J565" s="11">
        <v>1.24120776</v>
      </c>
      <c r="K565" s="11">
        <v>2.4300568800000004</v>
      </c>
      <c r="L565" s="11">
        <v>3.0347478399999996</v>
      </c>
      <c r="M565" s="11">
        <v>0.78435296</v>
      </c>
      <c r="N565" s="11">
        <v>8.3979152</v>
      </c>
      <c r="O565" s="11">
        <v>6.14854696</v>
      </c>
      <c r="P565" s="11">
        <v>4.49462992</v>
      </c>
      <c r="Q565" s="11">
        <v>5.4771244</v>
      </c>
      <c r="R565" s="11">
        <v>5.06749504</v>
      </c>
      <c r="S565" s="11">
        <v>4.10758664</v>
      </c>
      <c r="T565" s="11">
        <v>4.5377488</v>
      </c>
      <c r="U565" s="11">
        <v>8.05604408</v>
      </c>
      <c r="V565" s="11">
        <v>10.081604800000001</v>
      </c>
      <c r="W565" s="11">
        <v>36.163394</v>
      </c>
      <c r="X565" s="11">
        <v>40.10261168</v>
      </c>
      <c r="Y565" s="11">
        <v>41.633331919999996</v>
      </c>
    </row>
    <row r="566" spans="1:25" ht="11.25">
      <c r="A566" s="10">
        <f t="shared" si="13"/>
        <v>42740</v>
      </c>
      <c r="B566" s="11">
        <v>0.5595188000000001</v>
      </c>
      <c r="C566" s="11">
        <v>0</v>
      </c>
      <c r="D566" s="11">
        <v>1.13649048</v>
      </c>
      <c r="E566" s="11">
        <v>1.7596609600000002</v>
      </c>
      <c r="F566" s="11">
        <v>0</v>
      </c>
      <c r="G566" s="11">
        <v>0</v>
      </c>
      <c r="H566" s="11">
        <v>0</v>
      </c>
      <c r="I566" s="11">
        <v>0</v>
      </c>
      <c r="J566" s="11">
        <v>0</v>
      </c>
      <c r="K566" s="11">
        <v>0</v>
      </c>
      <c r="L566" s="11">
        <v>0</v>
      </c>
      <c r="M566" s="11">
        <v>0</v>
      </c>
      <c r="N566" s="11">
        <v>0</v>
      </c>
      <c r="O566" s="11">
        <v>0</v>
      </c>
      <c r="P566" s="11">
        <v>0</v>
      </c>
      <c r="Q566" s="11">
        <v>0.05030536</v>
      </c>
      <c r="R566" s="11">
        <v>3.6825576799999995</v>
      </c>
      <c r="S566" s="11">
        <v>2.56762664</v>
      </c>
      <c r="T566" s="11">
        <v>0.5954512</v>
      </c>
      <c r="U566" s="11">
        <v>3.82218072</v>
      </c>
      <c r="V566" s="11">
        <v>10.09495112</v>
      </c>
      <c r="W566" s="11">
        <v>15.717858399999999</v>
      </c>
      <c r="X566" s="11">
        <v>31.22320232</v>
      </c>
      <c r="Y566" s="11">
        <v>63.25026376</v>
      </c>
    </row>
    <row r="567" spans="1:25" ht="11.25">
      <c r="A567" s="10">
        <f t="shared" si="13"/>
        <v>42741</v>
      </c>
      <c r="B567" s="11">
        <v>0</v>
      </c>
      <c r="C567" s="11">
        <v>0</v>
      </c>
      <c r="D567" s="11">
        <v>0</v>
      </c>
      <c r="E567" s="11">
        <v>0</v>
      </c>
      <c r="F567" s="11">
        <v>5.414499360000001</v>
      </c>
      <c r="G567" s="11">
        <v>0</v>
      </c>
      <c r="H567" s="11">
        <v>0</v>
      </c>
      <c r="I567" s="11">
        <v>2.61998528</v>
      </c>
      <c r="J567" s="11">
        <v>0.11601031999999999</v>
      </c>
      <c r="K567" s="11">
        <v>0.18582184000000002</v>
      </c>
      <c r="L567" s="11">
        <v>0</v>
      </c>
      <c r="M567" s="11">
        <v>0</v>
      </c>
      <c r="N567" s="11">
        <v>0</v>
      </c>
      <c r="O567" s="11">
        <v>0</v>
      </c>
      <c r="P567" s="11">
        <v>0.02463936</v>
      </c>
      <c r="Q567" s="11">
        <v>0</v>
      </c>
      <c r="R567" s="11">
        <v>0</v>
      </c>
      <c r="S567" s="11">
        <v>0</v>
      </c>
      <c r="T567" s="11">
        <v>0.5287196</v>
      </c>
      <c r="U567" s="11">
        <v>0.34597768</v>
      </c>
      <c r="V567" s="11">
        <v>0.436322</v>
      </c>
      <c r="W567" s="11">
        <v>7.2737444</v>
      </c>
      <c r="X567" s="11">
        <v>13.574234079999998</v>
      </c>
      <c r="Y567" s="11">
        <v>13.80420144</v>
      </c>
    </row>
    <row r="568" spans="1:25" ht="11.25">
      <c r="A568" s="10">
        <f t="shared" si="13"/>
        <v>42742</v>
      </c>
      <c r="B568" s="11">
        <v>0.71043488</v>
      </c>
      <c r="C568" s="11">
        <v>0.7586869599999999</v>
      </c>
      <c r="D568" s="11">
        <v>0</v>
      </c>
      <c r="E568" s="11">
        <v>0</v>
      </c>
      <c r="F568" s="11">
        <v>0</v>
      </c>
      <c r="G568" s="11">
        <v>0</v>
      </c>
      <c r="H568" s="11">
        <v>0</v>
      </c>
      <c r="I568" s="11">
        <v>0</v>
      </c>
      <c r="J568" s="11">
        <v>0</v>
      </c>
      <c r="K568" s="11">
        <v>0.00307992</v>
      </c>
      <c r="L568" s="11">
        <v>1.58307888</v>
      </c>
      <c r="M568" s="11">
        <v>3.49981576</v>
      </c>
      <c r="N568" s="11">
        <v>5.69066552</v>
      </c>
      <c r="O568" s="11">
        <v>7.29119728</v>
      </c>
      <c r="P568" s="11">
        <v>10.31157216</v>
      </c>
      <c r="Q568" s="11">
        <v>9.538512240000001</v>
      </c>
      <c r="R568" s="11">
        <v>9.77155952</v>
      </c>
      <c r="S568" s="11">
        <v>14.095767200000001</v>
      </c>
      <c r="T568" s="11">
        <v>19.07599784</v>
      </c>
      <c r="U568" s="11">
        <v>21.29867344</v>
      </c>
      <c r="V568" s="11">
        <v>34.75279064</v>
      </c>
      <c r="W568" s="11">
        <v>63.85906128</v>
      </c>
      <c r="X568" s="11">
        <v>37.27011191999999</v>
      </c>
      <c r="Y568" s="11">
        <v>62.2297836</v>
      </c>
    </row>
    <row r="569" spans="1:25" ht="11.25">
      <c r="A569" s="10">
        <f t="shared" si="13"/>
        <v>42743</v>
      </c>
      <c r="B569" s="11">
        <v>2.3807781599999998</v>
      </c>
      <c r="C569" s="11">
        <v>2.42903024</v>
      </c>
      <c r="D569" s="11">
        <v>0.8315783999999999</v>
      </c>
      <c r="E569" s="11">
        <v>1.5820522399999999</v>
      </c>
      <c r="F569" s="11">
        <v>2.0614931199999997</v>
      </c>
      <c r="G569" s="11">
        <v>1.2473676</v>
      </c>
      <c r="H569" s="11">
        <v>2.88691168</v>
      </c>
      <c r="I569" s="11">
        <v>2.82531328</v>
      </c>
      <c r="J569" s="11">
        <v>1.9752553599999998</v>
      </c>
      <c r="K569" s="11">
        <v>0.24536696000000002</v>
      </c>
      <c r="L569" s="11">
        <v>5.04285568</v>
      </c>
      <c r="M569" s="11">
        <v>1.91160368</v>
      </c>
      <c r="N569" s="11">
        <v>2.0994788</v>
      </c>
      <c r="O569" s="11">
        <v>2.30994</v>
      </c>
      <c r="P569" s="11">
        <v>1.65905024</v>
      </c>
      <c r="Q569" s="11">
        <v>3.5182952800000002</v>
      </c>
      <c r="R569" s="11">
        <v>0.71556808</v>
      </c>
      <c r="S569" s="11">
        <v>4.26260928</v>
      </c>
      <c r="T569" s="11">
        <v>3.8406602399999996</v>
      </c>
      <c r="U569" s="11">
        <v>3.66715808</v>
      </c>
      <c r="V569" s="11">
        <v>12.09484584</v>
      </c>
      <c r="W569" s="11">
        <v>17.00423832</v>
      </c>
      <c r="X569" s="11">
        <v>35.813309759999996</v>
      </c>
      <c r="Y569" s="11">
        <v>40.85411216</v>
      </c>
    </row>
    <row r="570" spans="1:25" ht="11.25">
      <c r="A570" s="10">
        <f t="shared" si="13"/>
        <v>42744</v>
      </c>
      <c r="B570" s="11">
        <v>0</v>
      </c>
      <c r="C570" s="11">
        <v>0</v>
      </c>
      <c r="D570" s="11">
        <v>0.6981151999999999</v>
      </c>
      <c r="E570" s="11">
        <v>0</v>
      </c>
      <c r="F570" s="11">
        <v>0</v>
      </c>
      <c r="G570" s="11">
        <v>0</v>
      </c>
      <c r="H570" s="11">
        <v>0</v>
      </c>
      <c r="I570" s="11">
        <v>0</v>
      </c>
      <c r="J570" s="11">
        <v>0</v>
      </c>
      <c r="K570" s="11">
        <v>0</v>
      </c>
      <c r="L570" s="11">
        <v>0</v>
      </c>
      <c r="M570" s="11">
        <v>0</v>
      </c>
      <c r="N570" s="11">
        <v>0</v>
      </c>
      <c r="O570" s="11">
        <v>0</v>
      </c>
      <c r="P570" s="11">
        <v>0</v>
      </c>
      <c r="Q570" s="11">
        <v>0</v>
      </c>
      <c r="R570" s="11">
        <v>1.52353376</v>
      </c>
      <c r="S570" s="11">
        <v>10.227387680000001</v>
      </c>
      <c r="T570" s="11">
        <v>18.13148904</v>
      </c>
      <c r="U570" s="11">
        <v>41.19393</v>
      </c>
      <c r="V570" s="11">
        <v>65.49141888</v>
      </c>
      <c r="W570" s="11">
        <v>65.79119776</v>
      </c>
      <c r="X570" s="11">
        <v>66.35995632</v>
      </c>
      <c r="Y570" s="11">
        <v>61.68361112000001</v>
      </c>
    </row>
    <row r="571" spans="1:25" ht="11.25">
      <c r="A571" s="10">
        <f t="shared" si="13"/>
        <v>42745</v>
      </c>
      <c r="B571" s="11">
        <v>1.74631464</v>
      </c>
      <c r="C571" s="11">
        <v>2.29351376</v>
      </c>
      <c r="D571" s="11">
        <v>0.7381541600000001</v>
      </c>
      <c r="E571" s="11">
        <v>0</v>
      </c>
      <c r="F571" s="11">
        <v>0</v>
      </c>
      <c r="G571" s="11">
        <v>0</v>
      </c>
      <c r="H571" s="11">
        <v>0</v>
      </c>
      <c r="I571" s="11">
        <v>0</v>
      </c>
      <c r="J571" s="11">
        <v>0</v>
      </c>
      <c r="K571" s="11">
        <v>0</v>
      </c>
      <c r="L571" s="11">
        <v>0</v>
      </c>
      <c r="M571" s="11">
        <v>0</v>
      </c>
      <c r="N571" s="11">
        <v>0</v>
      </c>
      <c r="O571" s="11">
        <v>0</v>
      </c>
      <c r="P571" s="11">
        <v>0</v>
      </c>
      <c r="Q571" s="11">
        <v>0</v>
      </c>
      <c r="R571" s="11">
        <v>0.18684848</v>
      </c>
      <c r="S571" s="11">
        <v>0.6467832</v>
      </c>
      <c r="T571" s="11">
        <v>7.54785728</v>
      </c>
      <c r="U571" s="11">
        <v>11.549700000000001</v>
      </c>
      <c r="V571" s="11">
        <v>32.80525456</v>
      </c>
      <c r="W571" s="11">
        <v>38.98049416</v>
      </c>
      <c r="X571" s="11">
        <v>36.854322720000006</v>
      </c>
      <c r="Y571" s="11">
        <v>62.327314400000006</v>
      </c>
    </row>
    <row r="572" spans="1:25" ht="11.25">
      <c r="A572" s="10">
        <f t="shared" si="13"/>
        <v>42746</v>
      </c>
      <c r="B572" s="11">
        <v>1.5430399199999998</v>
      </c>
      <c r="C572" s="11">
        <v>1.45064232</v>
      </c>
      <c r="D572" s="11">
        <v>0</v>
      </c>
      <c r="E572" s="11">
        <v>0</v>
      </c>
      <c r="F572" s="11">
        <v>0</v>
      </c>
      <c r="G572" s="11">
        <v>0</v>
      </c>
      <c r="H572" s="11">
        <v>25.26150384</v>
      </c>
      <c r="I572" s="11">
        <v>80.78835487999999</v>
      </c>
      <c r="J572" s="11">
        <v>0.13448984</v>
      </c>
      <c r="K572" s="11">
        <v>0.1334632</v>
      </c>
      <c r="L572" s="11">
        <v>0.016426239999999998</v>
      </c>
      <c r="M572" s="11">
        <v>0</v>
      </c>
      <c r="N572" s="11">
        <v>79.76274151999999</v>
      </c>
      <c r="O572" s="11">
        <v>24.868300719999997</v>
      </c>
      <c r="P572" s="11">
        <v>0.282326</v>
      </c>
      <c r="Q572" s="11">
        <v>79.69293</v>
      </c>
      <c r="R572" s="11">
        <v>81.52034919999998</v>
      </c>
      <c r="S572" s="11">
        <v>83.33955528</v>
      </c>
      <c r="T572" s="11">
        <v>84.52532448</v>
      </c>
      <c r="U572" s="11">
        <v>83.31594256</v>
      </c>
      <c r="V572" s="11">
        <v>84.68034712000001</v>
      </c>
      <c r="W572" s="11">
        <v>85.08689655999999</v>
      </c>
      <c r="X572" s="11">
        <v>84.87027551999999</v>
      </c>
      <c r="Y572" s="11">
        <v>86.96975431999999</v>
      </c>
    </row>
    <row r="573" spans="1:25" ht="11.25">
      <c r="A573" s="10">
        <f t="shared" si="13"/>
        <v>42747</v>
      </c>
      <c r="B573" s="11">
        <v>0.022586079999999998</v>
      </c>
      <c r="C573" s="11">
        <v>0</v>
      </c>
      <c r="D573" s="11">
        <v>25.38264736</v>
      </c>
      <c r="E573" s="11">
        <v>81.84271416</v>
      </c>
      <c r="F573" s="11">
        <v>88.70477592</v>
      </c>
      <c r="G573" s="11">
        <v>82.45048504</v>
      </c>
      <c r="H573" s="11">
        <v>86.16076199999999</v>
      </c>
      <c r="I573" s="11">
        <v>83.86930152</v>
      </c>
      <c r="J573" s="11">
        <v>87.85574464</v>
      </c>
      <c r="K573" s="11">
        <v>84.06744304</v>
      </c>
      <c r="L573" s="11">
        <v>83.38472744</v>
      </c>
      <c r="M573" s="11">
        <v>82.0182696</v>
      </c>
      <c r="N573" s="11">
        <v>87.99947424</v>
      </c>
      <c r="O573" s="11">
        <v>33.13275272</v>
      </c>
      <c r="P573" s="11">
        <v>88.5938988</v>
      </c>
      <c r="Q573" s="11">
        <v>89.17497704</v>
      </c>
      <c r="R573" s="11">
        <v>83.89086096</v>
      </c>
      <c r="S573" s="11">
        <v>85.40515495999999</v>
      </c>
      <c r="T573" s="11">
        <v>79.60258568</v>
      </c>
      <c r="U573" s="11">
        <v>1.17755608</v>
      </c>
      <c r="V573" s="11">
        <v>1.10466464</v>
      </c>
      <c r="W573" s="11">
        <v>81.83655431999999</v>
      </c>
      <c r="X573" s="11">
        <v>82.09834751999999</v>
      </c>
      <c r="Y573" s="11">
        <v>80.42389768</v>
      </c>
    </row>
    <row r="574" spans="1:25" ht="11.25">
      <c r="A574" s="10">
        <f t="shared" si="13"/>
        <v>42748</v>
      </c>
      <c r="B574" s="11">
        <v>79.77711448000001</v>
      </c>
      <c r="C574" s="11">
        <v>24.44737832</v>
      </c>
      <c r="D574" s="11">
        <v>34.17992552</v>
      </c>
      <c r="E574" s="11">
        <v>0</v>
      </c>
      <c r="F574" s="11">
        <v>0</v>
      </c>
      <c r="G574" s="11">
        <v>0.00307992</v>
      </c>
      <c r="H574" s="11">
        <v>90.56710088</v>
      </c>
      <c r="I574" s="11">
        <v>82.5521224</v>
      </c>
      <c r="J574" s="11">
        <v>80.39720503999999</v>
      </c>
      <c r="K574" s="11">
        <v>80.0625204</v>
      </c>
      <c r="L574" s="11">
        <v>0.0153996</v>
      </c>
      <c r="M574" s="11">
        <v>0.0010266399999999999</v>
      </c>
      <c r="N574" s="11">
        <v>23.5767876</v>
      </c>
      <c r="O574" s="11">
        <v>0.4003896</v>
      </c>
      <c r="P574" s="11">
        <v>33.39249264</v>
      </c>
      <c r="Q574" s="11">
        <v>88.11343128</v>
      </c>
      <c r="R574" s="11">
        <v>82.04496224</v>
      </c>
      <c r="S574" s="11">
        <v>14.349347280000002</v>
      </c>
      <c r="T574" s="11">
        <v>13.001368959999999</v>
      </c>
      <c r="U574" s="11">
        <v>12.22317584</v>
      </c>
      <c r="V574" s="11">
        <v>35.33592216</v>
      </c>
      <c r="W574" s="11">
        <v>34.88214728</v>
      </c>
      <c r="X574" s="11">
        <v>35.59052888</v>
      </c>
      <c r="Y574" s="11">
        <v>18.75979272</v>
      </c>
    </row>
    <row r="575" spans="1:25" ht="11.25">
      <c r="A575" s="10">
        <f t="shared" si="13"/>
        <v>42749</v>
      </c>
      <c r="B575" s="11">
        <v>0</v>
      </c>
      <c r="C575" s="11">
        <v>0.40860272</v>
      </c>
      <c r="D575" s="11">
        <v>0</v>
      </c>
      <c r="E575" s="11">
        <v>0</v>
      </c>
      <c r="F575" s="11">
        <v>0</v>
      </c>
      <c r="G575" s="11">
        <v>0.0307992</v>
      </c>
      <c r="H575" s="11">
        <v>0</v>
      </c>
      <c r="I575" s="11">
        <v>6.98012536</v>
      </c>
      <c r="J575" s="11">
        <v>9.6812152</v>
      </c>
      <c r="K575" s="11">
        <v>7.2532116</v>
      </c>
      <c r="L575" s="11">
        <v>7.31891656</v>
      </c>
      <c r="M575" s="11">
        <v>11.01892712</v>
      </c>
      <c r="N575" s="11">
        <v>9.33318424</v>
      </c>
      <c r="O575" s="11">
        <v>13.239549440000001</v>
      </c>
      <c r="P575" s="11">
        <v>9.64220288</v>
      </c>
      <c r="Q575" s="11">
        <v>16.5699696</v>
      </c>
      <c r="R575" s="11">
        <v>16.562783120000002</v>
      </c>
      <c r="S575" s="11">
        <v>13.601953360000001</v>
      </c>
      <c r="T575" s="11">
        <v>16.089502080000003</v>
      </c>
      <c r="U575" s="11">
        <v>13.73131</v>
      </c>
      <c r="V575" s="11">
        <v>12.35869232</v>
      </c>
      <c r="W575" s="11">
        <v>12.84223976</v>
      </c>
      <c r="X575" s="11">
        <v>15.227124479999999</v>
      </c>
      <c r="Y575" s="11">
        <v>66.12177584</v>
      </c>
    </row>
    <row r="576" spans="1:25" ht="11.25">
      <c r="A576" s="10">
        <f t="shared" si="13"/>
        <v>42750</v>
      </c>
      <c r="B576" s="11">
        <v>0.12217015999999999</v>
      </c>
      <c r="C576" s="11">
        <v>0.06775824000000001</v>
      </c>
      <c r="D576" s="11">
        <v>0</v>
      </c>
      <c r="E576" s="11">
        <v>0</v>
      </c>
      <c r="F576" s="11">
        <v>0</v>
      </c>
      <c r="G576" s="11">
        <v>0</v>
      </c>
      <c r="H576" s="11">
        <v>0</v>
      </c>
      <c r="I576" s="11">
        <v>0</v>
      </c>
      <c r="J576" s="11">
        <v>0</v>
      </c>
      <c r="K576" s="11">
        <v>0</v>
      </c>
      <c r="L576" s="11">
        <v>1.70832896</v>
      </c>
      <c r="M576" s="11">
        <v>2.23396864</v>
      </c>
      <c r="N576" s="11">
        <v>7.144387760000001</v>
      </c>
      <c r="O576" s="11">
        <v>10.199668399999998</v>
      </c>
      <c r="P576" s="11">
        <v>6.17934616</v>
      </c>
      <c r="Q576" s="11">
        <v>8.34555656</v>
      </c>
      <c r="R576" s="11">
        <v>5.149626239999999</v>
      </c>
      <c r="S576" s="11">
        <v>11.601032</v>
      </c>
      <c r="T576" s="11">
        <v>12.756001999999999</v>
      </c>
      <c r="U576" s="11">
        <v>9.77463944</v>
      </c>
      <c r="V576" s="11">
        <v>17.236258959999997</v>
      </c>
      <c r="W576" s="11">
        <v>18.94048136</v>
      </c>
      <c r="X576" s="11">
        <v>36.08536936</v>
      </c>
      <c r="Y576" s="11">
        <v>38.02879888</v>
      </c>
    </row>
    <row r="577" spans="1:25" ht="11.25">
      <c r="A577" s="10">
        <f t="shared" si="13"/>
        <v>42751</v>
      </c>
      <c r="B577" s="11">
        <v>0.282326</v>
      </c>
      <c r="C577" s="11">
        <v>0.11498368</v>
      </c>
      <c r="D577" s="11">
        <v>0</v>
      </c>
      <c r="E577" s="11">
        <v>1.3787775199999999</v>
      </c>
      <c r="F577" s="11">
        <v>1.24531432</v>
      </c>
      <c r="G577" s="11">
        <v>0</v>
      </c>
      <c r="H577" s="11">
        <v>0</v>
      </c>
      <c r="I577" s="11">
        <v>0</v>
      </c>
      <c r="J577" s="11">
        <v>0</v>
      </c>
      <c r="K577" s="11">
        <v>0</v>
      </c>
      <c r="L577" s="11">
        <v>0</v>
      </c>
      <c r="M577" s="11">
        <v>0</v>
      </c>
      <c r="N577" s="11">
        <v>0</v>
      </c>
      <c r="O577" s="11">
        <v>7.68748032</v>
      </c>
      <c r="P577" s="11">
        <v>7.43492688</v>
      </c>
      <c r="Q577" s="11">
        <v>9.92966208</v>
      </c>
      <c r="R577" s="11">
        <v>6.057176</v>
      </c>
      <c r="S577" s="11">
        <v>6.39904712</v>
      </c>
      <c r="T577" s="11">
        <v>6.361061439999999</v>
      </c>
      <c r="U577" s="11">
        <v>15.065942</v>
      </c>
      <c r="V577" s="11">
        <v>17.13051504</v>
      </c>
      <c r="W577" s="11">
        <v>34.60495448</v>
      </c>
      <c r="X577" s="11">
        <v>97.71970175999999</v>
      </c>
      <c r="Y577" s="11">
        <v>97.73818128</v>
      </c>
    </row>
    <row r="578" spans="1:25" ht="11.25">
      <c r="A578" s="10">
        <f t="shared" si="13"/>
        <v>42752</v>
      </c>
      <c r="B578" s="11">
        <v>0</v>
      </c>
      <c r="C578" s="11">
        <v>0</v>
      </c>
      <c r="D578" s="11">
        <v>0</v>
      </c>
      <c r="E578" s="11">
        <v>0</v>
      </c>
      <c r="F578" s="11">
        <v>0</v>
      </c>
      <c r="G578" s="11">
        <v>0</v>
      </c>
      <c r="H578" s="11">
        <v>0</v>
      </c>
      <c r="I578" s="11">
        <v>0</v>
      </c>
      <c r="J578" s="11">
        <v>0</v>
      </c>
      <c r="K578" s="11">
        <v>0</v>
      </c>
      <c r="L578" s="11">
        <v>0</v>
      </c>
      <c r="M578" s="11">
        <v>0</v>
      </c>
      <c r="N578" s="11">
        <v>0</v>
      </c>
      <c r="O578" s="11">
        <v>0</v>
      </c>
      <c r="P578" s="11">
        <v>0</v>
      </c>
      <c r="Q578" s="11">
        <v>0</v>
      </c>
      <c r="R578" s="11">
        <v>2.22164896</v>
      </c>
      <c r="S578" s="11">
        <v>3.80780776</v>
      </c>
      <c r="T578" s="11">
        <v>6.929819999999999</v>
      </c>
      <c r="U578" s="11">
        <v>16.59255568</v>
      </c>
      <c r="V578" s="11">
        <v>13.48902296</v>
      </c>
      <c r="W578" s="11">
        <v>17.12230192</v>
      </c>
      <c r="X578" s="11">
        <v>36.32457648</v>
      </c>
      <c r="Y578" s="11">
        <v>96.60477071999999</v>
      </c>
    </row>
    <row r="579" spans="1:25" ht="11.25">
      <c r="A579" s="10">
        <f t="shared" si="13"/>
        <v>42753</v>
      </c>
      <c r="B579" s="11">
        <v>0</v>
      </c>
      <c r="C579" s="11">
        <v>0</v>
      </c>
      <c r="D579" s="11">
        <v>0</v>
      </c>
      <c r="E579" s="11">
        <v>0</v>
      </c>
      <c r="F579" s="11">
        <v>0</v>
      </c>
      <c r="G579" s="11">
        <v>0</v>
      </c>
      <c r="H579" s="11">
        <v>0</v>
      </c>
      <c r="I579" s="11">
        <v>0</v>
      </c>
      <c r="J579" s="11">
        <v>0</v>
      </c>
      <c r="K579" s="11">
        <v>0</v>
      </c>
      <c r="L579" s="11">
        <v>0</v>
      </c>
      <c r="M579" s="11">
        <v>0</v>
      </c>
      <c r="N579" s="11">
        <v>0</v>
      </c>
      <c r="O579" s="11">
        <v>0</v>
      </c>
      <c r="P579" s="11">
        <v>0</v>
      </c>
      <c r="Q579" s="11">
        <v>0</v>
      </c>
      <c r="R579" s="11">
        <v>1.00200064</v>
      </c>
      <c r="S579" s="11">
        <v>2.38283144</v>
      </c>
      <c r="T579" s="11">
        <v>1.26687376</v>
      </c>
      <c r="U579" s="11">
        <v>0.08623776</v>
      </c>
      <c r="V579" s="11">
        <v>0.33571128</v>
      </c>
      <c r="W579" s="11">
        <v>0.65294304</v>
      </c>
      <c r="X579" s="11">
        <v>10.69450888</v>
      </c>
      <c r="Y579" s="11">
        <v>15.045409200000002</v>
      </c>
    </row>
    <row r="580" spans="1:25" ht="11.25">
      <c r="A580" s="10">
        <f t="shared" si="13"/>
        <v>42754</v>
      </c>
      <c r="B580" s="11">
        <v>0.06775824000000001</v>
      </c>
      <c r="C580" s="11">
        <v>0</v>
      </c>
      <c r="D580" s="11">
        <v>0</v>
      </c>
      <c r="E580" s="11">
        <v>0</v>
      </c>
      <c r="F580" s="11">
        <v>0</v>
      </c>
      <c r="G580" s="11">
        <v>0</v>
      </c>
      <c r="H580" s="11">
        <v>0</v>
      </c>
      <c r="I580" s="11">
        <v>0</v>
      </c>
      <c r="J580" s="11">
        <v>0.01950616</v>
      </c>
      <c r="K580" s="11">
        <v>0.0020532799999999998</v>
      </c>
      <c r="L580" s="11">
        <v>0.52769296</v>
      </c>
      <c r="M580" s="11">
        <v>0.14680952</v>
      </c>
      <c r="N580" s="11">
        <v>0.87880384</v>
      </c>
      <c r="O580" s="11">
        <v>8.41434144</v>
      </c>
      <c r="P580" s="11">
        <v>8.10737608</v>
      </c>
      <c r="Q580" s="11">
        <v>7.42055392</v>
      </c>
      <c r="R580" s="11">
        <v>5.0202696</v>
      </c>
      <c r="S580" s="11">
        <v>2.72470256</v>
      </c>
      <c r="T580" s="11">
        <v>7.68029384</v>
      </c>
      <c r="U580" s="11">
        <v>13.50955576</v>
      </c>
      <c r="V580" s="11">
        <v>36.3225232</v>
      </c>
      <c r="W580" s="11">
        <v>21.32947264</v>
      </c>
      <c r="X580" s="11">
        <v>35.98270536</v>
      </c>
      <c r="Y580" s="11">
        <v>11.246841199999999</v>
      </c>
    </row>
    <row r="581" spans="1:25" ht="11.25">
      <c r="A581" s="10">
        <f t="shared" si="13"/>
        <v>42755</v>
      </c>
      <c r="B581" s="11">
        <v>0</v>
      </c>
      <c r="C581" s="11">
        <v>0</v>
      </c>
      <c r="D581" s="11">
        <v>0</v>
      </c>
      <c r="E581" s="11">
        <v>0</v>
      </c>
      <c r="F581" s="11">
        <v>0</v>
      </c>
      <c r="G581" s="11">
        <v>0</v>
      </c>
      <c r="H581" s="11">
        <v>0</v>
      </c>
      <c r="I581" s="11">
        <v>0</v>
      </c>
      <c r="J581" s="11">
        <v>0</v>
      </c>
      <c r="K581" s="11">
        <v>0</v>
      </c>
      <c r="L581" s="11">
        <v>0</v>
      </c>
      <c r="M581" s="11">
        <v>0</v>
      </c>
      <c r="N581" s="11">
        <v>0</v>
      </c>
      <c r="O581" s="11">
        <v>0</v>
      </c>
      <c r="P581" s="11">
        <v>0</v>
      </c>
      <c r="Q581" s="11">
        <v>0</v>
      </c>
      <c r="R581" s="11">
        <v>0</v>
      </c>
      <c r="S581" s="11">
        <v>1.08926504</v>
      </c>
      <c r="T581" s="11">
        <v>11.02714024</v>
      </c>
      <c r="U581" s="11">
        <v>13.93869128</v>
      </c>
      <c r="V581" s="11">
        <v>14.40067928</v>
      </c>
      <c r="W581" s="11">
        <v>15.46325168</v>
      </c>
      <c r="X581" s="11">
        <v>11.475781920000001</v>
      </c>
      <c r="Y581" s="11">
        <v>0.14680952</v>
      </c>
    </row>
    <row r="582" spans="1:25" ht="11.25">
      <c r="A582" s="10">
        <f t="shared" si="13"/>
        <v>42756</v>
      </c>
      <c r="B582" s="11">
        <v>0</v>
      </c>
      <c r="C582" s="11">
        <v>0</v>
      </c>
      <c r="D582" s="11">
        <v>0</v>
      </c>
      <c r="E582" s="11">
        <v>0</v>
      </c>
      <c r="F582" s="11">
        <v>0</v>
      </c>
      <c r="G582" s="11">
        <v>0.17144888</v>
      </c>
      <c r="H582" s="11">
        <v>0.2207276</v>
      </c>
      <c r="I582" s="11">
        <v>78.75560768</v>
      </c>
      <c r="J582" s="11">
        <v>79.0718128</v>
      </c>
      <c r="K582" s="11">
        <v>0</v>
      </c>
      <c r="L582" s="11">
        <v>0.0051332</v>
      </c>
      <c r="M582" s="11">
        <v>0.05954511999999999</v>
      </c>
      <c r="N582" s="11">
        <v>0.08007792</v>
      </c>
      <c r="O582" s="11">
        <v>0.10369064</v>
      </c>
      <c r="P582" s="11">
        <v>0.17452879999999998</v>
      </c>
      <c r="Q582" s="11">
        <v>1.05333264</v>
      </c>
      <c r="R582" s="11">
        <v>80.09639951999999</v>
      </c>
      <c r="S582" s="11">
        <v>79.81818008</v>
      </c>
      <c r="T582" s="11">
        <v>79.8109936</v>
      </c>
      <c r="U582" s="11">
        <v>77.63349016</v>
      </c>
      <c r="V582" s="11">
        <v>77.72896768</v>
      </c>
      <c r="W582" s="11">
        <v>78.640624</v>
      </c>
      <c r="X582" s="11">
        <v>79.26687439999999</v>
      </c>
      <c r="Y582" s="11">
        <v>24.27900936</v>
      </c>
    </row>
    <row r="583" spans="1:25" ht="11.25">
      <c r="A583" s="10">
        <f t="shared" si="13"/>
        <v>42757</v>
      </c>
      <c r="B583" s="11">
        <v>0</v>
      </c>
      <c r="C583" s="11">
        <v>0</v>
      </c>
      <c r="D583" s="11">
        <v>0.07391808</v>
      </c>
      <c r="E583" s="11">
        <v>24.50692344</v>
      </c>
      <c r="F583" s="11">
        <v>80.61793263999999</v>
      </c>
      <c r="G583" s="11">
        <v>0.06467832</v>
      </c>
      <c r="H583" s="11">
        <v>23.03164176</v>
      </c>
      <c r="I583" s="11">
        <v>0.11909023999999999</v>
      </c>
      <c r="J583" s="11">
        <v>0.29156576</v>
      </c>
      <c r="K583" s="11">
        <v>20.866458</v>
      </c>
      <c r="L583" s="11">
        <v>0.2463936</v>
      </c>
      <c r="M583" s="11">
        <v>79.60258568</v>
      </c>
      <c r="N583" s="11">
        <v>0.1385964</v>
      </c>
      <c r="O583" s="11">
        <v>0.07905128</v>
      </c>
      <c r="P583" s="11">
        <v>0.33879119999999996</v>
      </c>
      <c r="Q583" s="11">
        <v>79.08310584</v>
      </c>
      <c r="R583" s="11">
        <v>76.89225608</v>
      </c>
      <c r="S583" s="11">
        <v>79.26071456</v>
      </c>
      <c r="T583" s="11">
        <v>81.69282472</v>
      </c>
      <c r="U583" s="11">
        <v>80.66515808</v>
      </c>
      <c r="V583" s="11">
        <v>78.29567295999999</v>
      </c>
      <c r="W583" s="11">
        <v>79.96601624</v>
      </c>
      <c r="X583" s="11">
        <v>80.41465792</v>
      </c>
      <c r="Y583" s="11">
        <v>80.59637319999999</v>
      </c>
    </row>
    <row r="584" spans="1:25" ht="11.25">
      <c r="A584" s="10">
        <f t="shared" si="13"/>
        <v>42758</v>
      </c>
      <c r="B584" s="11">
        <v>78.25050080000001</v>
      </c>
      <c r="C584" s="11">
        <v>19.52874608</v>
      </c>
      <c r="D584" s="11">
        <v>0</v>
      </c>
      <c r="E584" s="11">
        <v>0.08007792</v>
      </c>
      <c r="F584" s="11">
        <v>0.08110456</v>
      </c>
      <c r="G584" s="11">
        <v>0</v>
      </c>
      <c r="H584" s="11">
        <v>0</v>
      </c>
      <c r="I584" s="11">
        <v>0.02361272</v>
      </c>
      <c r="J584" s="11">
        <v>0</v>
      </c>
      <c r="K584" s="11">
        <v>0.11190376</v>
      </c>
      <c r="L584" s="11">
        <v>0.6252237599999999</v>
      </c>
      <c r="M584" s="11">
        <v>0.9629883200000001</v>
      </c>
      <c r="N584" s="11">
        <v>0.77305992</v>
      </c>
      <c r="O584" s="11">
        <v>0.89728336</v>
      </c>
      <c r="P584" s="11">
        <v>1.2011688</v>
      </c>
      <c r="Q584" s="11">
        <v>0.67142256</v>
      </c>
      <c r="R584" s="11">
        <v>2.53477416</v>
      </c>
      <c r="S584" s="11">
        <v>10.5692588</v>
      </c>
      <c r="T584" s="11">
        <v>19.8090188</v>
      </c>
      <c r="U584" s="11">
        <v>21.09437208</v>
      </c>
      <c r="V584" s="11">
        <v>20.86953792</v>
      </c>
      <c r="W584" s="11">
        <v>46.08894952</v>
      </c>
      <c r="X584" s="11">
        <v>97.28132648</v>
      </c>
      <c r="Y584" s="11">
        <v>97.66220992</v>
      </c>
    </row>
    <row r="585" spans="1:25" ht="11.25">
      <c r="A585" s="10">
        <f t="shared" si="13"/>
        <v>42759</v>
      </c>
      <c r="B585" s="11">
        <v>6.3600348</v>
      </c>
      <c r="C585" s="11">
        <v>0.0010266399999999999</v>
      </c>
      <c r="D585" s="11">
        <v>0</v>
      </c>
      <c r="E585" s="11">
        <v>0</v>
      </c>
      <c r="F585" s="11">
        <v>0</v>
      </c>
      <c r="G585" s="11">
        <v>0.0041065599999999996</v>
      </c>
      <c r="H585" s="11">
        <v>0</v>
      </c>
      <c r="I585" s="11">
        <v>0</v>
      </c>
      <c r="J585" s="11">
        <v>0</v>
      </c>
      <c r="K585" s="11">
        <v>0</v>
      </c>
      <c r="L585" s="11">
        <v>0</v>
      </c>
      <c r="M585" s="11">
        <v>0</v>
      </c>
      <c r="N585" s="11">
        <v>0</v>
      </c>
      <c r="O585" s="11">
        <v>1.64981048</v>
      </c>
      <c r="P585" s="11">
        <v>2.80683376</v>
      </c>
      <c r="Q585" s="11">
        <v>1.14573024</v>
      </c>
      <c r="R585" s="11">
        <v>5.35495424</v>
      </c>
      <c r="S585" s="11">
        <v>8.997472960000001</v>
      </c>
      <c r="T585" s="11">
        <v>13.697430879999999</v>
      </c>
      <c r="U585" s="11">
        <v>15.859534719999997</v>
      </c>
      <c r="V585" s="11">
        <v>16.08847544</v>
      </c>
      <c r="W585" s="11">
        <v>34.71891152</v>
      </c>
      <c r="X585" s="11">
        <v>92.59368824</v>
      </c>
      <c r="Y585" s="11">
        <v>57.7177008</v>
      </c>
    </row>
    <row r="586" spans="1:25" ht="11.25">
      <c r="A586" s="10">
        <f t="shared" si="13"/>
        <v>42760</v>
      </c>
      <c r="B586" s="11">
        <v>1.8489786400000001</v>
      </c>
      <c r="C586" s="11">
        <v>0.05441192</v>
      </c>
      <c r="D586" s="11">
        <v>0.00615984</v>
      </c>
      <c r="E586" s="11">
        <v>0.0051332</v>
      </c>
      <c r="F586" s="11">
        <v>0.00923976</v>
      </c>
      <c r="G586" s="11">
        <v>0.04311888</v>
      </c>
      <c r="H586" s="11">
        <v>0.032852479999999996</v>
      </c>
      <c r="I586" s="11">
        <v>0</v>
      </c>
      <c r="J586" s="11">
        <v>0</v>
      </c>
      <c r="K586" s="11">
        <v>0</v>
      </c>
      <c r="L586" s="11">
        <v>0</v>
      </c>
      <c r="M586" s="11">
        <v>2.38591136</v>
      </c>
      <c r="N586" s="11">
        <v>0.09342424</v>
      </c>
      <c r="O586" s="11">
        <v>0.153996</v>
      </c>
      <c r="P586" s="11">
        <v>2.04917344</v>
      </c>
      <c r="Q586" s="11">
        <v>8.325023759999999</v>
      </c>
      <c r="R586" s="11">
        <v>13.13277888</v>
      </c>
      <c r="S586" s="11">
        <v>17.668474399999997</v>
      </c>
      <c r="T586" s="11">
        <v>37.360456240000005</v>
      </c>
      <c r="U586" s="11">
        <v>34.208671439999996</v>
      </c>
      <c r="V586" s="11">
        <v>33.714857599999995</v>
      </c>
      <c r="W586" s="11">
        <v>61.82118088</v>
      </c>
      <c r="X586" s="11">
        <v>62.98025744</v>
      </c>
      <c r="Y586" s="11">
        <v>91.5814212</v>
      </c>
    </row>
    <row r="587" spans="1:25" ht="11.25">
      <c r="A587" s="10">
        <f t="shared" si="13"/>
        <v>42761</v>
      </c>
      <c r="B587" s="11">
        <v>5.98941776</v>
      </c>
      <c r="C587" s="11">
        <v>6.262504</v>
      </c>
      <c r="D587" s="11">
        <v>0.032852479999999996</v>
      </c>
      <c r="E587" s="11">
        <v>0.0205328</v>
      </c>
      <c r="F587" s="11">
        <v>0.01334632</v>
      </c>
      <c r="G587" s="11">
        <v>0.6888754399999999</v>
      </c>
      <c r="H587" s="11">
        <v>0.20943456</v>
      </c>
      <c r="I587" s="11">
        <v>0</v>
      </c>
      <c r="J587" s="11">
        <v>0.022586079999999998</v>
      </c>
      <c r="K587" s="11">
        <v>0.01334632</v>
      </c>
      <c r="L587" s="11">
        <v>0.01950616</v>
      </c>
      <c r="M587" s="11">
        <v>0.03798568</v>
      </c>
      <c r="N587" s="11">
        <v>0.05851847999999999</v>
      </c>
      <c r="O587" s="11">
        <v>0.09342424</v>
      </c>
      <c r="P587" s="11">
        <v>3.8201274400000003</v>
      </c>
      <c r="Q587" s="11">
        <v>8.6905076</v>
      </c>
      <c r="R587" s="11">
        <v>11.98499536</v>
      </c>
      <c r="S587" s="11">
        <v>14.198431200000002</v>
      </c>
      <c r="T587" s="11">
        <v>19.94556192</v>
      </c>
      <c r="U587" s="11">
        <v>33.49823656</v>
      </c>
      <c r="V587" s="11">
        <v>31.90386464</v>
      </c>
      <c r="W587" s="11">
        <v>62.73591712</v>
      </c>
      <c r="X587" s="11">
        <v>60.2329688</v>
      </c>
      <c r="Y587" s="11">
        <v>91.4068924</v>
      </c>
    </row>
    <row r="588" spans="1:25" ht="11.25">
      <c r="A588" s="10">
        <f t="shared" si="13"/>
        <v>42762</v>
      </c>
      <c r="B588" s="11">
        <v>9.25618624</v>
      </c>
      <c r="C588" s="11">
        <v>0.0667316</v>
      </c>
      <c r="D588" s="11">
        <v>2.2575813599999996</v>
      </c>
      <c r="E588" s="11">
        <v>0</v>
      </c>
      <c r="F588" s="11">
        <v>0</v>
      </c>
      <c r="G588" s="11">
        <v>0</v>
      </c>
      <c r="H588" s="11">
        <v>0</v>
      </c>
      <c r="I588" s="11">
        <v>0</v>
      </c>
      <c r="J588" s="11">
        <v>0</v>
      </c>
      <c r="K588" s="11">
        <v>0</v>
      </c>
      <c r="L588" s="11">
        <v>0</v>
      </c>
      <c r="M588" s="11">
        <v>0</v>
      </c>
      <c r="N588" s="11">
        <v>0</v>
      </c>
      <c r="O588" s="11">
        <v>1.16626304</v>
      </c>
      <c r="P588" s="11">
        <v>5.9914710399999995</v>
      </c>
      <c r="Q588" s="11">
        <v>3.0593872</v>
      </c>
      <c r="R588" s="11">
        <v>8.47080664</v>
      </c>
      <c r="S588" s="11">
        <v>11.507607759999999</v>
      </c>
      <c r="T588" s="11">
        <v>15.41191968</v>
      </c>
      <c r="U588" s="11">
        <v>43.645546319999994</v>
      </c>
      <c r="V588" s="11">
        <v>64.66702695999999</v>
      </c>
      <c r="W588" s="11">
        <v>57.60066383999999</v>
      </c>
      <c r="X588" s="11">
        <v>59.46914863999999</v>
      </c>
      <c r="Y588" s="11">
        <v>59.30180632</v>
      </c>
    </row>
    <row r="589" spans="1:25" ht="11.25">
      <c r="A589" s="10">
        <f t="shared" si="13"/>
        <v>42763</v>
      </c>
      <c r="B589" s="11">
        <v>3.9546172800000003</v>
      </c>
      <c r="C589" s="11">
        <v>0</v>
      </c>
      <c r="D589" s="11">
        <v>0</v>
      </c>
      <c r="E589" s="11">
        <v>0.011293039999999999</v>
      </c>
      <c r="F589" s="11">
        <v>0</v>
      </c>
      <c r="G589" s="11">
        <v>0</v>
      </c>
      <c r="H589" s="11">
        <v>0</v>
      </c>
      <c r="I589" s="11">
        <v>0</v>
      </c>
      <c r="J589" s="11">
        <v>0</v>
      </c>
      <c r="K589" s="11">
        <v>0</v>
      </c>
      <c r="L589" s="11">
        <v>0</v>
      </c>
      <c r="M589" s="11">
        <v>0</v>
      </c>
      <c r="N589" s="11">
        <v>0</v>
      </c>
      <c r="O589" s="11">
        <v>1.04409288</v>
      </c>
      <c r="P589" s="11">
        <v>0.08007792</v>
      </c>
      <c r="Q589" s="11">
        <v>7.88048864</v>
      </c>
      <c r="R589" s="11">
        <v>14.389386239999999</v>
      </c>
      <c r="S589" s="11">
        <v>15.65523336</v>
      </c>
      <c r="T589" s="11">
        <v>35.59463544</v>
      </c>
      <c r="U589" s="11">
        <v>44.321075439999994</v>
      </c>
      <c r="V589" s="11">
        <v>39.60366464</v>
      </c>
      <c r="W589" s="11">
        <v>89.55483384</v>
      </c>
      <c r="X589" s="11">
        <v>91.24057672</v>
      </c>
      <c r="Y589" s="11">
        <v>89.67289744000001</v>
      </c>
    </row>
    <row r="590" spans="1:25" ht="11.25">
      <c r="A590" s="10">
        <f t="shared" si="13"/>
        <v>42764</v>
      </c>
      <c r="B590" s="11">
        <v>0.9311624800000001</v>
      </c>
      <c r="C590" s="11">
        <v>0.01745288</v>
      </c>
      <c r="D590" s="11">
        <v>0</v>
      </c>
      <c r="E590" s="11">
        <v>0</v>
      </c>
      <c r="F590" s="11">
        <v>0</v>
      </c>
      <c r="G590" s="11">
        <v>0</v>
      </c>
      <c r="H590" s="11">
        <v>0</v>
      </c>
      <c r="I590" s="11">
        <v>0</v>
      </c>
      <c r="J590" s="11">
        <v>0</v>
      </c>
      <c r="K590" s="11">
        <v>0</v>
      </c>
      <c r="L590" s="11">
        <v>0</v>
      </c>
      <c r="M590" s="11">
        <v>0</v>
      </c>
      <c r="N590" s="11">
        <v>0</v>
      </c>
      <c r="O590" s="11">
        <v>0</v>
      </c>
      <c r="P590" s="11">
        <v>0.008213119999999999</v>
      </c>
      <c r="Q590" s="11">
        <v>3.56038752</v>
      </c>
      <c r="R590" s="11">
        <v>11.43882288</v>
      </c>
      <c r="S590" s="11">
        <v>11.58973896</v>
      </c>
      <c r="T590" s="11">
        <v>13.936638</v>
      </c>
      <c r="U590" s="11">
        <v>11.29304</v>
      </c>
      <c r="V590" s="11">
        <v>26.32715616</v>
      </c>
      <c r="W590" s="11">
        <v>26.98831232</v>
      </c>
      <c r="X590" s="11">
        <v>87.30238568</v>
      </c>
      <c r="Y590" s="11">
        <v>87.44200872</v>
      </c>
    </row>
    <row r="591" spans="1:25" ht="11.25">
      <c r="A591" s="10">
        <f t="shared" si="13"/>
        <v>42765</v>
      </c>
      <c r="B591" s="11">
        <v>3.7667421599999997</v>
      </c>
      <c r="C591" s="11">
        <v>0.04722544</v>
      </c>
      <c r="D591" s="11">
        <v>0.20943456</v>
      </c>
      <c r="E591" s="11">
        <v>0.02463936</v>
      </c>
      <c r="F591" s="11">
        <v>0</v>
      </c>
      <c r="G591" s="11">
        <v>0.01231968</v>
      </c>
      <c r="H591" s="11">
        <v>0</v>
      </c>
      <c r="I591" s="11">
        <v>0</v>
      </c>
      <c r="J591" s="11">
        <v>0.12525008</v>
      </c>
      <c r="K591" s="11">
        <v>0.07494471999999999</v>
      </c>
      <c r="L591" s="11">
        <v>0.0010266399999999999</v>
      </c>
      <c r="M591" s="11">
        <v>0</v>
      </c>
      <c r="N591" s="11">
        <v>0.00923976</v>
      </c>
      <c r="O591" s="11">
        <v>1.27611352</v>
      </c>
      <c r="P591" s="11">
        <v>3.5111088</v>
      </c>
      <c r="Q591" s="11">
        <v>1.23915448</v>
      </c>
      <c r="R591" s="11">
        <v>8.36095616</v>
      </c>
      <c r="S591" s="11">
        <v>12.781668</v>
      </c>
      <c r="T591" s="11">
        <v>17.88612208</v>
      </c>
      <c r="U591" s="11">
        <v>33.26416264</v>
      </c>
      <c r="V591" s="11">
        <v>31.866905599999996</v>
      </c>
      <c r="W591" s="11">
        <v>38.112983359999994</v>
      </c>
      <c r="X591" s="11">
        <v>93.97554568</v>
      </c>
      <c r="Y591" s="11">
        <v>94.19114008</v>
      </c>
    </row>
    <row r="592" spans="1:25" ht="11.25">
      <c r="A592" s="10">
        <f t="shared" si="13"/>
        <v>42766</v>
      </c>
      <c r="B592" s="11">
        <v>2.22164896</v>
      </c>
      <c r="C592" s="11">
        <v>0.0205328</v>
      </c>
      <c r="D592" s="11">
        <v>0.02463936</v>
      </c>
      <c r="E592" s="11">
        <v>0.03901232</v>
      </c>
      <c r="F592" s="11">
        <v>0.008213119999999999</v>
      </c>
      <c r="G592" s="11">
        <v>0.032852479999999996</v>
      </c>
      <c r="H592" s="11">
        <v>0.01847952</v>
      </c>
      <c r="I592" s="11">
        <v>0.05851847999999999</v>
      </c>
      <c r="J592" s="11">
        <v>0.0615984</v>
      </c>
      <c r="K592" s="11">
        <v>6.36927456</v>
      </c>
      <c r="L592" s="11">
        <v>6.51608408</v>
      </c>
      <c r="M592" s="11">
        <v>2.10050544</v>
      </c>
      <c r="N592" s="11">
        <v>0.84800464</v>
      </c>
      <c r="O592" s="11">
        <v>0.2207276</v>
      </c>
      <c r="P592" s="11">
        <v>5.40217968</v>
      </c>
      <c r="Q592" s="11">
        <v>12.093819199999999</v>
      </c>
      <c r="R592" s="11">
        <v>16.48475848</v>
      </c>
      <c r="S592" s="11">
        <v>20.34595152</v>
      </c>
      <c r="T592" s="11">
        <v>39.05441224</v>
      </c>
      <c r="U592" s="11">
        <v>33.62143336</v>
      </c>
      <c r="V592" s="11">
        <v>38.79364568</v>
      </c>
      <c r="W592" s="11">
        <v>42.9546176</v>
      </c>
      <c r="X592" s="11">
        <v>63.549016</v>
      </c>
      <c r="Y592" s="11">
        <v>48.62885688</v>
      </c>
    </row>
    <row r="593" spans="1:25" ht="12.75">
      <c r="A593" s="12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</row>
    <row r="594" spans="1:25" ht="32.25" customHeight="1">
      <c r="A594" s="52" t="s">
        <v>71</v>
      </c>
      <c r="B594" s="53"/>
      <c r="C594" s="53"/>
      <c r="D594" s="53"/>
      <c r="E594" s="53"/>
      <c r="F594" s="53"/>
      <c r="G594" s="53"/>
      <c r="H594" s="53"/>
      <c r="I594" s="53"/>
      <c r="J594" s="53"/>
      <c r="K594" s="53"/>
      <c r="L594" s="53"/>
      <c r="M594" s="53"/>
      <c r="N594" s="53"/>
      <c r="O594" s="53"/>
      <c r="P594" s="53"/>
      <c r="Q594" s="53"/>
      <c r="R594" s="53"/>
      <c r="S594" s="53"/>
      <c r="T594" s="53"/>
      <c r="U594" s="53"/>
      <c r="V594" s="53"/>
      <c r="W594" s="53"/>
      <c r="X594" s="53"/>
      <c r="Y594" s="54"/>
    </row>
    <row r="595" spans="1:25" ht="15">
      <c r="A595" s="35"/>
      <c r="B595" s="35"/>
      <c r="C595" s="35"/>
      <c r="D595" s="35"/>
      <c r="E595" s="35"/>
      <c r="F595" s="35"/>
      <c r="G595" s="35"/>
      <c r="H595" s="35"/>
      <c r="I595" s="35"/>
      <c r="J595" s="35"/>
      <c r="K595" s="35"/>
      <c r="L595" s="35"/>
      <c r="M595" s="35"/>
      <c r="N595" s="35"/>
      <c r="O595" s="35"/>
      <c r="P595" s="35"/>
      <c r="Q595" s="35"/>
      <c r="R595" s="35"/>
      <c r="S595" s="35"/>
      <c r="T595" s="35"/>
      <c r="U595" s="35"/>
      <c r="V595" s="35"/>
      <c r="W595" s="35"/>
      <c r="X595" s="35"/>
      <c r="Y595" s="35"/>
    </row>
    <row r="596" spans="1:25" ht="39" customHeight="1">
      <c r="A596" s="52" t="s">
        <v>72</v>
      </c>
      <c r="B596" s="53"/>
      <c r="C596" s="53"/>
      <c r="D596" s="53"/>
      <c r="E596" s="53"/>
      <c r="F596" s="53"/>
      <c r="G596" s="53"/>
      <c r="H596" s="53"/>
      <c r="I596" s="53"/>
      <c r="J596" s="53"/>
      <c r="K596" s="53"/>
      <c r="L596" s="53"/>
      <c r="M596" s="53"/>
      <c r="N596" s="53"/>
      <c r="O596" s="53"/>
      <c r="P596" s="53"/>
      <c r="Q596" s="53"/>
      <c r="R596" s="53"/>
      <c r="S596" s="53"/>
      <c r="T596" s="53"/>
      <c r="U596" s="53"/>
      <c r="V596" s="53"/>
      <c r="W596" s="53"/>
      <c r="X596" s="53"/>
      <c r="Y596" s="54"/>
    </row>
    <row r="597" spans="1:25" ht="11.25">
      <c r="A597" s="7"/>
      <c r="B597" s="6" t="s">
        <v>23</v>
      </c>
      <c r="C597" s="8" t="s">
        <v>24</v>
      </c>
      <c r="D597" s="9" t="s">
        <v>25</v>
      </c>
      <c r="E597" s="6" t="s">
        <v>26</v>
      </c>
      <c r="F597" s="6" t="s">
        <v>27</v>
      </c>
      <c r="G597" s="8" t="s">
        <v>28</v>
      </c>
      <c r="H597" s="9" t="s">
        <v>29</v>
      </c>
      <c r="I597" s="6" t="s">
        <v>30</v>
      </c>
      <c r="J597" s="6" t="s">
        <v>31</v>
      </c>
      <c r="K597" s="6" t="s">
        <v>32</v>
      </c>
      <c r="L597" s="6" t="s">
        <v>33</v>
      </c>
      <c r="M597" s="6" t="s">
        <v>34</v>
      </c>
      <c r="N597" s="6" t="s">
        <v>35</v>
      </c>
      <c r="O597" s="6" t="s">
        <v>36</v>
      </c>
      <c r="P597" s="6" t="s">
        <v>37</v>
      </c>
      <c r="Q597" s="6" t="s">
        <v>38</v>
      </c>
      <c r="R597" s="6" t="s">
        <v>39</v>
      </c>
      <c r="S597" s="6" t="s">
        <v>40</v>
      </c>
      <c r="T597" s="6" t="s">
        <v>41</v>
      </c>
      <c r="U597" s="6" t="s">
        <v>42</v>
      </c>
      <c r="V597" s="6" t="s">
        <v>43</v>
      </c>
      <c r="W597" s="6" t="s">
        <v>44</v>
      </c>
      <c r="X597" s="6" t="s">
        <v>45</v>
      </c>
      <c r="Y597" s="6" t="s">
        <v>64</v>
      </c>
    </row>
    <row r="598" spans="1:25" ht="11.25">
      <c r="A598" s="10">
        <f aca="true" t="shared" si="14" ref="A598:A628">A562</f>
        <v>42736</v>
      </c>
      <c r="B598" s="11">
        <v>94.16034088</v>
      </c>
      <c r="C598" s="11">
        <v>94.3174168</v>
      </c>
      <c r="D598" s="11">
        <v>94.70548672</v>
      </c>
      <c r="E598" s="11">
        <v>95.44466752</v>
      </c>
      <c r="F598" s="11">
        <v>107.18224264</v>
      </c>
      <c r="G598" s="11">
        <v>109.24886896000001</v>
      </c>
      <c r="H598" s="11">
        <v>111.59782127999999</v>
      </c>
      <c r="I598" s="11">
        <v>112.81028312</v>
      </c>
      <c r="J598" s="11">
        <v>110.38227952000001</v>
      </c>
      <c r="K598" s="11">
        <v>108.746842</v>
      </c>
      <c r="L598" s="11">
        <v>95.36356296000001</v>
      </c>
      <c r="M598" s="11">
        <v>112.04646296</v>
      </c>
      <c r="N598" s="11">
        <v>115.95077488000001</v>
      </c>
      <c r="O598" s="11">
        <v>115.43642824000001</v>
      </c>
      <c r="P598" s="11">
        <v>116.2259144</v>
      </c>
      <c r="Q598" s="11">
        <v>117.99789503999999</v>
      </c>
      <c r="R598" s="11">
        <v>115.35224376</v>
      </c>
      <c r="S598" s="11">
        <v>109.68005776</v>
      </c>
      <c r="T598" s="11">
        <v>94.59255632</v>
      </c>
      <c r="U598" s="11">
        <v>94.41597424</v>
      </c>
      <c r="V598" s="11">
        <v>93.94063992</v>
      </c>
      <c r="W598" s="11">
        <v>93.7373652</v>
      </c>
      <c r="X598" s="11">
        <v>93.6193016</v>
      </c>
      <c r="Y598" s="11">
        <v>93.72812544</v>
      </c>
    </row>
    <row r="599" spans="1:25" ht="11.25">
      <c r="A599" s="10">
        <f t="shared" si="14"/>
        <v>42737</v>
      </c>
      <c r="B599" s="11">
        <v>94.14494128</v>
      </c>
      <c r="C599" s="11">
        <v>94.6613412</v>
      </c>
      <c r="D599" s="11">
        <v>109.92747800000001</v>
      </c>
      <c r="E599" s="11">
        <v>113.06180992</v>
      </c>
      <c r="F599" s="11">
        <v>118.29767392</v>
      </c>
      <c r="G599" s="11">
        <v>117.79256704</v>
      </c>
      <c r="H599" s="11">
        <v>117.72583544</v>
      </c>
      <c r="I599" s="11">
        <v>118.67239752</v>
      </c>
      <c r="J599" s="11">
        <v>117.50921439999999</v>
      </c>
      <c r="K599" s="11">
        <v>114.73831304</v>
      </c>
      <c r="L599" s="11">
        <v>95.96722728</v>
      </c>
      <c r="M599" s="11">
        <v>119.18879744000002</v>
      </c>
      <c r="N599" s="11">
        <v>120.19285136</v>
      </c>
      <c r="O599" s="11">
        <v>125.33426447999999</v>
      </c>
      <c r="P599" s="11">
        <v>125.02113928</v>
      </c>
      <c r="Q599" s="11">
        <v>123.36722224000002</v>
      </c>
      <c r="R599" s="11">
        <v>96.4117624</v>
      </c>
      <c r="S599" s="11">
        <v>95.88201615999999</v>
      </c>
      <c r="T599" s="11">
        <v>95.90049568</v>
      </c>
      <c r="U599" s="11">
        <v>95.35226992</v>
      </c>
      <c r="V599" s="11">
        <v>95.24960592</v>
      </c>
      <c r="W599" s="11">
        <v>94.91902784</v>
      </c>
      <c r="X599" s="11">
        <v>95.31941744</v>
      </c>
      <c r="Y599" s="11">
        <v>95.39025559999999</v>
      </c>
    </row>
    <row r="600" spans="1:25" ht="11.25">
      <c r="A600" s="10">
        <f t="shared" si="14"/>
        <v>42738</v>
      </c>
      <c r="B600" s="11">
        <v>94.5586772</v>
      </c>
      <c r="C600" s="11">
        <v>94.93956064</v>
      </c>
      <c r="D600" s="11">
        <v>103.62185511999999</v>
      </c>
      <c r="E600" s="11">
        <v>108.33926591999999</v>
      </c>
      <c r="F600" s="11">
        <v>112.15220688000001</v>
      </c>
      <c r="G600" s="11">
        <v>109.64207208</v>
      </c>
      <c r="H600" s="11">
        <v>112.54643664</v>
      </c>
      <c r="I600" s="11">
        <v>110.20569744000001</v>
      </c>
      <c r="J600" s="11">
        <v>110.58760752</v>
      </c>
      <c r="K600" s="11">
        <v>108.32181304</v>
      </c>
      <c r="L600" s="11">
        <v>107.03132656</v>
      </c>
      <c r="M600" s="11">
        <v>109.09384632000001</v>
      </c>
      <c r="N600" s="11">
        <v>115.07915752000001</v>
      </c>
      <c r="O600" s="11">
        <v>117.07905224000001</v>
      </c>
      <c r="P600" s="11">
        <v>116.7238348</v>
      </c>
      <c r="Q600" s="11">
        <v>114.00015888</v>
      </c>
      <c r="R600" s="11">
        <v>107.3660112</v>
      </c>
      <c r="S600" s="11">
        <v>102.73894471999999</v>
      </c>
      <c r="T600" s="11">
        <v>97.376804</v>
      </c>
      <c r="U600" s="11">
        <v>93.53922367999999</v>
      </c>
      <c r="V600" s="11">
        <v>93.56591632</v>
      </c>
      <c r="W600" s="11">
        <v>93.55154336</v>
      </c>
      <c r="X600" s="11">
        <v>93.73428528</v>
      </c>
      <c r="Y600" s="11">
        <v>93.82154968</v>
      </c>
    </row>
    <row r="601" spans="1:25" ht="11.25">
      <c r="A601" s="10">
        <f t="shared" si="14"/>
        <v>42739</v>
      </c>
      <c r="B601" s="11">
        <v>94.2660848</v>
      </c>
      <c r="C601" s="11">
        <v>94.6510748</v>
      </c>
      <c r="D601" s="11">
        <v>95.4107884</v>
      </c>
      <c r="E601" s="11">
        <v>95.77319232</v>
      </c>
      <c r="F601" s="11">
        <v>96.06475808</v>
      </c>
      <c r="G601" s="11">
        <v>95.44774744000001</v>
      </c>
      <c r="H601" s="11">
        <v>97.0739452</v>
      </c>
      <c r="I601" s="11">
        <v>95.66950168</v>
      </c>
      <c r="J601" s="11">
        <v>95.14899519999999</v>
      </c>
      <c r="K601" s="11">
        <v>94.30099055999999</v>
      </c>
      <c r="L601" s="11">
        <v>93.98991864</v>
      </c>
      <c r="M601" s="11">
        <v>93.83694928</v>
      </c>
      <c r="N601" s="11">
        <v>100.07584055999999</v>
      </c>
      <c r="O601" s="11">
        <v>103.60234896</v>
      </c>
      <c r="P601" s="11">
        <v>99.59845295999999</v>
      </c>
      <c r="Q601" s="11">
        <v>98.65702408000001</v>
      </c>
      <c r="R601" s="11">
        <v>98.19195616</v>
      </c>
      <c r="S601" s="11">
        <v>97.20535512</v>
      </c>
      <c r="T601" s="11">
        <v>94.15418104</v>
      </c>
      <c r="U601" s="11">
        <v>94.30509712</v>
      </c>
      <c r="V601" s="11">
        <v>93.70451272</v>
      </c>
      <c r="W601" s="11">
        <v>93.72915208</v>
      </c>
      <c r="X601" s="11">
        <v>94.01558464</v>
      </c>
      <c r="Y601" s="11">
        <v>94.19524664</v>
      </c>
    </row>
    <row r="602" spans="1:25" ht="11.25">
      <c r="A602" s="10">
        <f t="shared" si="14"/>
        <v>42740</v>
      </c>
      <c r="B602" s="11">
        <v>93.91086736</v>
      </c>
      <c r="C602" s="11">
        <v>94.0966892</v>
      </c>
      <c r="D602" s="11">
        <v>95.10484968</v>
      </c>
      <c r="E602" s="11">
        <v>97.4384024</v>
      </c>
      <c r="F602" s="11">
        <v>100.24523616</v>
      </c>
      <c r="G602" s="11">
        <v>99.41879096</v>
      </c>
      <c r="H602" s="11">
        <v>100.39409896</v>
      </c>
      <c r="I602" s="11">
        <v>101.28419584</v>
      </c>
      <c r="J602" s="11">
        <v>100.41463175999999</v>
      </c>
      <c r="K602" s="11">
        <v>98.20016928</v>
      </c>
      <c r="L602" s="11">
        <v>97.44456223999998</v>
      </c>
      <c r="M602" s="11">
        <v>98.93524352</v>
      </c>
      <c r="N602" s="11">
        <v>103.3775148</v>
      </c>
      <c r="O602" s="11">
        <v>107.73765488000001</v>
      </c>
      <c r="P602" s="11">
        <v>106.09092432000001</v>
      </c>
      <c r="Q602" s="11">
        <v>103.33028936</v>
      </c>
      <c r="R602" s="11">
        <v>100.39615223999999</v>
      </c>
      <c r="S602" s="11">
        <v>97.1817424</v>
      </c>
      <c r="T602" s="11">
        <v>93.9324268</v>
      </c>
      <c r="U602" s="11">
        <v>93.78561728</v>
      </c>
      <c r="V602" s="11">
        <v>93.73120536</v>
      </c>
      <c r="W602" s="11">
        <v>94.09052936</v>
      </c>
      <c r="X602" s="11">
        <v>94.21064624</v>
      </c>
      <c r="Y602" s="11">
        <v>93.96630592</v>
      </c>
    </row>
    <row r="603" spans="1:25" ht="11.25">
      <c r="A603" s="10">
        <f t="shared" si="14"/>
        <v>42741</v>
      </c>
      <c r="B603" s="11">
        <v>94.78248472</v>
      </c>
      <c r="C603" s="11">
        <v>95.08534352</v>
      </c>
      <c r="D603" s="11">
        <v>99.04920056</v>
      </c>
      <c r="E603" s="11">
        <v>102.99560472</v>
      </c>
      <c r="F603" s="11">
        <v>106.16176248</v>
      </c>
      <c r="G603" s="11">
        <v>106.5549656</v>
      </c>
      <c r="H603" s="11">
        <v>106.88965024000001</v>
      </c>
      <c r="I603" s="11">
        <v>106.92660928</v>
      </c>
      <c r="J603" s="11">
        <v>103.81486344</v>
      </c>
      <c r="K603" s="11">
        <v>101.87554048000001</v>
      </c>
      <c r="L603" s="11">
        <v>98.59542567999999</v>
      </c>
      <c r="M603" s="11">
        <v>101.80059576000001</v>
      </c>
      <c r="N603" s="11">
        <v>108.49326192</v>
      </c>
      <c r="O603" s="11">
        <v>112.76203103999998</v>
      </c>
      <c r="P603" s="11">
        <v>112.45095912</v>
      </c>
      <c r="Q603" s="11">
        <v>107.71917536000001</v>
      </c>
      <c r="R603" s="11">
        <v>104.28609119999999</v>
      </c>
      <c r="S603" s="11">
        <v>102.61882784</v>
      </c>
      <c r="T603" s="11">
        <v>94.4098144</v>
      </c>
      <c r="U603" s="11">
        <v>94.23836552</v>
      </c>
      <c r="V603" s="11">
        <v>93.92934688</v>
      </c>
      <c r="W603" s="11">
        <v>94.00531824</v>
      </c>
      <c r="X603" s="11">
        <v>94.06691663999999</v>
      </c>
      <c r="Y603" s="11">
        <v>94.38825496</v>
      </c>
    </row>
    <row r="604" spans="1:25" ht="11.25">
      <c r="A604" s="10">
        <f t="shared" si="14"/>
        <v>42742</v>
      </c>
      <c r="B604" s="11">
        <v>94.5586772</v>
      </c>
      <c r="C604" s="11">
        <v>94.90362823999999</v>
      </c>
      <c r="D604" s="11">
        <v>95.25165919999999</v>
      </c>
      <c r="E604" s="11">
        <v>98.43834976</v>
      </c>
      <c r="F604" s="11">
        <v>105.49855303999998</v>
      </c>
      <c r="G604" s="11">
        <v>106.06423167999999</v>
      </c>
      <c r="H604" s="11">
        <v>105.96875416</v>
      </c>
      <c r="I604" s="11">
        <v>106.15046944</v>
      </c>
      <c r="J604" s="11">
        <v>104.75629232</v>
      </c>
      <c r="K604" s="11">
        <v>105.01705888</v>
      </c>
      <c r="L604" s="11">
        <v>102.76255744000001</v>
      </c>
      <c r="M604" s="11">
        <v>105.38356936</v>
      </c>
      <c r="N604" s="11">
        <v>109.57842039999998</v>
      </c>
      <c r="O604" s="11">
        <v>109.63796552</v>
      </c>
      <c r="P604" s="11">
        <v>105.99339352</v>
      </c>
      <c r="Q604" s="11">
        <v>104.01095167999999</v>
      </c>
      <c r="R604" s="11">
        <v>100.48341664</v>
      </c>
      <c r="S604" s="11">
        <v>97.58829184</v>
      </c>
      <c r="T604" s="11">
        <v>94.21167288</v>
      </c>
      <c r="U604" s="11">
        <v>94.07204983999999</v>
      </c>
      <c r="V604" s="11">
        <v>93.89957432</v>
      </c>
      <c r="W604" s="11">
        <v>94.00223832</v>
      </c>
      <c r="X604" s="11">
        <v>93.88828128</v>
      </c>
      <c r="Y604" s="11">
        <v>93.95706616</v>
      </c>
    </row>
    <row r="605" spans="1:25" ht="11.25">
      <c r="A605" s="10">
        <f t="shared" si="14"/>
        <v>42743</v>
      </c>
      <c r="B605" s="11">
        <v>93.96733256</v>
      </c>
      <c r="C605" s="11">
        <v>94.04843712</v>
      </c>
      <c r="D605" s="11">
        <v>94.14494128</v>
      </c>
      <c r="E605" s="11">
        <v>97.07497183999999</v>
      </c>
      <c r="F605" s="11">
        <v>99.79146128</v>
      </c>
      <c r="G605" s="11">
        <v>101.60040096</v>
      </c>
      <c r="H605" s="11">
        <v>102.71019880000001</v>
      </c>
      <c r="I605" s="11">
        <v>102.15478655999999</v>
      </c>
      <c r="J605" s="11">
        <v>98.94243</v>
      </c>
      <c r="K605" s="11">
        <v>98.17963648000001</v>
      </c>
      <c r="L605" s="11">
        <v>96.79777904</v>
      </c>
      <c r="M605" s="11">
        <v>97.99176136</v>
      </c>
      <c r="N605" s="11">
        <v>103.01100432</v>
      </c>
      <c r="O605" s="11">
        <v>106.70588167999999</v>
      </c>
      <c r="P605" s="11">
        <v>106.53853936</v>
      </c>
      <c r="Q605" s="11">
        <v>102.67734632</v>
      </c>
      <c r="R605" s="11">
        <v>99.01634808000001</v>
      </c>
      <c r="S605" s="11">
        <v>96.37377672000001</v>
      </c>
      <c r="T605" s="11">
        <v>94.33178976</v>
      </c>
      <c r="U605" s="11">
        <v>94.03303752</v>
      </c>
      <c r="V605" s="11">
        <v>93.78459063999999</v>
      </c>
      <c r="W605" s="11">
        <v>93.82360295999999</v>
      </c>
      <c r="X605" s="11">
        <v>93.44579944</v>
      </c>
      <c r="Y605" s="11">
        <v>93.82257632</v>
      </c>
    </row>
    <row r="606" spans="1:25" ht="11.25">
      <c r="A606" s="10">
        <f t="shared" si="14"/>
        <v>42744</v>
      </c>
      <c r="B606" s="11">
        <v>94.04843712</v>
      </c>
      <c r="C606" s="11">
        <v>94.23425895999999</v>
      </c>
      <c r="D606" s="11">
        <v>95.33789696</v>
      </c>
      <c r="E606" s="11">
        <v>96.10685031999999</v>
      </c>
      <c r="F606" s="11">
        <v>97.37885728</v>
      </c>
      <c r="G606" s="11">
        <v>96.9610148</v>
      </c>
      <c r="H606" s="11">
        <v>96.24031351999999</v>
      </c>
      <c r="I606" s="11">
        <v>94.74244576</v>
      </c>
      <c r="J606" s="11">
        <v>93.71375248</v>
      </c>
      <c r="K606" s="11">
        <v>93.70451272</v>
      </c>
      <c r="L606" s="11">
        <v>93.372908</v>
      </c>
      <c r="M606" s="11">
        <v>94.40365455999999</v>
      </c>
      <c r="N606" s="11">
        <v>97.74331448000001</v>
      </c>
      <c r="O606" s="11">
        <v>100.43003136</v>
      </c>
      <c r="P606" s="11">
        <v>99.49476232</v>
      </c>
      <c r="Q606" s="11">
        <v>98.05130648</v>
      </c>
      <c r="R606" s="11">
        <v>95.10587632</v>
      </c>
      <c r="S606" s="11">
        <v>94.09463592</v>
      </c>
      <c r="T606" s="11">
        <v>93.6501008</v>
      </c>
      <c r="U606" s="11">
        <v>92.91091999999999</v>
      </c>
      <c r="V606" s="11">
        <v>93.48481176000001</v>
      </c>
      <c r="W606" s="11">
        <v>93.84824232</v>
      </c>
      <c r="X606" s="11">
        <v>93.79691032000001</v>
      </c>
      <c r="Y606" s="11">
        <v>93.74147176</v>
      </c>
    </row>
    <row r="607" spans="1:25" ht="11.25">
      <c r="A607" s="10">
        <f t="shared" si="14"/>
        <v>42745</v>
      </c>
      <c r="B607" s="11">
        <v>94.49605216</v>
      </c>
      <c r="C607" s="11">
        <v>94.79788432</v>
      </c>
      <c r="D607" s="11">
        <v>95.98981336</v>
      </c>
      <c r="E607" s="11">
        <v>96.8326848</v>
      </c>
      <c r="F607" s="11">
        <v>97.4846012</v>
      </c>
      <c r="G607" s="11">
        <v>96.39328287999999</v>
      </c>
      <c r="H607" s="11">
        <v>94.39133487999999</v>
      </c>
      <c r="I607" s="11">
        <v>93.97657232</v>
      </c>
      <c r="J607" s="11">
        <v>93.96425264</v>
      </c>
      <c r="K607" s="11">
        <v>93.71067255999999</v>
      </c>
      <c r="L607" s="11">
        <v>93.66858031999999</v>
      </c>
      <c r="M607" s="11">
        <v>93.49507816</v>
      </c>
      <c r="N607" s="11">
        <v>96.91789591999999</v>
      </c>
      <c r="O607" s="11">
        <v>97.91579</v>
      </c>
      <c r="P607" s="11">
        <v>97.56775904</v>
      </c>
      <c r="Q607" s="11">
        <v>95.99083999999999</v>
      </c>
      <c r="R607" s="11">
        <v>94.38106848000001</v>
      </c>
      <c r="S607" s="11">
        <v>94.40262792</v>
      </c>
      <c r="T607" s="11">
        <v>92.56596896</v>
      </c>
      <c r="U607" s="11">
        <v>88.4861016</v>
      </c>
      <c r="V607" s="11">
        <v>91.71180448</v>
      </c>
      <c r="W607" s="11">
        <v>91.82473488</v>
      </c>
      <c r="X607" s="11">
        <v>90.6677116</v>
      </c>
      <c r="Y607" s="11">
        <v>91.4890236</v>
      </c>
    </row>
    <row r="608" spans="1:25" ht="11.25">
      <c r="A608" s="10">
        <f t="shared" si="14"/>
        <v>42746</v>
      </c>
      <c r="B608" s="11">
        <v>93.9786256</v>
      </c>
      <c r="C608" s="11">
        <v>93.78253735999999</v>
      </c>
      <c r="D608" s="11">
        <v>93.38728096</v>
      </c>
      <c r="E608" s="11">
        <v>92.63270056</v>
      </c>
      <c r="F608" s="11">
        <v>92.35550776000001</v>
      </c>
      <c r="G608" s="11">
        <v>85.43082095999999</v>
      </c>
      <c r="H608" s="11">
        <v>85.34868976</v>
      </c>
      <c r="I608" s="11">
        <v>85.30454424</v>
      </c>
      <c r="J608" s="11">
        <v>85.16184127999999</v>
      </c>
      <c r="K608" s="11">
        <v>84.7696648</v>
      </c>
      <c r="L608" s="11">
        <v>84.32410304</v>
      </c>
      <c r="M608" s="11">
        <v>84.10337544000001</v>
      </c>
      <c r="N608" s="11">
        <v>84.53969744000001</v>
      </c>
      <c r="O608" s="11">
        <v>84.40212767999999</v>
      </c>
      <c r="P608" s="11">
        <v>84.19885296</v>
      </c>
      <c r="Q608" s="11">
        <v>84.32204976</v>
      </c>
      <c r="R608" s="11">
        <v>84.91647431999999</v>
      </c>
      <c r="S608" s="11">
        <v>85.22959952</v>
      </c>
      <c r="T608" s="11">
        <v>84.44113999999999</v>
      </c>
      <c r="U608" s="11">
        <v>83.60648167999999</v>
      </c>
      <c r="V608" s="11">
        <v>83.71325223999999</v>
      </c>
      <c r="W608" s="11">
        <v>83.88778104</v>
      </c>
      <c r="X608" s="11">
        <v>83.73686496</v>
      </c>
      <c r="Y608" s="11">
        <v>84.11158855999999</v>
      </c>
    </row>
    <row r="609" spans="1:25" ht="11.25">
      <c r="A609" s="10">
        <f t="shared" si="14"/>
        <v>42747</v>
      </c>
      <c r="B609" s="11">
        <v>82.84984800000001</v>
      </c>
      <c r="C609" s="11">
        <v>86.56217824</v>
      </c>
      <c r="D609" s="11">
        <v>86.83218456</v>
      </c>
      <c r="E609" s="11">
        <v>86.73568039999999</v>
      </c>
      <c r="F609" s="11">
        <v>92.75795064</v>
      </c>
      <c r="G609" s="11">
        <v>86.78803904</v>
      </c>
      <c r="H609" s="11">
        <v>89.59076624</v>
      </c>
      <c r="I609" s="11">
        <v>87.01595311999999</v>
      </c>
      <c r="J609" s="11">
        <v>89.92955744</v>
      </c>
      <c r="K609" s="11">
        <v>86.74286688</v>
      </c>
      <c r="L609" s="11">
        <v>86.46156752</v>
      </c>
      <c r="M609" s="11">
        <v>86.06939104</v>
      </c>
      <c r="N609" s="11">
        <v>92.03622272000001</v>
      </c>
      <c r="O609" s="11">
        <v>92.39657336</v>
      </c>
      <c r="P609" s="11">
        <v>92.21588472</v>
      </c>
      <c r="Q609" s="11">
        <v>91.97462432</v>
      </c>
      <c r="R609" s="11">
        <v>86.28293216</v>
      </c>
      <c r="S609" s="11">
        <v>86.40510232</v>
      </c>
      <c r="T609" s="11">
        <v>82.20614472</v>
      </c>
      <c r="U609" s="11">
        <v>79.46296264</v>
      </c>
      <c r="V609" s="11">
        <v>79.36851176</v>
      </c>
      <c r="W609" s="11">
        <v>81.84990064</v>
      </c>
      <c r="X609" s="11">
        <v>81.70309112000001</v>
      </c>
      <c r="Y609" s="11">
        <v>79.26892767999999</v>
      </c>
    </row>
    <row r="610" spans="1:25" ht="11.25">
      <c r="A610" s="10">
        <f t="shared" si="14"/>
        <v>42748</v>
      </c>
      <c r="B610" s="11">
        <v>80.73291632</v>
      </c>
      <c r="C610" s="11">
        <v>83.260504</v>
      </c>
      <c r="D610" s="11">
        <v>91.87093368</v>
      </c>
      <c r="E610" s="11">
        <v>92.33805487999999</v>
      </c>
      <c r="F610" s="11">
        <v>92.37604055999999</v>
      </c>
      <c r="G610" s="11">
        <v>92.20664496</v>
      </c>
      <c r="H610" s="11">
        <v>92.02492968</v>
      </c>
      <c r="I610" s="11">
        <v>83.86314168</v>
      </c>
      <c r="J610" s="11">
        <v>83.96272576</v>
      </c>
      <c r="K610" s="11">
        <v>83.71017232</v>
      </c>
      <c r="L610" s="11">
        <v>83.42579304</v>
      </c>
      <c r="M610" s="11">
        <v>83.5479632</v>
      </c>
      <c r="N610" s="11">
        <v>84.12904144</v>
      </c>
      <c r="O610" s="11">
        <v>92.65220672</v>
      </c>
      <c r="P610" s="11">
        <v>92.05983544</v>
      </c>
      <c r="Q610" s="11">
        <v>91.90583944</v>
      </c>
      <c r="R610" s="11">
        <v>83.69887928</v>
      </c>
      <c r="S610" s="11">
        <v>93.97554568</v>
      </c>
      <c r="T610" s="11">
        <v>99.37259216</v>
      </c>
      <c r="U610" s="11">
        <v>94.97138648</v>
      </c>
      <c r="V610" s="11">
        <v>94.90876144</v>
      </c>
      <c r="W610" s="11">
        <v>95.01655864</v>
      </c>
      <c r="X610" s="11">
        <v>94.99089264</v>
      </c>
      <c r="Y610" s="11">
        <v>95.08739680000001</v>
      </c>
    </row>
    <row r="611" spans="1:25" ht="11.25">
      <c r="A611" s="10">
        <f t="shared" si="14"/>
        <v>42749</v>
      </c>
      <c r="B611" s="11">
        <v>95.56067784</v>
      </c>
      <c r="C611" s="11">
        <v>95.70646072</v>
      </c>
      <c r="D611" s="11">
        <v>104.4811528</v>
      </c>
      <c r="E611" s="11">
        <v>107.69350936</v>
      </c>
      <c r="F611" s="11">
        <v>112.46738536</v>
      </c>
      <c r="G611" s="11">
        <v>113.38520152000001</v>
      </c>
      <c r="H611" s="11">
        <v>113.38622816</v>
      </c>
      <c r="I611" s="11">
        <v>113.93548056</v>
      </c>
      <c r="J611" s="11">
        <v>113.62235536</v>
      </c>
      <c r="K611" s="11">
        <v>111.90991983999999</v>
      </c>
      <c r="L611" s="11">
        <v>110.68924488000002</v>
      </c>
      <c r="M611" s="11">
        <v>113.40060111999999</v>
      </c>
      <c r="N611" s="11">
        <v>116.25158039999998</v>
      </c>
      <c r="O611" s="11">
        <v>116.32960503999998</v>
      </c>
      <c r="P611" s="11">
        <v>115.54011888</v>
      </c>
      <c r="Q611" s="11">
        <v>114.70854048</v>
      </c>
      <c r="R611" s="11">
        <v>110.90894583999999</v>
      </c>
      <c r="S611" s="11">
        <v>106.43792864</v>
      </c>
      <c r="T611" s="11">
        <v>99.33152656</v>
      </c>
      <c r="U611" s="11">
        <v>95.04017135999999</v>
      </c>
      <c r="V611" s="11">
        <v>94.6972736</v>
      </c>
      <c r="W611" s="11">
        <v>95.09458328</v>
      </c>
      <c r="X611" s="11">
        <v>95.04017135999999</v>
      </c>
      <c r="Y611" s="11">
        <v>94.861536</v>
      </c>
    </row>
    <row r="612" spans="1:25" ht="11.25">
      <c r="A612" s="10">
        <f t="shared" si="14"/>
        <v>42750</v>
      </c>
      <c r="B612" s="11">
        <v>94.57099688</v>
      </c>
      <c r="C612" s="11">
        <v>94.74039248000001</v>
      </c>
      <c r="D612" s="11">
        <v>95.91281536</v>
      </c>
      <c r="E612" s="11">
        <v>96.95998816</v>
      </c>
      <c r="F612" s="11">
        <v>99.24836872</v>
      </c>
      <c r="G612" s="11">
        <v>100.48649655999999</v>
      </c>
      <c r="H612" s="11">
        <v>101.51518983999999</v>
      </c>
      <c r="I612" s="11">
        <v>100.51934904</v>
      </c>
      <c r="J612" s="11">
        <v>97.9876548</v>
      </c>
      <c r="K612" s="11">
        <v>97.52361351999998</v>
      </c>
      <c r="L612" s="11">
        <v>96.401496</v>
      </c>
      <c r="M612" s="11">
        <v>99.30894048</v>
      </c>
      <c r="N612" s="11">
        <v>102.01413688</v>
      </c>
      <c r="O612" s="11">
        <v>106.30035888</v>
      </c>
      <c r="P612" s="11">
        <v>101.39301968</v>
      </c>
      <c r="Q612" s="11">
        <v>103.10956176</v>
      </c>
      <c r="R612" s="11">
        <v>98.45272272000001</v>
      </c>
      <c r="S612" s="11">
        <v>98.19195616</v>
      </c>
      <c r="T612" s="11">
        <v>95.0206652</v>
      </c>
      <c r="U612" s="11">
        <v>94.73525928</v>
      </c>
      <c r="V612" s="11">
        <v>94.69111376000001</v>
      </c>
      <c r="W612" s="11">
        <v>95.17055464</v>
      </c>
      <c r="X612" s="11">
        <v>95.169528</v>
      </c>
      <c r="Y612" s="11">
        <v>95.12024928000001</v>
      </c>
    </row>
    <row r="613" spans="1:25" ht="11.25">
      <c r="A613" s="10">
        <f t="shared" si="14"/>
        <v>42751</v>
      </c>
      <c r="B613" s="11">
        <v>95.08329024</v>
      </c>
      <c r="C613" s="11">
        <v>95.02169183999999</v>
      </c>
      <c r="D613" s="11">
        <v>98.77406104</v>
      </c>
      <c r="E613" s="11">
        <v>101.48747055999999</v>
      </c>
      <c r="F613" s="11">
        <v>103.99452544</v>
      </c>
      <c r="G613" s="11">
        <v>102.60137496</v>
      </c>
      <c r="H613" s="11">
        <v>100.80988816</v>
      </c>
      <c r="I613" s="11">
        <v>100.72775696</v>
      </c>
      <c r="J613" s="11">
        <v>98.63341136</v>
      </c>
      <c r="K613" s="11">
        <v>98.53382728</v>
      </c>
      <c r="L613" s="11">
        <v>96.2834324</v>
      </c>
      <c r="M613" s="11">
        <v>98.35313864</v>
      </c>
      <c r="N613" s="11">
        <v>102.57981552</v>
      </c>
      <c r="O613" s="11">
        <v>108.47580903999999</v>
      </c>
      <c r="P613" s="11">
        <v>106.38146344</v>
      </c>
      <c r="Q613" s="11">
        <v>103.98117912</v>
      </c>
      <c r="R613" s="11">
        <v>100.06865408</v>
      </c>
      <c r="S613" s="11">
        <v>97.01029352</v>
      </c>
      <c r="T613" s="11">
        <v>94.81328392</v>
      </c>
      <c r="U613" s="11">
        <v>94.54635751999999</v>
      </c>
      <c r="V613" s="11">
        <v>94.79377776</v>
      </c>
      <c r="W613" s="11">
        <v>94.79069783999999</v>
      </c>
      <c r="X613" s="11">
        <v>94.58434319999999</v>
      </c>
      <c r="Y613" s="11">
        <v>94.63464855999999</v>
      </c>
    </row>
    <row r="614" spans="1:25" ht="11.25">
      <c r="A614" s="10">
        <f t="shared" si="14"/>
        <v>42752</v>
      </c>
      <c r="B614" s="11">
        <v>93.9734924</v>
      </c>
      <c r="C614" s="11">
        <v>96.34708408</v>
      </c>
      <c r="D614" s="11">
        <v>99.46190983999999</v>
      </c>
      <c r="E614" s="11">
        <v>103.83334296</v>
      </c>
      <c r="F614" s="11">
        <v>104.85176983999999</v>
      </c>
      <c r="G614" s="11">
        <v>103.45143287999998</v>
      </c>
      <c r="H614" s="11">
        <v>101.34168768</v>
      </c>
      <c r="I614" s="11">
        <v>100.75136968</v>
      </c>
      <c r="J614" s="11">
        <v>100.20519719999999</v>
      </c>
      <c r="K614" s="11">
        <v>100.20930376</v>
      </c>
      <c r="L614" s="11">
        <v>98.05438640000001</v>
      </c>
      <c r="M614" s="11">
        <v>100.54604168</v>
      </c>
      <c r="N614" s="11">
        <v>106.03445912</v>
      </c>
      <c r="O614" s="11">
        <v>108.10929855999998</v>
      </c>
      <c r="P614" s="11">
        <v>106.21720103999998</v>
      </c>
      <c r="Q614" s="11">
        <v>104.09000295999999</v>
      </c>
      <c r="R614" s="11">
        <v>100.66615856</v>
      </c>
      <c r="S614" s="11">
        <v>97.34908472</v>
      </c>
      <c r="T614" s="11">
        <v>94.07410312</v>
      </c>
      <c r="U614" s="11">
        <v>94.00326496</v>
      </c>
      <c r="V614" s="11">
        <v>94.12132856</v>
      </c>
      <c r="W614" s="11">
        <v>94.05151704000001</v>
      </c>
      <c r="X614" s="11">
        <v>93.67166024</v>
      </c>
      <c r="Y614" s="11">
        <v>93.58952904</v>
      </c>
    </row>
    <row r="615" spans="1:25" ht="11.25">
      <c r="A615" s="10">
        <f t="shared" si="14"/>
        <v>42753</v>
      </c>
      <c r="B615" s="11">
        <v>94.95085368</v>
      </c>
      <c r="C615" s="11">
        <v>97.72175503999999</v>
      </c>
      <c r="D615" s="11">
        <v>102.75331768</v>
      </c>
      <c r="E615" s="11">
        <v>105.68642816</v>
      </c>
      <c r="F615" s="11">
        <v>106.65146975999998</v>
      </c>
      <c r="G615" s="11">
        <v>105.39075584</v>
      </c>
      <c r="H615" s="11">
        <v>104.94416744</v>
      </c>
      <c r="I615" s="11">
        <v>104.00479184</v>
      </c>
      <c r="J615" s="11">
        <v>101.92276591999999</v>
      </c>
      <c r="K615" s="11">
        <v>101.94740528</v>
      </c>
      <c r="L615" s="11">
        <v>99.1682908</v>
      </c>
      <c r="M615" s="11">
        <v>101.0573084</v>
      </c>
      <c r="N615" s="11">
        <v>107.84442544000001</v>
      </c>
      <c r="O615" s="11">
        <v>110.03322191999999</v>
      </c>
      <c r="P615" s="11">
        <v>107.05699256</v>
      </c>
      <c r="Q615" s="11">
        <v>106.1751088</v>
      </c>
      <c r="R615" s="11">
        <v>103.00279119999999</v>
      </c>
      <c r="S615" s="11">
        <v>99.78530144000001</v>
      </c>
      <c r="T615" s="11">
        <v>96.401496</v>
      </c>
      <c r="U615" s="11">
        <v>95.00937216000001</v>
      </c>
      <c r="V615" s="11">
        <v>94.9026016</v>
      </c>
      <c r="W615" s="11">
        <v>95.19108744</v>
      </c>
      <c r="X615" s="11">
        <v>95.18082104</v>
      </c>
      <c r="Y615" s="11">
        <v>94.9180012</v>
      </c>
    </row>
    <row r="616" spans="1:25" ht="11.25">
      <c r="A616" s="10">
        <f t="shared" si="14"/>
        <v>42754</v>
      </c>
      <c r="B616" s="11">
        <v>96.05859824</v>
      </c>
      <c r="C616" s="11">
        <v>97.28851296</v>
      </c>
      <c r="D616" s="11">
        <v>102.1814792</v>
      </c>
      <c r="E616" s="11">
        <v>104.51605856</v>
      </c>
      <c r="F616" s="11">
        <v>106.42766224</v>
      </c>
      <c r="G616" s="11">
        <v>106.22952072</v>
      </c>
      <c r="H616" s="11">
        <v>106.38146344</v>
      </c>
      <c r="I616" s="11">
        <v>104.16392104</v>
      </c>
      <c r="J616" s="11">
        <v>103.05412319999999</v>
      </c>
      <c r="K616" s="11">
        <v>101.48233736</v>
      </c>
      <c r="L616" s="11">
        <v>100.95259112000001</v>
      </c>
      <c r="M616" s="11">
        <v>102.42479288</v>
      </c>
      <c r="N616" s="11">
        <v>107.10935119999999</v>
      </c>
      <c r="O616" s="11">
        <v>110.89046632</v>
      </c>
      <c r="P616" s="11">
        <v>109.59587327999999</v>
      </c>
      <c r="Q616" s="11">
        <v>105.83221103999999</v>
      </c>
      <c r="R616" s="11">
        <v>102.24205096</v>
      </c>
      <c r="S616" s="11">
        <v>97.72791488</v>
      </c>
      <c r="T616" s="11">
        <v>95.53603848</v>
      </c>
      <c r="U616" s="11">
        <v>95.19314072</v>
      </c>
      <c r="V616" s="11">
        <v>95.1284624</v>
      </c>
      <c r="W616" s="11">
        <v>95.7701124</v>
      </c>
      <c r="X616" s="11">
        <v>95.55657127999999</v>
      </c>
      <c r="Y616" s="11">
        <v>95.36664288</v>
      </c>
    </row>
    <row r="617" spans="1:25" ht="11.25">
      <c r="A617" s="10">
        <f t="shared" si="14"/>
        <v>42755</v>
      </c>
      <c r="B617" s="11">
        <v>97.25258056</v>
      </c>
      <c r="C617" s="11">
        <v>97.08729152</v>
      </c>
      <c r="D617" s="11">
        <v>98.8089668</v>
      </c>
      <c r="E617" s="11">
        <v>102.26977024</v>
      </c>
      <c r="F617" s="11">
        <v>103.91034096</v>
      </c>
      <c r="G617" s="11">
        <v>102.84571528</v>
      </c>
      <c r="H617" s="11">
        <v>101.88991344</v>
      </c>
      <c r="I617" s="11">
        <v>100.03272168</v>
      </c>
      <c r="J617" s="11">
        <v>98.33979232</v>
      </c>
      <c r="K617" s="11">
        <v>97.03903944</v>
      </c>
      <c r="L617" s="11">
        <v>96.37480336</v>
      </c>
      <c r="M617" s="11">
        <v>98.62006504</v>
      </c>
      <c r="N617" s="11">
        <v>102.94427272</v>
      </c>
      <c r="O617" s="11">
        <v>106.64428328</v>
      </c>
      <c r="P617" s="11">
        <v>106.03856567999999</v>
      </c>
      <c r="Q617" s="11">
        <v>103.04488344</v>
      </c>
      <c r="R617" s="11">
        <v>98.15910368</v>
      </c>
      <c r="S617" s="11">
        <v>97.18790224</v>
      </c>
      <c r="T617" s="11">
        <v>96.99078736</v>
      </c>
      <c r="U617" s="11">
        <v>96.39225624</v>
      </c>
      <c r="V617" s="11">
        <v>95.77421896</v>
      </c>
      <c r="W617" s="11">
        <v>96.24339343999999</v>
      </c>
      <c r="X617" s="11">
        <v>95.92308176</v>
      </c>
      <c r="Y617" s="11">
        <v>96.23620695999999</v>
      </c>
    </row>
    <row r="618" spans="1:25" ht="11.25">
      <c r="A618" s="10">
        <f t="shared" si="14"/>
        <v>42756</v>
      </c>
      <c r="B618" s="11">
        <v>92.85548144</v>
      </c>
      <c r="C618" s="11">
        <v>94.10284904</v>
      </c>
      <c r="D618" s="11">
        <v>95.40462856</v>
      </c>
      <c r="E618" s="11">
        <v>95.33584368</v>
      </c>
      <c r="F618" s="11">
        <v>96.06475808</v>
      </c>
      <c r="G618" s="11">
        <v>95.34611008</v>
      </c>
      <c r="H618" s="11">
        <v>94.78967119999999</v>
      </c>
      <c r="I618" s="11">
        <v>80.46496327999999</v>
      </c>
      <c r="J618" s="11">
        <v>79.97012280000001</v>
      </c>
      <c r="K618" s="11">
        <v>79.98244248</v>
      </c>
      <c r="L618" s="11">
        <v>79.94137687999999</v>
      </c>
      <c r="M618" s="11">
        <v>80.53169488</v>
      </c>
      <c r="N618" s="11">
        <v>81.06760096</v>
      </c>
      <c r="O618" s="11">
        <v>94.46217304</v>
      </c>
      <c r="P618" s="11">
        <v>80.86637952</v>
      </c>
      <c r="Q618" s="11">
        <v>80.66515808</v>
      </c>
      <c r="R618" s="11">
        <v>80.27503487999999</v>
      </c>
      <c r="S618" s="11">
        <v>79.54201391999999</v>
      </c>
      <c r="T618" s="11">
        <v>78.90344384</v>
      </c>
      <c r="U618" s="11">
        <v>78.7330216</v>
      </c>
      <c r="V618" s="11">
        <v>78.66218344</v>
      </c>
      <c r="W618" s="11">
        <v>78.73610151999999</v>
      </c>
      <c r="X618" s="11">
        <v>78.64473056</v>
      </c>
      <c r="Y618" s="11">
        <v>78.86751144</v>
      </c>
    </row>
    <row r="619" spans="1:25" ht="11.25">
      <c r="A619" s="10">
        <f t="shared" si="14"/>
        <v>42757</v>
      </c>
      <c r="B619" s="11">
        <v>79.31409984</v>
      </c>
      <c r="C619" s="11">
        <v>79.31717976</v>
      </c>
      <c r="D619" s="11">
        <v>79.7545284</v>
      </c>
      <c r="E619" s="11">
        <v>80.17339752</v>
      </c>
      <c r="F619" s="11">
        <v>80.45572351999999</v>
      </c>
      <c r="G619" s="11">
        <v>81.1148264</v>
      </c>
      <c r="H619" s="11">
        <v>80.7144368</v>
      </c>
      <c r="I619" s="11">
        <v>81.34479376</v>
      </c>
      <c r="J619" s="11">
        <v>81.12406616</v>
      </c>
      <c r="K619" s="11">
        <v>80.72880976</v>
      </c>
      <c r="L619" s="11">
        <v>80.8273672</v>
      </c>
      <c r="M619" s="11">
        <v>80.45880344</v>
      </c>
      <c r="N619" s="11">
        <v>80.68569088</v>
      </c>
      <c r="O619" s="11">
        <v>80.70622368</v>
      </c>
      <c r="P619" s="11">
        <v>80.68671752</v>
      </c>
      <c r="Q619" s="11">
        <v>80.48652272000001</v>
      </c>
      <c r="R619" s="11">
        <v>80.48036288</v>
      </c>
      <c r="S619" s="11">
        <v>80.00913512000001</v>
      </c>
      <c r="T619" s="11">
        <v>79.05846648</v>
      </c>
      <c r="U619" s="11">
        <v>78.18992904</v>
      </c>
      <c r="V619" s="11">
        <v>78.60777152</v>
      </c>
      <c r="W619" s="11">
        <v>78.47533496</v>
      </c>
      <c r="X619" s="11">
        <v>78.37267096</v>
      </c>
      <c r="Y619" s="11">
        <v>78.47533496</v>
      </c>
    </row>
    <row r="620" spans="1:25" ht="11.25">
      <c r="A620" s="10">
        <f t="shared" si="14"/>
        <v>42758</v>
      </c>
      <c r="B620" s="11">
        <v>78.98865495999999</v>
      </c>
      <c r="C620" s="11">
        <v>79.43216344</v>
      </c>
      <c r="D620" s="11">
        <v>79.76171488</v>
      </c>
      <c r="E620" s="11">
        <v>79.95061663999999</v>
      </c>
      <c r="F620" s="11">
        <v>80.07894664</v>
      </c>
      <c r="G620" s="11">
        <v>80.06149376</v>
      </c>
      <c r="H620" s="11">
        <v>79.89928463999999</v>
      </c>
      <c r="I620" s="11">
        <v>79.71243616</v>
      </c>
      <c r="J620" s="11">
        <v>79.75350175999999</v>
      </c>
      <c r="K620" s="11">
        <v>79.3233396</v>
      </c>
      <c r="L620" s="11">
        <v>79.41368392</v>
      </c>
      <c r="M620" s="11">
        <v>80.0625204</v>
      </c>
      <c r="N620" s="11">
        <v>80.28222136000001</v>
      </c>
      <c r="O620" s="11">
        <v>80.65899824</v>
      </c>
      <c r="P620" s="11">
        <v>80.65078512000001</v>
      </c>
      <c r="Q620" s="11">
        <v>80.43929728</v>
      </c>
      <c r="R620" s="11">
        <v>98.12419791999999</v>
      </c>
      <c r="S620" s="11">
        <v>95.55554464</v>
      </c>
      <c r="T620" s="11">
        <v>95.08534352</v>
      </c>
      <c r="U620" s="11">
        <v>95.14283535999999</v>
      </c>
      <c r="V620" s="11">
        <v>94.21167288</v>
      </c>
      <c r="W620" s="11">
        <v>94.61924896</v>
      </c>
      <c r="X620" s="11">
        <v>94.47757263999999</v>
      </c>
      <c r="Y620" s="11">
        <v>94.861536</v>
      </c>
    </row>
    <row r="621" spans="1:25" ht="11.25">
      <c r="A621" s="10">
        <f t="shared" si="14"/>
        <v>42759</v>
      </c>
      <c r="B621" s="11">
        <v>92.88730728</v>
      </c>
      <c r="C621" s="11">
        <v>96.06989128</v>
      </c>
      <c r="D621" s="11">
        <v>96.34400416000001</v>
      </c>
      <c r="E621" s="11">
        <v>96.75158024</v>
      </c>
      <c r="F621" s="11">
        <v>97.4897344</v>
      </c>
      <c r="G621" s="11">
        <v>96.68074208</v>
      </c>
      <c r="H621" s="11">
        <v>95.8471104</v>
      </c>
      <c r="I621" s="11">
        <v>95.26808544000001</v>
      </c>
      <c r="J621" s="11">
        <v>94.9026016</v>
      </c>
      <c r="K621" s="11">
        <v>94.93442744000001</v>
      </c>
      <c r="L621" s="11">
        <v>94.28764423999999</v>
      </c>
      <c r="M621" s="11">
        <v>95.21572680000001</v>
      </c>
      <c r="N621" s="11">
        <v>95.53398519999999</v>
      </c>
      <c r="O621" s="11">
        <v>99.14365144</v>
      </c>
      <c r="P621" s="11">
        <v>98.58618591999999</v>
      </c>
      <c r="Q621" s="11">
        <v>96.42305544</v>
      </c>
      <c r="R621" s="11">
        <v>95.11511607999999</v>
      </c>
      <c r="S621" s="11">
        <v>95.07405048</v>
      </c>
      <c r="T621" s="11">
        <v>94.70856664</v>
      </c>
      <c r="U621" s="11">
        <v>90.09279319999999</v>
      </c>
      <c r="V621" s="11">
        <v>88.54872664</v>
      </c>
      <c r="W621" s="11">
        <v>90.1441252</v>
      </c>
      <c r="X621" s="11">
        <v>89.84023976</v>
      </c>
      <c r="Y621" s="11">
        <v>85.88151592</v>
      </c>
    </row>
    <row r="622" spans="1:25" ht="11.25">
      <c r="A622" s="10">
        <f t="shared" si="14"/>
        <v>42760</v>
      </c>
      <c r="B622" s="11">
        <v>89.80944056</v>
      </c>
      <c r="C622" s="11">
        <v>95.89228256</v>
      </c>
      <c r="D622" s="11">
        <v>96.79880568</v>
      </c>
      <c r="E622" s="11">
        <v>96.97846768000001</v>
      </c>
      <c r="F622" s="11">
        <v>96.39533616</v>
      </c>
      <c r="G622" s="11">
        <v>95.77832552</v>
      </c>
      <c r="H622" s="11">
        <v>95.451854</v>
      </c>
      <c r="I622" s="11">
        <v>94.92210776</v>
      </c>
      <c r="J622" s="11">
        <v>94.82971016</v>
      </c>
      <c r="K622" s="11">
        <v>94.18190032</v>
      </c>
      <c r="L622" s="11">
        <v>92.14812648</v>
      </c>
      <c r="M622" s="11">
        <v>94.96009344</v>
      </c>
      <c r="N622" s="11">
        <v>95.51345239999999</v>
      </c>
      <c r="O622" s="11">
        <v>95.76292592</v>
      </c>
      <c r="P622" s="11">
        <v>95.57505080000001</v>
      </c>
      <c r="Q622" s="11">
        <v>95.35842975999999</v>
      </c>
      <c r="R622" s="11">
        <v>95.17876776</v>
      </c>
      <c r="S622" s="11">
        <v>94.99294592</v>
      </c>
      <c r="T622" s="11">
        <v>94.66750103999999</v>
      </c>
      <c r="U622" s="11">
        <v>91.02600895999998</v>
      </c>
      <c r="V622" s="11">
        <v>89.14417784</v>
      </c>
      <c r="W622" s="11">
        <v>89.30536032</v>
      </c>
      <c r="X622" s="11">
        <v>89.112352</v>
      </c>
      <c r="Y622" s="11">
        <v>88.88443792</v>
      </c>
    </row>
    <row r="623" spans="1:25" ht="11.25">
      <c r="A623" s="10">
        <f t="shared" si="14"/>
        <v>42761</v>
      </c>
      <c r="B623" s="11">
        <v>90.12769896</v>
      </c>
      <c r="C623" s="11">
        <v>95.6623152</v>
      </c>
      <c r="D623" s="11">
        <v>96.07194455999999</v>
      </c>
      <c r="E623" s="11">
        <v>96.32655128</v>
      </c>
      <c r="F623" s="11">
        <v>97.51848032</v>
      </c>
      <c r="G623" s="11">
        <v>97.03082632</v>
      </c>
      <c r="H623" s="11">
        <v>96.08221095999998</v>
      </c>
      <c r="I623" s="11">
        <v>95.07405048</v>
      </c>
      <c r="J623" s="11">
        <v>94.97035984</v>
      </c>
      <c r="K623" s="11">
        <v>95.18903416</v>
      </c>
      <c r="L623" s="11">
        <v>95.01450536</v>
      </c>
      <c r="M623" s="11">
        <v>95.15412839999999</v>
      </c>
      <c r="N623" s="11">
        <v>95.69722096</v>
      </c>
      <c r="O623" s="11">
        <v>95.79475176</v>
      </c>
      <c r="P623" s="11">
        <v>95.82452432</v>
      </c>
      <c r="Q623" s="11">
        <v>95.69927424</v>
      </c>
      <c r="R623" s="11">
        <v>95.86764319999999</v>
      </c>
      <c r="S623" s="11">
        <v>95.30401783999999</v>
      </c>
      <c r="T623" s="11">
        <v>94.7640052</v>
      </c>
      <c r="U623" s="11">
        <v>91.13072624</v>
      </c>
      <c r="V623" s="11">
        <v>89.52198136</v>
      </c>
      <c r="W623" s="11">
        <v>90.26116216</v>
      </c>
      <c r="X623" s="11">
        <v>89.73757576</v>
      </c>
      <c r="Y623" s="11">
        <v>88.73557512</v>
      </c>
    </row>
    <row r="624" spans="1:25" ht="11.25">
      <c r="A624" s="10">
        <f t="shared" si="14"/>
        <v>42762</v>
      </c>
      <c r="B624" s="11">
        <v>93.17476648</v>
      </c>
      <c r="C624" s="11">
        <v>93.36982808</v>
      </c>
      <c r="D624" s="11">
        <v>96.18898151999998</v>
      </c>
      <c r="E624" s="11">
        <v>96.54830551999999</v>
      </c>
      <c r="F624" s="11">
        <v>97.043146</v>
      </c>
      <c r="G624" s="11">
        <v>96.83371144</v>
      </c>
      <c r="H624" s="11">
        <v>96.2013012</v>
      </c>
      <c r="I624" s="11">
        <v>92.99715776000001</v>
      </c>
      <c r="J624" s="11">
        <v>92.731258</v>
      </c>
      <c r="K624" s="11">
        <v>92.67684608</v>
      </c>
      <c r="L624" s="11">
        <v>92.49410416</v>
      </c>
      <c r="M624" s="11">
        <v>92.63167391999998</v>
      </c>
      <c r="N624" s="11">
        <v>94.40570783999999</v>
      </c>
      <c r="O624" s="11">
        <v>99.77298176</v>
      </c>
      <c r="P624" s="11">
        <v>99.25863512000001</v>
      </c>
      <c r="Q624" s="11">
        <v>96.00315968</v>
      </c>
      <c r="R624" s="11">
        <v>94.76811176000001</v>
      </c>
      <c r="S624" s="11">
        <v>92.89654704</v>
      </c>
      <c r="T624" s="11">
        <v>92.17379248</v>
      </c>
      <c r="U624" s="11">
        <v>92.10192768</v>
      </c>
      <c r="V624" s="11">
        <v>92.31033559999999</v>
      </c>
      <c r="W624" s="11">
        <v>92.35756104000001</v>
      </c>
      <c r="X624" s="11">
        <v>91.63480648000001</v>
      </c>
      <c r="Y624" s="11">
        <v>92.4951308</v>
      </c>
    </row>
    <row r="625" spans="1:25" ht="11.25">
      <c r="A625" s="10">
        <f t="shared" si="14"/>
        <v>42763</v>
      </c>
      <c r="B625" s="11">
        <v>88.97478224</v>
      </c>
      <c r="C625" s="11">
        <v>90.65949848</v>
      </c>
      <c r="D625" s="11">
        <v>94.7691384</v>
      </c>
      <c r="E625" s="11">
        <v>95.04017135999999</v>
      </c>
      <c r="F625" s="11">
        <v>95.46725359999999</v>
      </c>
      <c r="G625" s="11">
        <v>96.33373776</v>
      </c>
      <c r="H625" s="11">
        <v>96.07399783999999</v>
      </c>
      <c r="I625" s="11">
        <v>95.0360648</v>
      </c>
      <c r="J625" s="11">
        <v>94.71575312</v>
      </c>
      <c r="K625" s="11">
        <v>93.83900256</v>
      </c>
      <c r="L625" s="11">
        <v>92.6593932</v>
      </c>
      <c r="M625" s="11">
        <v>94.70651336</v>
      </c>
      <c r="N625" s="11">
        <v>95.0976632</v>
      </c>
      <c r="O625" s="11">
        <v>96.37583000000001</v>
      </c>
      <c r="P625" s="11">
        <v>95.00321232</v>
      </c>
      <c r="Q625" s="11">
        <v>94.70446008</v>
      </c>
      <c r="R625" s="11">
        <v>94.93545408</v>
      </c>
      <c r="S625" s="11">
        <v>93.94166655999999</v>
      </c>
      <c r="T625" s="11">
        <v>93.42424</v>
      </c>
      <c r="U625" s="11">
        <v>89.44703664</v>
      </c>
      <c r="V625" s="11">
        <v>88.79204032</v>
      </c>
      <c r="W625" s="11">
        <v>86.74492016</v>
      </c>
      <c r="X625" s="11">
        <v>88.41013023999999</v>
      </c>
      <c r="Y625" s="11">
        <v>86.92355552</v>
      </c>
    </row>
    <row r="626" spans="1:25" ht="11.25">
      <c r="A626" s="10">
        <f t="shared" si="14"/>
        <v>42764</v>
      </c>
      <c r="B626" s="11">
        <v>85.24602576</v>
      </c>
      <c r="C626" s="11">
        <v>85.50987223999999</v>
      </c>
      <c r="D626" s="11">
        <v>87.39375664</v>
      </c>
      <c r="E626" s="11">
        <v>90.806308</v>
      </c>
      <c r="F626" s="11">
        <v>94.86461591999999</v>
      </c>
      <c r="G626" s="11">
        <v>94.97754632</v>
      </c>
      <c r="H626" s="11">
        <v>94.90978808</v>
      </c>
      <c r="I626" s="11">
        <v>90.34226672</v>
      </c>
      <c r="J626" s="11">
        <v>88.21404199999999</v>
      </c>
      <c r="K626" s="11">
        <v>86.81473168</v>
      </c>
      <c r="L626" s="11">
        <v>86.16178864</v>
      </c>
      <c r="M626" s="11">
        <v>88.50766104</v>
      </c>
      <c r="N626" s="11">
        <v>93.92832023999999</v>
      </c>
      <c r="O626" s="11">
        <v>94.72601952</v>
      </c>
      <c r="P626" s="11">
        <v>94.63054199999999</v>
      </c>
      <c r="Q626" s="11">
        <v>92.85137488</v>
      </c>
      <c r="R626" s="11">
        <v>94.22091264</v>
      </c>
      <c r="S626" s="11">
        <v>90.1543916</v>
      </c>
      <c r="T626" s="11">
        <v>87.46767472</v>
      </c>
      <c r="U626" s="11">
        <v>84.69882664000001</v>
      </c>
      <c r="V626" s="11">
        <v>84.52121792</v>
      </c>
      <c r="W626" s="11">
        <v>84.7953308</v>
      </c>
      <c r="X626" s="11">
        <v>84.69164016</v>
      </c>
      <c r="Y626" s="11">
        <v>84.89594152</v>
      </c>
    </row>
    <row r="627" spans="1:25" ht="11.25">
      <c r="A627" s="10">
        <f t="shared" si="14"/>
        <v>42765</v>
      </c>
      <c r="B627" s="11">
        <v>94.27224464</v>
      </c>
      <c r="C627" s="11">
        <v>94.53917104</v>
      </c>
      <c r="D627" s="11">
        <v>95.48059992</v>
      </c>
      <c r="E627" s="11">
        <v>96.50723991999999</v>
      </c>
      <c r="F627" s="11">
        <v>97.3819372</v>
      </c>
      <c r="G627" s="11">
        <v>96.80393888</v>
      </c>
      <c r="H627" s="11">
        <v>95.96312071999999</v>
      </c>
      <c r="I627" s="11">
        <v>94.34718936</v>
      </c>
      <c r="J627" s="11">
        <v>94.14904784</v>
      </c>
      <c r="K627" s="11">
        <v>93.82052304</v>
      </c>
      <c r="L627" s="11">
        <v>93.67679344</v>
      </c>
      <c r="M627" s="11">
        <v>93.77432424</v>
      </c>
      <c r="N627" s="11">
        <v>95.15104848</v>
      </c>
      <c r="O627" s="11">
        <v>99.90028512</v>
      </c>
      <c r="P627" s="11">
        <v>98.31412632</v>
      </c>
      <c r="Q627" s="11">
        <v>94.89746840000001</v>
      </c>
      <c r="R627" s="11">
        <v>93.71375248</v>
      </c>
      <c r="S627" s="11">
        <v>93.48686504</v>
      </c>
      <c r="T627" s="11">
        <v>93.36161496</v>
      </c>
      <c r="U627" s="11">
        <v>90.84532032</v>
      </c>
      <c r="V627" s="11">
        <v>85.80246464</v>
      </c>
      <c r="W627" s="11">
        <v>90.59276688</v>
      </c>
      <c r="X627" s="11">
        <v>91.04038192</v>
      </c>
      <c r="Y627" s="11">
        <v>91.38225304</v>
      </c>
    </row>
    <row r="628" spans="1:25" ht="11.25">
      <c r="A628" s="10">
        <f t="shared" si="14"/>
        <v>42766</v>
      </c>
      <c r="B628" s="11">
        <v>95.0463312</v>
      </c>
      <c r="C628" s="11">
        <v>97.68068944</v>
      </c>
      <c r="D628" s="11">
        <v>97.84700511999999</v>
      </c>
      <c r="E628" s="11">
        <v>97.890124</v>
      </c>
      <c r="F628" s="11">
        <v>98.72888888</v>
      </c>
      <c r="G628" s="11">
        <v>97.72894151999999</v>
      </c>
      <c r="H628" s="11">
        <v>97.63859719999999</v>
      </c>
      <c r="I628" s="11">
        <v>97.20946168</v>
      </c>
      <c r="J628" s="11">
        <v>96.85732416</v>
      </c>
      <c r="K628" s="11">
        <v>96.82036512</v>
      </c>
      <c r="L628" s="11">
        <v>93.77945744</v>
      </c>
      <c r="M628" s="11">
        <v>94.42624063999999</v>
      </c>
      <c r="N628" s="11">
        <v>97.26798016000001</v>
      </c>
      <c r="O628" s="11">
        <v>97.505134</v>
      </c>
      <c r="P628" s="11">
        <v>97.46920159999999</v>
      </c>
      <c r="Q628" s="11">
        <v>96.96820128</v>
      </c>
      <c r="R628" s="11">
        <v>96.84705776</v>
      </c>
      <c r="S628" s="11">
        <v>96.79059256</v>
      </c>
      <c r="T628" s="11">
        <v>96.52263952</v>
      </c>
      <c r="U628" s="11">
        <v>91.32784112</v>
      </c>
      <c r="V628" s="11">
        <v>89.82689343999999</v>
      </c>
      <c r="W628" s="11">
        <v>90.46649015999999</v>
      </c>
      <c r="X628" s="11">
        <v>90.16157808</v>
      </c>
      <c r="Y628" s="11">
        <v>89.035354</v>
      </c>
    </row>
    <row r="630" spans="1:25" ht="27.75" customHeight="1">
      <c r="A630" s="52" t="s">
        <v>73</v>
      </c>
      <c r="B630" s="53"/>
      <c r="C630" s="53"/>
      <c r="D630" s="53"/>
      <c r="E630" s="53"/>
      <c r="F630" s="53"/>
      <c r="G630" s="53"/>
      <c r="H630" s="53"/>
      <c r="I630" s="53"/>
      <c r="J630" s="53"/>
      <c r="K630" s="53"/>
      <c r="L630" s="53"/>
      <c r="M630" s="53"/>
      <c r="N630" s="53"/>
      <c r="O630" s="53"/>
      <c r="P630" s="53"/>
      <c r="Q630" s="53"/>
      <c r="R630" s="53"/>
      <c r="S630" s="53"/>
      <c r="T630" s="53"/>
      <c r="U630" s="53"/>
      <c r="V630" s="53"/>
      <c r="W630" s="53"/>
      <c r="X630" s="53"/>
      <c r="Y630" s="54"/>
    </row>
    <row r="631" spans="1:25" ht="15">
      <c r="A631" s="35"/>
      <c r="B631" s="35"/>
      <c r="C631" s="35"/>
      <c r="D631" s="35"/>
      <c r="E631" s="35"/>
      <c r="F631" s="35"/>
      <c r="G631" s="35"/>
      <c r="H631" s="35"/>
      <c r="I631" s="35"/>
      <c r="J631" s="35"/>
      <c r="K631" s="35"/>
      <c r="L631" s="35"/>
      <c r="M631" s="35"/>
      <c r="N631" s="35"/>
      <c r="O631" s="35"/>
      <c r="P631" s="35"/>
      <c r="Q631" s="35"/>
      <c r="R631" s="35"/>
      <c r="S631" s="35"/>
      <c r="T631" s="35"/>
      <c r="U631" s="35"/>
      <c r="V631" s="35"/>
      <c r="W631" s="35"/>
      <c r="X631" s="35"/>
      <c r="Y631" s="35"/>
    </row>
    <row r="632" spans="1:25" ht="24" customHeight="1">
      <c r="A632" s="52" t="s">
        <v>46</v>
      </c>
      <c r="B632" s="53"/>
      <c r="C632" s="53"/>
      <c r="D632" s="53"/>
      <c r="E632" s="53"/>
      <c r="F632" s="53"/>
      <c r="G632" s="53"/>
      <c r="H632" s="53"/>
      <c r="I632" s="53"/>
      <c r="J632" s="53"/>
      <c r="K632" s="53"/>
      <c r="L632" s="53"/>
      <c r="M632" s="53"/>
      <c r="N632" s="53"/>
      <c r="O632" s="53"/>
      <c r="P632" s="53"/>
      <c r="Q632" s="53"/>
      <c r="R632" s="53"/>
      <c r="S632" s="53"/>
      <c r="T632" s="53"/>
      <c r="U632" s="53"/>
      <c r="V632" s="53"/>
      <c r="W632" s="53"/>
      <c r="X632" s="53"/>
      <c r="Y632" s="54"/>
    </row>
    <row r="633" spans="1:25" ht="11.25">
      <c r="A633" s="7"/>
      <c r="B633" s="6" t="s">
        <v>23</v>
      </c>
      <c r="C633" s="8" t="s">
        <v>24</v>
      </c>
      <c r="D633" s="9" t="s">
        <v>25</v>
      </c>
      <c r="E633" s="6" t="s">
        <v>26</v>
      </c>
      <c r="F633" s="6" t="s">
        <v>27</v>
      </c>
      <c r="G633" s="8" t="s">
        <v>28</v>
      </c>
      <c r="H633" s="9" t="s">
        <v>29</v>
      </c>
      <c r="I633" s="6" t="s">
        <v>30</v>
      </c>
      <c r="J633" s="6" t="s">
        <v>31</v>
      </c>
      <c r="K633" s="6" t="s">
        <v>32</v>
      </c>
      <c r="L633" s="6" t="s">
        <v>33</v>
      </c>
      <c r="M633" s="6" t="s">
        <v>34</v>
      </c>
      <c r="N633" s="6" t="s">
        <v>35</v>
      </c>
      <c r="O633" s="6" t="s">
        <v>36</v>
      </c>
      <c r="P633" s="6" t="s">
        <v>37</v>
      </c>
      <c r="Q633" s="6" t="s">
        <v>38</v>
      </c>
      <c r="R633" s="6" t="s">
        <v>39</v>
      </c>
      <c r="S633" s="6" t="s">
        <v>40</v>
      </c>
      <c r="T633" s="6" t="s">
        <v>41</v>
      </c>
      <c r="U633" s="6" t="s">
        <v>42</v>
      </c>
      <c r="V633" s="6" t="s">
        <v>43</v>
      </c>
      <c r="W633" s="6" t="s">
        <v>44</v>
      </c>
      <c r="X633" s="6" t="s">
        <v>45</v>
      </c>
      <c r="Y633" s="6" t="s">
        <v>64</v>
      </c>
    </row>
    <row r="634" spans="1:25" ht="11.25">
      <c r="A634" s="10">
        <f aca="true" t="shared" si="15" ref="A634:A664">A598</f>
        <v>42736</v>
      </c>
      <c r="B634" s="11">
        <v>0.22283663999999992</v>
      </c>
      <c r="C634" s="11">
        <v>0.26884519999999995</v>
      </c>
      <c r="D634" s="11">
        <v>3.3941013599999996</v>
      </c>
      <c r="E634" s="11">
        <v>3.51328016</v>
      </c>
      <c r="F634" s="11">
        <v>0.14689479999999996</v>
      </c>
      <c r="G634" s="11">
        <v>0</v>
      </c>
      <c r="H634" s="11">
        <v>0</v>
      </c>
      <c r="I634" s="11">
        <v>0</v>
      </c>
      <c r="J634" s="11">
        <v>0</v>
      </c>
      <c r="K634" s="11">
        <v>0</v>
      </c>
      <c r="L634" s="11">
        <v>1.2222756</v>
      </c>
      <c r="M634" s="11">
        <v>0.03991103999999999</v>
      </c>
      <c r="N634" s="11">
        <v>0</v>
      </c>
      <c r="O634" s="11">
        <v>0</v>
      </c>
      <c r="P634" s="11">
        <v>0</v>
      </c>
      <c r="Q634" s="11">
        <v>0</v>
      </c>
      <c r="R634" s="11">
        <v>0</v>
      </c>
      <c r="S634" s="11">
        <v>0</v>
      </c>
      <c r="T634" s="11">
        <v>0.13691704</v>
      </c>
      <c r="U634" s="11">
        <v>0.21285887999999994</v>
      </c>
      <c r="V634" s="11">
        <v>0.11252695999999997</v>
      </c>
      <c r="W634" s="11">
        <v>0</v>
      </c>
      <c r="X634" s="11">
        <v>0</v>
      </c>
      <c r="Y634" s="11">
        <v>0</v>
      </c>
    </row>
    <row r="635" spans="1:25" ht="11.25">
      <c r="A635" s="10">
        <f t="shared" si="15"/>
        <v>42737</v>
      </c>
      <c r="B635" s="11">
        <v>0.28658343999999997</v>
      </c>
      <c r="C635" s="11">
        <v>13.970526959999997</v>
      </c>
      <c r="D635" s="11">
        <v>6.377451599999999</v>
      </c>
      <c r="E635" s="11">
        <v>4.39187736</v>
      </c>
      <c r="F635" s="11">
        <v>2.39687968</v>
      </c>
      <c r="G635" s="11">
        <v>2.7078531999999997</v>
      </c>
      <c r="H635" s="11">
        <v>5.0720279999999995</v>
      </c>
      <c r="I635" s="11">
        <v>4.508284559999999</v>
      </c>
      <c r="J635" s="11">
        <v>0.019955519999999994</v>
      </c>
      <c r="K635" s="11">
        <v>0.9944500799999999</v>
      </c>
      <c r="L635" s="11">
        <v>13.985493599999998</v>
      </c>
      <c r="M635" s="11">
        <v>0.7727220799999999</v>
      </c>
      <c r="N635" s="11">
        <v>0.06984431999999999</v>
      </c>
      <c r="O635" s="11">
        <v>0.03824808</v>
      </c>
      <c r="P635" s="11">
        <v>0.09257143999999999</v>
      </c>
      <c r="Q635" s="11">
        <v>0</v>
      </c>
      <c r="R635" s="11">
        <v>6.977780159999999</v>
      </c>
      <c r="S635" s="11">
        <v>6.159603839999999</v>
      </c>
      <c r="T635" s="11">
        <v>0.21396751999999994</v>
      </c>
      <c r="U635" s="11">
        <v>0.05155175999999999</v>
      </c>
      <c r="V635" s="11">
        <v>0</v>
      </c>
      <c r="W635" s="11">
        <v>0</v>
      </c>
      <c r="X635" s="11">
        <v>0</v>
      </c>
      <c r="Y635" s="11">
        <v>0</v>
      </c>
    </row>
    <row r="636" spans="1:25" ht="11.25">
      <c r="A636" s="10">
        <f t="shared" si="15"/>
        <v>42738</v>
      </c>
      <c r="B636" s="11">
        <v>0.23392303999999994</v>
      </c>
      <c r="C636" s="11">
        <v>0.28990935999999995</v>
      </c>
      <c r="D636" s="11">
        <v>1.7982140799999995</v>
      </c>
      <c r="E636" s="11">
        <v>0.09312575999999999</v>
      </c>
      <c r="F636" s="11">
        <v>0</v>
      </c>
      <c r="G636" s="11">
        <v>0.14024295999999997</v>
      </c>
      <c r="H636" s="11">
        <v>0</v>
      </c>
      <c r="I636" s="11">
        <v>0</v>
      </c>
      <c r="J636" s="11">
        <v>0</v>
      </c>
      <c r="K636" s="11">
        <v>0</v>
      </c>
      <c r="L636" s="11">
        <v>0</v>
      </c>
      <c r="M636" s="11">
        <v>0</v>
      </c>
      <c r="N636" s="11">
        <v>0</v>
      </c>
      <c r="O636" s="11">
        <v>0</v>
      </c>
      <c r="P636" s="11">
        <v>0</v>
      </c>
      <c r="Q636" s="11">
        <v>0</v>
      </c>
      <c r="R636" s="11">
        <v>0</v>
      </c>
      <c r="S636" s="11">
        <v>0</v>
      </c>
      <c r="T636" s="11">
        <v>0</v>
      </c>
      <c r="U636" s="11">
        <v>0</v>
      </c>
      <c r="V636" s="11">
        <v>0</v>
      </c>
      <c r="W636" s="11">
        <v>0</v>
      </c>
      <c r="X636" s="11">
        <v>0</v>
      </c>
      <c r="Y636" s="11">
        <v>0</v>
      </c>
    </row>
    <row r="637" spans="1:25" ht="11.25">
      <c r="A637" s="10">
        <f t="shared" si="15"/>
        <v>42739</v>
      </c>
      <c r="B637" s="11">
        <v>0</v>
      </c>
      <c r="C637" s="11">
        <v>0.17073055999999998</v>
      </c>
      <c r="D637" s="11">
        <v>0.009423439999999998</v>
      </c>
      <c r="E637" s="11">
        <v>0.01829256</v>
      </c>
      <c r="F637" s="11">
        <v>0.008314799999999999</v>
      </c>
      <c r="G637" s="11">
        <v>0.15188367999999997</v>
      </c>
      <c r="H637" s="11">
        <v>0</v>
      </c>
      <c r="I637" s="11">
        <v>0</v>
      </c>
      <c r="J637" s="11">
        <v>0</v>
      </c>
      <c r="K637" s="11">
        <v>0.006651839999999998</v>
      </c>
      <c r="L637" s="11">
        <v>0.008314799999999999</v>
      </c>
      <c r="M637" s="11">
        <v>0</v>
      </c>
      <c r="N637" s="11">
        <v>0</v>
      </c>
      <c r="O637" s="11">
        <v>0</v>
      </c>
      <c r="P637" s="11">
        <v>0</v>
      </c>
      <c r="Q637" s="11">
        <v>0</v>
      </c>
      <c r="R637" s="11">
        <v>0</v>
      </c>
      <c r="S637" s="11">
        <v>0</v>
      </c>
      <c r="T637" s="11">
        <v>0</v>
      </c>
      <c r="U637" s="11">
        <v>0</v>
      </c>
      <c r="V637" s="11">
        <v>0</v>
      </c>
      <c r="W637" s="11">
        <v>0</v>
      </c>
      <c r="X637" s="11">
        <v>0</v>
      </c>
      <c r="Y637" s="11">
        <v>0</v>
      </c>
    </row>
    <row r="638" spans="1:25" ht="11.25">
      <c r="A638" s="10">
        <f t="shared" si="15"/>
        <v>42740</v>
      </c>
      <c r="B638" s="11">
        <v>0.36695984</v>
      </c>
      <c r="C638" s="11">
        <v>3.4024161599999996</v>
      </c>
      <c r="D638" s="11">
        <v>3.6169379999999993</v>
      </c>
      <c r="E638" s="11">
        <v>2.6213792799999998</v>
      </c>
      <c r="F638" s="11">
        <v>5.938984479999999</v>
      </c>
      <c r="G638" s="11">
        <v>8.483313279999999</v>
      </c>
      <c r="H638" s="11">
        <v>6.149071759999999</v>
      </c>
      <c r="I638" s="11">
        <v>4.684558319999999</v>
      </c>
      <c r="J638" s="11">
        <v>2.0493210399999997</v>
      </c>
      <c r="K638" s="11">
        <v>3.5709294399999996</v>
      </c>
      <c r="L638" s="11">
        <v>4.817040799999999</v>
      </c>
      <c r="M638" s="11">
        <v>4.66903736</v>
      </c>
      <c r="N638" s="11">
        <v>3.8004179199999997</v>
      </c>
      <c r="O638" s="11">
        <v>2.8126196799999996</v>
      </c>
      <c r="P638" s="11">
        <v>2.9561885599999993</v>
      </c>
      <c r="Q638" s="11">
        <v>0.8209479199999999</v>
      </c>
      <c r="R638" s="11">
        <v>0</v>
      </c>
      <c r="S638" s="11">
        <v>0</v>
      </c>
      <c r="T638" s="11">
        <v>0.007760479999999999</v>
      </c>
      <c r="U638" s="11">
        <v>0</v>
      </c>
      <c r="V638" s="11">
        <v>0</v>
      </c>
      <c r="W638" s="11">
        <v>0</v>
      </c>
      <c r="X638" s="11">
        <v>0</v>
      </c>
      <c r="Y638" s="11">
        <v>0</v>
      </c>
    </row>
    <row r="639" spans="1:25" ht="11.25">
      <c r="A639" s="10">
        <f t="shared" si="15"/>
        <v>42741</v>
      </c>
      <c r="B639" s="11">
        <v>2.1396751999999997</v>
      </c>
      <c r="C639" s="11">
        <v>2.3985426399999996</v>
      </c>
      <c r="D639" s="11">
        <v>3.9168251199999995</v>
      </c>
      <c r="E639" s="11">
        <v>1.2311447199999999</v>
      </c>
      <c r="F639" s="11">
        <v>0.25110696</v>
      </c>
      <c r="G639" s="11">
        <v>2.6369002399999997</v>
      </c>
      <c r="H639" s="11">
        <v>1.8248214399999998</v>
      </c>
      <c r="I639" s="11">
        <v>0</v>
      </c>
      <c r="J639" s="11">
        <v>0.9401267199999999</v>
      </c>
      <c r="K639" s="11">
        <v>0.8209479199999999</v>
      </c>
      <c r="L639" s="11">
        <v>3.5371159199999993</v>
      </c>
      <c r="M639" s="11">
        <v>4.0786865599999995</v>
      </c>
      <c r="N639" s="11">
        <v>3.3774717599999993</v>
      </c>
      <c r="O639" s="11">
        <v>2.0875691199999995</v>
      </c>
      <c r="P639" s="11">
        <v>1.8597435999999996</v>
      </c>
      <c r="Q639" s="11">
        <v>3.2821287199999998</v>
      </c>
      <c r="R639" s="11">
        <v>4.2455368799999995</v>
      </c>
      <c r="S639" s="11">
        <v>2.0642876799999996</v>
      </c>
      <c r="T639" s="11">
        <v>0.40742519999999993</v>
      </c>
      <c r="U639" s="11">
        <v>0.0005543199999999999</v>
      </c>
      <c r="V639" s="11">
        <v>0.013857999999999997</v>
      </c>
      <c r="W639" s="11">
        <v>0</v>
      </c>
      <c r="X639" s="11">
        <v>0</v>
      </c>
      <c r="Y639" s="11">
        <v>0</v>
      </c>
    </row>
    <row r="640" spans="1:25" ht="11.25">
      <c r="A640" s="10">
        <f t="shared" si="15"/>
        <v>42742</v>
      </c>
      <c r="B640" s="11">
        <v>0.30875623999999996</v>
      </c>
      <c r="C640" s="11">
        <v>2.9800243199999996</v>
      </c>
      <c r="D640" s="11">
        <v>7.69063568</v>
      </c>
      <c r="E640" s="11">
        <v>1.9451088799999998</v>
      </c>
      <c r="F640" s="11">
        <v>5.856945119999999</v>
      </c>
      <c r="G640" s="11">
        <v>4.03711256</v>
      </c>
      <c r="H640" s="11">
        <v>4.651853439999999</v>
      </c>
      <c r="I640" s="11">
        <v>2.10586168</v>
      </c>
      <c r="J640" s="11">
        <v>0.7810368799999998</v>
      </c>
      <c r="K640" s="11">
        <v>0.3614166399999999</v>
      </c>
      <c r="L640" s="11">
        <v>0</v>
      </c>
      <c r="M640" s="11">
        <v>0</v>
      </c>
      <c r="N640" s="11">
        <v>0</v>
      </c>
      <c r="O640" s="11">
        <v>0</v>
      </c>
      <c r="P640" s="11">
        <v>0</v>
      </c>
      <c r="Q640" s="11">
        <v>0</v>
      </c>
      <c r="R640" s="11">
        <v>0</v>
      </c>
      <c r="S640" s="11">
        <v>0</v>
      </c>
      <c r="T640" s="11">
        <v>0</v>
      </c>
      <c r="U640" s="11">
        <v>0</v>
      </c>
      <c r="V640" s="11">
        <v>0</v>
      </c>
      <c r="W640" s="11">
        <v>0</v>
      </c>
      <c r="X640" s="11">
        <v>0</v>
      </c>
      <c r="Y640" s="11">
        <v>0</v>
      </c>
    </row>
    <row r="641" spans="1:25" ht="11.25">
      <c r="A641" s="10">
        <f t="shared" si="15"/>
        <v>42743</v>
      </c>
      <c r="B641" s="11">
        <v>0.12305904</v>
      </c>
      <c r="C641" s="11">
        <v>0.13414543999999998</v>
      </c>
      <c r="D641" s="11">
        <v>1.4295912799999997</v>
      </c>
      <c r="E641" s="11">
        <v>0.8530984799999999</v>
      </c>
      <c r="F641" s="11">
        <v>0.48059543999999993</v>
      </c>
      <c r="G641" s="11">
        <v>0.07095295999999998</v>
      </c>
      <c r="H641" s="11">
        <v>0.01718392</v>
      </c>
      <c r="I641" s="11">
        <v>0.015520959999999999</v>
      </c>
      <c r="J641" s="11">
        <v>0.09090847999999997</v>
      </c>
      <c r="K641" s="11">
        <v>0.5742755199999998</v>
      </c>
      <c r="L641" s="11">
        <v>0.006651839999999998</v>
      </c>
      <c r="M641" s="11">
        <v>0.04767151999999999</v>
      </c>
      <c r="N641" s="11">
        <v>0.06818135999999998</v>
      </c>
      <c r="O641" s="11">
        <v>0.20177247999999998</v>
      </c>
      <c r="P641" s="11">
        <v>0.0498888</v>
      </c>
      <c r="Q641" s="11">
        <v>0</v>
      </c>
      <c r="R641" s="11">
        <v>0.10587511999999998</v>
      </c>
      <c r="S641" s="11">
        <v>0</v>
      </c>
      <c r="T641" s="11">
        <v>0</v>
      </c>
      <c r="U641" s="11">
        <v>0</v>
      </c>
      <c r="V641" s="11">
        <v>0</v>
      </c>
      <c r="W641" s="11">
        <v>0</v>
      </c>
      <c r="X641" s="11">
        <v>0</v>
      </c>
      <c r="Y641" s="11">
        <v>0</v>
      </c>
    </row>
    <row r="642" spans="1:25" ht="11.25">
      <c r="A642" s="10">
        <f t="shared" si="15"/>
        <v>42744</v>
      </c>
      <c r="B642" s="11">
        <v>1.2183953599999997</v>
      </c>
      <c r="C642" s="11">
        <v>2.1635109599999995</v>
      </c>
      <c r="D642" s="11">
        <v>3.2472065599999995</v>
      </c>
      <c r="E642" s="11">
        <v>7.667908559999999</v>
      </c>
      <c r="F642" s="11">
        <v>5.701735519999999</v>
      </c>
      <c r="G642" s="11">
        <v>5.611935679999998</v>
      </c>
      <c r="H642" s="11">
        <v>4.898525839999999</v>
      </c>
      <c r="I642" s="11">
        <v>2.0160618399999994</v>
      </c>
      <c r="J642" s="11">
        <v>2.1285887999999997</v>
      </c>
      <c r="K642" s="11">
        <v>2.7721543199999994</v>
      </c>
      <c r="L642" s="11">
        <v>2.5326880799999993</v>
      </c>
      <c r="M642" s="11">
        <v>4.426799519999999</v>
      </c>
      <c r="N642" s="11">
        <v>3.2909978399999993</v>
      </c>
      <c r="O642" s="11">
        <v>2.3802500799999997</v>
      </c>
      <c r="P642" s="11">
        <v>1.6274835199999997</v>
      </c>
      <c r="Q642" s="11">
        <v>0.49168183999999987</v>
      </c>
      <c r="R642" s="11">
        <v>0</v>
      </c>
      <c r="S642" s="11">
        <v>0</v>
      </c>
      <c r="T642" s="11">
        <v>0</v>
      </c>
      <c r="U642" s="11">
        <v>0</v>
      </c>
      <c r="V642" s="11">
        <v>0</v>
      </c>
      <c r="W642" s="11">
        <v>0</v>
      </c>
      <c r="X642" s="11">
        <v>0</v>
      </c>
      <c r="Y642" s="11">
        <v>0</v>
      </c>
    </row>
    <row r="643" spans="1:25" ht="11.25">
      <c r="A643" s="10">
        <f t="shared" si="15"/>
        <v>42745</v>
      </c>
      <c r="B643" s="11">
        <v>0.11418991999999999</v>
      </c>
      <c r="C643" s="11">
        <v>0.10421215999999998</v>
      </c>
      <c r="D643" s="11">
        <v>2.8126196799999996</v>
      </c>
      <c r="E643" s="11">
        <v>2.20120472</v>
      </c>
      <c r="F643" s="11">
        <v>4.70728544</v>
      </c>
      <c r="G643" s="11">
        <v>3.1202672799999993</v>
      </c>
      <c r="H643" s="11">
        <v>2.9955452799999995</v>
      </c>
      <c r="I643" s="11">
        <v>1.9207187999999995</v>
      </c>
      <c r="J643" s="11">
        <v>1.63579832</v>
      </c>
      <c r="K643" s="11">
        <v>1.7449993599999996</v>
      </c>
      <c r="L643" s="11">
        <v>2.74499264</v>
      </c>
      <c r="M643" s="11">
        <v>3.5770269599999995</v>
      </c>
      <c r="N643" s="11">
        <v>4.649636159999999</v>
      </c>
      <c r="O643" s="11">
        <v>5.5709159999999995</v>
      </c>
      <c r="P643" s="11">
        <v>3.484455519999999</v>
      </c>
      <c r="Q643" s="11">
        <v>2.4334647999999994</v>
      </c>
      <c r="R643" s="11">
        <v>0.01441232</v>
      </c>
      <c r="S643" s="11">
        <v>0.013303679999999997</v>
      </c>
      <c r="T643" s="11">
        <v>0</v>
      </c>
      <c r="U643" s="11">
        <v>0</v>
      </c>
      <c r="V643" s="11">
        <v>0</v>
      </c>
      <c r="W643" s="11">
        <v>0</v>
      </c>
      <c r="X643" s="11">
        <v>0</v>
      </c>
      <c r="Y643" s="11">
        <v>0</v>
      </c>
    </row>
    <row r="644" spans="1:25" ht="11.25">
      <c r="A644" s="10">
        <f t="shared" si="15"/>
        <v>42746</v>
      </c>
      <c r="B644" s="11">
        <v>0.09589735999999999</v>
      </c>
      <c r="C644" s="11">
        <v>0.03824808</v>
      </c>
      <c r="D644" s="11">
        <v>0.6668469599999999</v>
      </c>
      <c r="E644" s="11">
        <v>0.11418991999999999</v>
      </c>
      <c r="F644" s="11">
        <v>0.3580907199999999</v>
      </c>
      <c r="G644" s="11">
        <v>0.21729343999999998</v>
      </c>
      <c r="H644" s="11">
        <v>0.27660567999999996</v>
      </c>
      <c r="I644" s="11">
        <v>0.2527699199999999</v>
      </c>
      <c r="J644" s="11">
        <v>0.2838118399999999</v>
      </c>
      <c r="K644" s="11">
        <v>0.17461079999999995</v>
      </c>
      <c r="L644" s="11">
        <v>0.26219336</v>
      </c>
      <c r="M644" s="11">
        <v>0.31651672</v>
      </c>
      <c r="N644" s="11">
        <v>0.06263815999999998</v>
      </c>
      <c r="O644" s="11">
        <v>0.05654063999999999</v>
      </c>
      <c r="P644" s="11">
        <v>0.12749359999999996</v>
      </c>
      <c r="Q644" s="11">
        <v>0</v>
      </c>
      <c r="R644" s="11">
        <v>0</v>
      </c>
      <c r="S644" s="11">
        <v>0</v>
      </c>
      <c r="T644" s="11">
        <v>0</v>
      </c>
      <c r="U644" s="11">
        <v>0</v>
      </c>
      <c r="V644" s="11">
        <v>0</v>
      </c>
      <c r="W644" s="11">
        <v>0</v>
      </c>
      <c r="X644" s="11">
        <v>0</v>
      </c>
      <c r="Y644" s="11">
        <v>0</v>
      </c>
    </row>
    <row r="645" spans="1:25" ht="11.25">
      <c r="A645" s="10">
        <f t="shared" si="15"/>
        <v>42747</v>
      </c>
      <c r="B645" s="11">
        <v>1.7494339199999998</v>
      </c>
      <c r="C645" s="11">
        <v>0.23669463999999993</v>
      </c>
      <c r="D645" s="11">
        <v>0.011640719999999998</v>
      </c>
      <c r="E645" s="11">
        <v>0.45731399999999994</v>
      </c>
      <c r="F645" s="11">
        <v>0.3780462399999999</v>
      </c>
      <c r="G645" s="11">
        <v>0.4900188799999999</v>
      </c>
      <c r="H645" s="11">
        <v>0.5293756</v>
      </c>
      <c r="I645" s="11">
        <v>0.43126095999999997</v>
      </c>
      <c r="J645" s="11">
        <v>0.3675141599999999</v>
      </c>
      <c r="K645" s="11">
        <v>0.41795727999999993</v>
      </c>
      <c r="L645" s="11">
        <v>0.46452015999999996</v>
      </c>
      <c r="M645" s="11">
        <v>0.29157231999999994</v>
      </c>
      <c r="N645" s="11">
        <v>0.24611808</v>
      </c>
      <c r="O645" s="11">
        <v>0.4706176799999999</v>
      </c>
      <c r="P645" s="11">
        <v>0.41296839999999996</v>
      </c>
      <c r="Q645" s="11">
        <v>0.07649616</v>
      </c>
      <c r="R645" s="11">
        <v>0</v>
      </c>
      <c r="S645" s="11">
        <v>0</v>
      </c>
      <c r="T645" s="11">
        <v>0</v>
      </c>
      <c r="U645" s="11">
        <v>0.05155175999999999</v>
      </c>
      <c r="V645" s="11">
        <v>0.03547647999999999</v>
      </c>
      <c r="W645" s="11">
        <v>0</v>
      </c>
      <c r="X645" s="11">
        <v>0</v>
      </c>
      <c r="Y645" s="11">
        <v>0</v>
      </c>
    </row>
    <row r="646" spans="1:25" ht="11.25">
      <c r="A646" s="10">
        <f t="shared" si="15"/>
        <v>42748</v>
      </c>
      <c r="B646" s="11">
        <v>0.8907922399999998</v>
      </c>
      <c r="C646" s="11">
        <v>0.01829256</v>
      </c>
      <c r="D646" s="11">
        <v>0.8032096799999999</v>
      </c>
      <c r="E646" s="11">
        <v>0.9556476799999998</v>
      </c>
      <c r="F646" s="11">
        <v>0.16241576</v>
      </c>
      <c r="G646" s="11">
        <v>0.08758256</v>
      </c>
      <c r="H646" s="11">
        <v>0.18070831999999995</v>
      </c>
      <c r="I646" s="11">
        <v>0</v>
      </c>
      <c r="J646" s="11">
        <v>0</v>
      </c>
      <c r="K646" s="11">
        <v>0.03270487999999999</v>
      </c>
      <c r="L646" s="11">
        <v>0.025498719999999996</v>
      </c>
      <c r="M646" s="11">
        <v>0.0720616</v>
      </c>
      <c r="N646" s="11">
        <v>0.023281439999999997</v>
      </c>
      <c r="O646" s="11">
        <v>0</v>
      </c>
      <c r="P646" s="11">
        <v>0</v>
      </c>
      <c r="Q646" s="11">
        <v>0</v>
      </c>
      <c r="R646" s="11">
        <v>0</v>
      </c>
      <c r="S646" s="11">
        <v>0</v>
      </c>
      <c r="T646" s="11">
        <v>0</v>
      </c>
      <c r="U646" s="11">
        <v>0</v>
      </c>
      <c r="V646" s="11">
        <v>0</v>
      </c>
      <c r="W646" s="11">
        <v>0</v>
      </c>
      <c r="X646" s="11">
        <v>0</v>
      </c>
      <c r="Y646" s="11">
        <v>0</v>
      </c>
    </row>
    <row r="647" spans="1:25" ht="11.25">
      <c r="A647" s="10">
        <f t="shared" si="15"/>
        <v>42749</v>
      </c>
      <c r="B647" s="11">
        <v>9.400712879999999</v>
      </c>
      <c r="C647" s="11">
        <v>1.8314732799999995</v>
      </c>
      <c r="D647" s="11">
        <v>6.314259119999999</v>
      </c>
      <c r="E647" s="11">
        <v>6.392418239999998</v>
      </c>
      <c r="F647" s="11">
        <v>2.3281439999999995</v>
      </c>
      <c r="G647" s="11">
        <v>1.8846879999999997</v>
      </c>
      <c r="H647" s="11">
        <v>0.91629096</v>
      </c>
      <c r="I647" s="11">
        <v>0</v>
      </c>
      <c r="J647" s="11">
        <v>0</v>
      </c>
      <c r="K647" s="11">
        <v>0</v>
      </c>
      <c r="L647" s="11">
        <v>0</v>
      </c>
      <c r="M647" s="11">
        <v>0</v>
      </c>
      <c r="N647" s="11">
        <v>0</v>
      </c>
      <c r="O647" s="11">
        <v>0</v>
      </c>
      <c r="P647" s="11">
        <v>0</v>
      </c>
      <c r="Q647" s="11">
        <v>0</v>
      </c>
      <c r="R647" s="11">
        <v>0</v>
      </c>
      <c r="S647" s="11">
        <v>0</v>
      </c>
      <c r="T647" s="11">
        <v>0</v>
      </c>
      <c r="U647" s="11">
        <v>0</v>
      </c>
      <c r="V647" s="11">
        <v>0</v>
      </c>
      <c r="W647" s="11">
        <v>0</v>
      </c>
      <c r="X647" s="11">
        <v>0</v>
      </c>
      <c r="Y647" s="11">
        <v>0</v>
      </c>
    </row>
    <row r="648" spans="1:25" ht="11.25">
      <c r="A648" s="10">
        <f t="shared" si="15"/>
        <v>42750</v>
      </c>
      <c r="B648" s="11">
        <v>0.09645167999999998</v>
      </c>
      <c r="C648" s="11">
        <v>0.14135159999999997</v>
      </c>
      <c r="D648" s="11">
        <v>1.6252662399999998</v>
      </c>
      <c r="E648" s="11">
        <v>1.1208350399999998</v>
      </c>
      <c r="F648" s="11">
        <v>3.7061835199999993</v>
      </c>
      <c r="G648" s="11">
        <v>1.6701661599999997</v>
      </c>
      <c r="H648" s="11">
        <v>1.4972183199999998</v>
      </c>
      <c r="I648" s="11">
        <v>0.5354731199999999</v>
      </c>
      <c r="J648" s="11">
        <v>2.3996512799999996</v>
      </c>
      <c r="K648" s="11">
        <v>2.1036444</v>
      </c>
      <c r="L648" s="11">
        <v>0.0221728</v>
      </c>
      <c r="M648" s="11">
        <v>0.0005543199999999999</v>
      </c>
      <c r="N648" s="11">
        <v>0</v>
      </c>
      <c r="O648" s="11">
        <v>0</v>
      </c>
      <c r="P648" s="11">
        <v>0</v>
      </c>
      <c r="Q648" s="11">
        <v>0</v>
      </c>
      <c r="R648" s="11">
        <v>0</v>
      </c>
      <c r="S648" s="11">
        <v>0</v>
      </c>
      <c r="T648" s="11">
        <v>0</v>
      </c>
      <c r="U648" s="11">
        <v>0</v>
      </c>
      <c r="V648" s="11">
        <v>0</v>
      </c>
      <c r="W648" s="11">
        <v>0</v>
      </c>
      <c r="X648" s="11">
        <v>0</v>
      </c>
      <c r="Y648" s="11">
        <v>0</v>
      </c>
    </row>
    <row r="649" spans="1:25" ht="11.25">
      <c r="A649" s="10">
        <f t="shared" si="15"/>
        <v>42751</v>
      </c>
      <c r="B649" s="11">
        <v>0.016629599999999998</v>
      </c>
      <c r="C649" s="11">
        <v>0.023835759999999994</v>
      </c>
      <c r="D649" s="11">
        <v>9.108586239999998</v>
      </c>
      <c r="E649" s="11">
        <v>0</v>
      </c>
      <c r="F649" s="11">
        <v>0</v>
      </c>
      <c r="G649" s="11">
        <v>4.334228079999999</v>
      </c>
      <c r="H649" s="11">
        <v>6.414036719999999</v>
      </c>
      <c r="I649" s="11">
        <v>6.149626079999999</v>
      </c>
      <c r="J649" s="11">
        <v>6.573680879999999</v>
      </c>
      <c r="K649" s="11">
        <v>8.176219999999999</v>
      </c>
      <c r="L649" s="11">
        <v>9.368562319999997</v>
      </c>
      <c r="M649" s="11">
        <v>7.70615664</v>
      </c>
      <c r="N649" s="11">
        <v>2.60696696</v>
      </c>
      <c r="O649" s="11">
        <v>0</v>
      </c>
      <c r="P649" s="11">
        <v>0</v>
      </c>
      <c r="Q649" s="11">
        <v>0</v>
      </c>
      <c r="R649" s="11">
        <v>0</v>
      </c>
      <c r="S649" s="11">
        <v>0</v>
      </c>
      <c r="T649" s="11">
        <v>0</v>
      </c>
      <c r="U649" s="11">
        <v>0</v>
      </c>
      <c r="V649" s="11">
        <v>0</v>
      </c>
      <c r="W649" s="11">
        <v>0</v>
      </c>
      <c r="X649" s="11">
        <v>0</v>
      </c>
      <c r="Y649" s="11">
        <v>0</v>
      </c>
    </row>
    <row r="650" spans="1:25" ht="11.25">
      <c r="A650" s="10">
        <f t="shared" si="15"/>
        <v>42752</v>
      </c>
      <c r="B650" s="11">
        <v>13.944473919999998</v>
      </c>
      <c r="C650" s="11">
        <v>11.579744799999999</v>
      </c>
      <c r="D650" s="11">
        <v>8.825883039999999</v>
      </c>
      <c r="E650" s="11">
        <v>4.216712239999999</v>
      </c>
      <c r="F650" s="11">
        <v>5.162382159999999</v>
      </c>
      <c r="G650" s="11">
        <v>5.1912068</v>
      </c>
      <c r="H650" s="11">
        <v>5.2455301599999995</v>
      </c>
      <c r="I650" s="11">
        <v>4.509393199999999</v>
      </c>
      <c r="J650" s="11">
        <v>4.526577119999999</v>
      </c>
      <c r="K650" s="11">
        <v>4.680678079999999</v>
      </c>
      <c r="L650" s="11">
        <v>5.54375432</v>
      </c>
      <c r="M650" s="11">
        <v>5.86248832</v>
      </c>
      <c r="N650" s="11">
        <v>3.827579599999999</v>
      </c>
      <c r="O650" s="11">
        <v>4.5881066399999995</v>
      </c>
      <c r="P650" s="11">
        <v>2.7056359199999998</v>
      </c>
      <c r="Q650" s="11">
        <v>1.3652901599999996</v>
      </c>
      <c r="R650" s="11">
        <v>0</v>
      </c>
      <c r="S650" s="11">
        <v>0</v>
      </c>
      <c r="T650" s="11">
        <v>0</v>
      </c>
      <c r="U650" s="11">
        <v>0</v>
      </c>
      <c r="V650" s="11">
        <v>0</v>
      </c>
      <c r="W650" s="11">
        <v>0</v>
      </c>
      <c r="X650" s="11">
        <v>0</v>
      </c>
      <c r="Y650" s="11">
        <v>0</v>
      </c>
    </row>
    <row r="651" spans="1:25" ht="11.25">
      <c r="A651" s="10">
        <f t="shared" si="15"/>
        <v>42753</v>
      </c>
      <c r="B651" s="11">
        <v>11.458903039999997</v>
      </c>
      <c r="C651" s="11">
        <v>10.201150959999998</v>
      </c>
      <c r="D651" s="11">
        <v>6.197297599999999</v>
      </c>
      <c r="E651" s="11">
        <v>4.601964639999999</v>
      </c>
      <c r="F651" s="11">
        <v>10.262126159999998</v>
      </c>
      <c r="G651" s="11">
        <v>11.900141759999999</v>
      </c>
      <c r="H651" s="11">
        <v>11.3025848</v>
      </c>
      <c r="I651" s="11">
        <v>10.474985039999998</v>
      </c>
      <c r="J651" s="11">
        <v>10.324764319999998</v>
      </c>
      <c r="K651" s="11">
        <v>9.75714064</v>
      </c>
      <c r="L651" s="11">
        <v>10.642389679999999</v>
      </c>
      <c r="M651" s="11">
        <v>11.786506159999998</v>
      </c>
      <c r="N651" s="11">
        <v>6.626341279999999</v>
      </c>
      <c r="O651" s="11">
        <v>2.1252628799999997</v>
      </c>
      <c r="P651" s="11">
        <v>2.10752464</v>
      </c>
      <c r="Q651" s="11">
        <v>2.1202739999999998</v>
      </c>
      <c r="R651" s="11">
        <v>0.0498888</v>
      </c>
      <c r="S651" s="11">
        <v>0</v>
      </c>
      <c r="T651" s="11">
        <v>0</v>
      </c>
      <c r="U651" s="11">
        <v>0.11252695999999997</v>
      </c>
      <c r="V651" s="11">
        <v>0.0049888799999999985</v>
      </c>
      <c r="W651" s="11">
        <v>0</v>
      </c>
      <c r="X651" s="11">
        <v>0</v>
      </c>
      <c r="Y651" s="11">
        <v>0</v>
      </c>
    </row>
    <row r="652" spans="1:25" ht="11.25">
      <c r="A652" s="10">
        <f t="shared" si="15"/>
        <v>42754</v>
      </c>
      <c r="B652" s="11">
        <v>1.3652901599999996</v>
      </c>
      <c r="C652" s="11">
        <v>9.48496952</v>
      </c>
      <c r="D652" s="11">
        <v>7.020462799999999</v>
      </c>
      <c r="E652" s="11">
        <v>6.373017039999999</v>
      </c>
      <c r="F652" s="11">
        <v>6.229448159999999</v>
      </c>
      <c r="G652" s="11">
        <v>7.11358856</v>
      </c>
      <c r="H652" s="11">
        <v>5.20340184</v>
      </c>
      <c r="I652" s="11">
        <v>4.603073279999999</v>
      </c>
      <c r="J652" s="11">
        <v>2.0365716799999998</v>
      </c>
      <c r="K652" s="11">
        <v>2.8941047199999996</v>
      </c>
      <c r="L652" s="11">
        <v>0.21507615999999996</v>
      </c>
      <c r="M652" s="11">
        <v>0.6834765599999999</v>
      </c>
      <c r="N652" s="11">
        <v>0.042682639999999994</v>
      </c>
      <c r="O652" s="11">
        <v>0</v>
      </c>
      <c r="P652" s="11">
        <v>0</v>
      </c>
      <c r="Q652" s="11">
        <v>0</v>
      </c>
      <c r="R652" s="11">
        <v>0</v>
      </c>
      <c r="S652" s="11">
        <v>0</v>
      </c>
      <c r="T652" s="11">
        <v>0</v>
      </c>
      <c r="U652" s="11">
        <v>0</v>
      </c>
      <c r="V652" s="11">
        <v>0</v>
      </c>
      <c r="W652" s="11">
        <v>0</v>
      </c>
      <c r="X652" s="11">
        <v>0</v>
      </c>
      <c r="Y652" s="11">
        <v>0</v>
      </c>
    </row>
    <row r="653" spans="1:25" ht="11.25">
      <c r="A653" s="10">
        <f t="shared" si="15"/>
        <v>42755</v>
      </c>
      <c r="B653" s="11">
        <v>0.7549838399999999</v>
      </c>
      <c r="C653" s="11">
        <v>9.144062719999999</v>
      </c>
      <c r="D653" s="11">
        <v>6.983323359999999</v>
      </c>
      <c r="E653" s="11">
        <v>10.098047439999997</v>
      </c>
      <c r="F653" s="11">
        <v>11.240500959999999</v>
      </c>
      <c r="G653" s="11">
        <v>10.541503439999998</v>
      </c>
      <c r="H653" s="11">
        <v>8.970006239999998</v>
      </c>
      <c r="I653" s="11">
        <v>7.957263599999999</v>
      </c>
      <c r="J653" s="11">
        <v>6.627449919999999</v>
      </c>
      <c r="K653" s="11">
        <v>7.685092479999998</v>
      </c>
      <c r="L653" s="11">
        <v>4.105293919999999</v>
      </c>
      <c r="M653" s="11">
        <v>8.216131039999999</v>
      </c>
      <c r="N653" s="11">
        <v>7.4162472799999986</v>
      </c>
      <c r="O653" s="11">
        <v>7.952274719999998</v>
      </c>
      <c r="P653" s="11">
        <v>6.4046132799999995</v>
      </c>
      <c r="Q653" s="11">
        <v>6.192308719999999</v>
      </c>
      <c r="R653" s="11">
        <v>3.6324589599999997</v>
      </c>
      <c r="S653" s="11">
        <v>0.01441232</v>
      </c>
      <c r="T653" s="11">
        <v>0</v>
      </c>
      <c r="U653" s="11">
        <v>0</v>
      </c>
      <c r="V653" s="11">
        <v>0</v>
      </c>
      <c r="W653" s="11">
        <v>0</v>
      </c>
      <c r="X653" s="11">
        <v>0</v>
      </c>
      <c r="Y653" s="11">
        <v>0.27050815999999994</v>
      </c>
    </row>
    <row r="654" spans="1:25" ht="11.25">
      <c r="A654" s="10">
        <f t="shared" si="15"/>
        <v>42756</v>
      </c>
      <c r="B654" s="11">
        <v>3.0964315199999994</v>
      </c>
      <c r="C654" s="11">
        <v>10.513787439999998</v>
      </c>
      <c r="D654" s="11">
        <v>8.23664088</v>
      </c>
      <c r="E654" s="11">
        <v>7.883539039999999</v>
      </c>
      <c r="F654" s="11">
        <v>9.316456239999999</v>
      </c>
      <c r="G654" s="11">
        <v>0.28602911999999997</v>
      </c>
      <c r="H654" s="11">
        <v>0.33092903999999995</v>
      </c>
      <c r="I654" s="11">
        <v>0.24334647999999995</v>
      </c>
      <c r="J654" s="11">
        <v>0.14523184</v>
      </c>
      <c r="K654" s="11">
        <v>0.6291531999999999</v>
      </c>
      <c r="L654" s="11">
        <v>0.36086231999999996</v>
      </c>
      <c r="M654" s="11">
        <v>0.05654063999999999</v>
      </c>
      <c r="N654" s="11">
        <v>7.461701519999999</v>
      </c>
      <c r="O654" s="11">
        <v>0.23115143999999996</v>
      </c>
      <c r="P654" s="11">
        <v>7.5659136799999995</v>
      </c>
      <c r="Q654" s="11">
        <v>0</v>
      </c>
      <c r="R654" s="11">
        <v>0</v>
      </c>
      <c r="S654" s="11">
        <v>0</v>
      </c>
      <c r="T654" s="11">
        <v>0</v>
      </c>
      <c r="U654" s="11">
        <v>0</v>
      </c>
      <c r="V654" s="11">
        <v>0</v>
      </c>
      <c r="W654" s="11">
        <v>0</v>
      </c>
      <c r="X654" s="11">
        <v>0</v>
      </c>
      <c r="Y654" s="11">
        <v>0</v>
      </c>
    </row>
    <row r="655" spans="1:25" ht="11.25">
      <c r="A655" s="10">
        <f t="shared" si="15"/>
        <v>42757</v>
      </c>
      <c r="B655" s="11">
        <v>1.1685065599999997</v>
      </c>
      <c r="C655" s="11">
        <v>0.92238848</v>
      </c>
      <c r="D655" s="11">
        <v>0.08813688</v>
      </c>
      <c r="E655" s="11">
        <v>0.0016629599999999996</v>
      </c>
      <c r="F655" s="11">
        <v>0.0011086399999999997</v>
      </c>
      <c r="G655" s="11">
        <v>0.17128487999999997</v>
      </c>
      <c r="H655" s="11">
        <v>0.09423439999999998</v>
      </c>
      <c r="I655" s="11">
        <v>0.10753807999999998</v>
      </c>
      <c r="J655" s="11">
        <v>0.16130712</v>
      </c>
      <c r="K655" s="11">
        <v>0</v>
      </c>
      <c r="L655" s="11">
        <v>0.06707271999999999</v>
      </c>
      <c r="M655" s="11">
        <v>0</v>
      </c>
      <c r="N655" s="11">
        <v>6.52878096</v>
      </c>
      <c r="O655" s="11">
        <v>7.436202799999999</v>
      </c>
      <c r="P655" s="11">
        <v>0.13747136</v>
      </c>
      <c r="Q655" s="11">
        <v>0</v>
      </c>
      <c r="R655" s="11">
        <v>0</v>
      </c>
      <c r="S655" s="11">
        <v>0</v>
      </c>
      <c r="T655" s="11">
        <v>0</v>
      </c>
      <c r="U655" s="11">
        <v>0</v>
      </c>
      <c r="V655" s="11">
        <v>0</v>
      </c>
      <c r="W655" s="11">
        <v>0</v>
      </c>
      <c r="X655" s="11">
        <v>0</v>
      </c>
      <c r="Y655" s="11">
        <v>0</v>
      </c>
    </row>
    <row r="656" spans="1:25" ht="11.25">
      <c r="A656" s="10">
        <f t="shared" si="15"/>
        <v>42758</v>
      </c>
      <c r="B656" s="11">
        <v>0.006651839999999998</v>
      </c>
      <c r="C656" s="11">
        <v>1.1568658399999998</v>
      </c>
      <c r="D656" s="11">
        <v>0.26829087999999995</v>
      </c>
      <c r="E656" s="11">
        <v>0.27383408</v>
      </c>
      <c r="F656" s="11">
        <v>7.569793919999999</v>
      </c>
      <c r="G656" s="11">
        <v>0.4257177599999999</v>
      </c>
      <c r="H656" s="11">
        <v>0.59921992</v>
      </c>
      <c r="I656" s="11">
        <v>0.29600687999999997</v>
      </c>
      <c r="J656" s="11">
        <v>0.27937727999999995</v>
      </c>
      <c r="K656" s="11">
        <v>0.4811497599999999</v>
      </c>
      <c r="L656" s="11">
        <v>0.61030632</v>
      </c>
      <c r="M656" s="11">
        <v>0.47560655999999996</v>
      </c>
      <c r="N656" s="11">
        <v>3.4589567999999997</v>
      </c>
      <c r="O656" s="11">
        <v>4.662939839999999</v>
      </c>
      <c r="P656" s="11">
        <v>0.33092903999999995</v>
      </c>
      <c r="Q656" s="11">
        <v>0.21285887999999994</v>
      </c>
      <c r="R656" s="11">
        <v>0</v>
      </c>
      <c r="S656" s="11">
        <v>0</v>
      </c>
      <c r="T656" s="11">
        <v>0</v>
      </c>
      <c r="U656" s="11">
        <v>0</v>
      </c>
      <c r="V656" s="11">
        <v>0</v>
      </c>
      <c r="W656" s="11">
        <v>0</v>
      </c>
      <c r="X656" s="11">
        <v>0</v>
      </c>
      <c r="Y656" s="11">
        <v>0</v>
      </c>
    </row>
    <row r="657" spans="1:25" ht="11.25">
      <c r="A657" s="10">
        <f t="shared" si="15"/>
        <v>42759</v>
      </c>
      <c r="B657" s="11">
        <v>0</v>
      </c>
      <c r="C657" s="11">
        <v>0.22727119999999995</v>
      </c>
      <c r="D657" s="11">
        <v>1.9667273599999995</v>
      </c>
      <c r="E657" s="11">
        <v>4.307620719999999</v>
      </c>
      <c r="F657" s="11">
        <v>2.8891158399999997</v>
      </c>
      <c r="G657" s="11">
        <v>1.04544752</v>
      </c>
      <c r="H657" s="11">
        <v>3.9639423199999992</v>
      </c>
      <c r="I657" s="11">
        <v>0.9950043999999999</v>
      </c>
      <c r="J657" s="11">
        <v>0.14467751999999998</v>
      </c>
      <c r="K657" s="11">
        <v>0.0886912</v>
      </c>
      <c r="L657" s="11">
        <v>0.5277126399999998</v>
      </c>
      <c r="M657" s="11">
        <v>0.21452184</v>
      </c>
      <c r="N657" s="11">
        <v>1.3497692</v>
      </c>
      <c r="O657" s="11">
        <v>0</v>
      </c>
      <c r="P657" s="11">
        <v>0</v>
      </c>
      <c r="Q657" s="11">
        <v>0</v>
      </c>
      <c r="R657" s="11">
        <v>0</v>
      </c>
      <c r="S657" s="11">
        <v>0</v>
      </c>
      <c r="T657" s="11">
        <v>0</v>
      </c>
      <c r="U657" s="11">
        <v>0</v>
      </c>
      <c r="V657" s="11">
        <v>0</v>
      </c>
      <c r="W657" s="11">
        <v>0</v>
      </c>
      <c r="X657" s="11">
        <v>0</v>
      </c>
      <c r="Y657" s="11">
        <v>0</v>
      </c>
    </row>
    <row r="658" spans="1:25" ht="11.25">
      <c r="A658" s="10">
        <f t="shared" si="15"/>
        <v>42760</v>
      </c>
      <c r="B658" s="11">
        <v>0.0011086399999999997</v>
      </c>
      <c r="C658" s="11">
        <v>0.31540808</v>
      </c>
      <c r="D658" s="11">
        <v>0.7256048799999998</v>
      </c>
      <c r="E658" s="11">
        <v>1.3436716799999995</v>
      </c>
      <c r="F658" s="11">
        <v>0.9234971199999998</v>
      </c>
      <c r="G658" s="11">
        <v>0.28436616</v>
      </c>
      <c r="H658" s="11">
        <v>0.16019848</v>
      </c>
      <c r="I658" s="11">
        <v>0.09146279999999997</v>
      </c>
      <c r="J658" s="11">
        <v>0.08037639999999999</v>
      </c>
      <c r="K658" s="11">
        <v>0.43126095999999997</v>
      </c>
      <c r="L658" s="11">
        <v>1.58147496</v>
      </c>
      <c r="M658" s="11">
        <v>0</v>
      </c>
      <c r="N658" s="11">
        <v>0.03658512</v>
      </c>
      <c r="O658" s="11">
        <v>0.20786999999999997</v>
      </c>
      <c r="P658" s="11">
        <v>0</v>
      </c>
      <c r="Q658" s="11">
        <v>0</v>
      </c>
      <c r="R658" s="11">
        <v>0</v>
      </c>
      <c r="S658" s="11">
        <v>0</v>
      </c>
      <c r="T658" s="11">
        <v>0</v>
      </c>
      <c r="U658" s="11">
        <v>0</v>
      </c>
      <c r="V658" s="11">
        <v>0</v>
      </c>
      <c r="W658" s="11">
        <v>0</v>
      </c>
      <c r="X658" s="11">
        <v>0</v>
      </c>
      <c r="Y658" s="11">
        <v>0</v>
      </c>
    </row>
    <row r="659" spans="1:25" ht="11.25">
      <c r="A659" s="10">
        <f t="shared" si="15"/>
        <v>42761</v>
      </c>
      <c r="B659" s="11">
        <v>0</v>
      </c>
      <c r="C659" s="11">
        <v>0</v>
      </c>
      <c r="D659" s="11">
        <v>0.27161679999999994</v>
      </c>
      <c r="E659" s="11">
        <v>0.8625219199999999</v>
      </c>
      <c r="F659" s="11">
        <v>0.6186211199999999</v>
      </c>
      <c r="G659" s="11">
        <v>0</v>
      </c>
      <c r="H659" s="11">
        <v>0.06928999999999999</v>
      </c>
      <c r="I659" s="11">
        <v>0.12693928</v>
      </c>
      <c r="J659" s="11">
        <v>0.10033191999999999</v>
      </c>
      <c r="K659" s="11">
        <v>0.20121815999999998</v>
      </c>
      <c r="L659" s="11">
        <v>0.16629599999999997</v>
      </c>
      <c r="M659" s="11">
        <v>0.37028575999999996</v>
      </c>
      <c r="N659" s="11">
        <v>0.2644106399999999</v>
      </c>
      <c r="O659" s="11">
        <v>0.19068607999999995</v>
      </c>
      <c r="P659" s="11">
        <v>0</v>
      </c>
      <c r="Q659" s="11">
        <v>0</v>
      </c>
      <c r="R659" s="11">
        <v>0</v>
      </c>
      <c r="S659" s="11">
        <v>0</v>
      </c>
      <c r="T659" s="11">
        <v>0</v>
      </c>
      <c r="U659" s="11">
        <v>0</v>
      </c>
      <c r="V659" s="11">
        <v>0</v>
      </c>
      <c r="W659" s="11">
        <v>0</v>
      </c>
      <c r="X659" s="11">
        <v>0</v>
      </c>
      <c r="Y659" s="11">
        <v>0</v>
      </c>
    </row>
    <row r="660" spans="1:25" ht="11.25">
      <c r="A660" s="10">
        <f t="shared" si="15"/>
        <v>42762</v>
      </c>
      <c r="B660" s="11">
        <v>0</v>
      </c>
      <c r="C660" s="11">
        <v>0.12028743999999998</v>
      </c>
      <c r="D660" s="11">
        <v>0</v>
      </c>
      <c r="E660" s="11">
        <v>1.0670659999999998</v>
      </c>
      <c r="F660" s="11">
        <v>0.6651839999999999</v>
      </c>
      <c r="G660" s="11">
        <v>1.1624090399999998</v>
      </c>
      <c r="H660" s="11">
        <v>1.6202773599999998</v>
      </c>
      <c r="I660" s="11">
        <v>2.07204816</v>
      </c>
      <c r="J660" s="11">
        <v>0.9068675199999998</v>
      </c>
      <c r="K660" s="11">
        <v>0.2572044799999999</v>
      </c>
      <c r="L660" s="11">
        <v>1.8347991999999997</v>
      </c>
      <c r="M660" s="11">
        <v>3.0188267199999994</v>
      </c>
      <c r="N660" s="11">
        <v>1.5737144799999998</v>
      </c>
      <c r="O660" s="11">
        <v>0</v>
      </c>
      <c r="P660" s="11">
        <v>0</v>
      </c>
      <c r="Q660" s="11">
        <v>0</v>
      </c>
      <c r="R660" s="11">
        <v>0</v>
      </c>
      <c r="S660" s="11">
        <v>0</v>
      </c>
      <c r="T660" s="11">
        <v>0</v>
      </c>
      <c r="U660" s="11">
        <v>0</v>
      </c>
      <c r="V660" s="11">
        <v>0</v>
      </c>
      <c r="W660" s="11">
        <v>0</v>
      </c>
      <c r="X660" s="11">
        <v>0</v>
      </c>
      <c r="Y660" s="11">
        <v>0</v>
      </c>
    </row>
    <row r="661" spans="1:25" ht="11.25">
      <c r="A661" s="10">
        <f t="shared" si="15"/>
        <v>42763</v>
      </c>
      <c r="B661" s="11">
        <v>0</v>
      </c>
      <c r="C661" s="11">
        <v>2.59310896</v>
      </c>
      <c r="D661" s="11">
        <v>0.5016596</v>
      </c>
      <c r="E661" s="11">
        <v>0.4196202399999999</v>
      </c>
      <c r="F661" s="11">
        <v>0.9462242399999998</v>
      </c>
      <c r="G661" s="11">
        <v>0.7233876</v>
      </c>
      <c r="H661" s="11">
        <v>0.6008828799999999</v>
      </c>
      <c r="I661" s="11">
        <v>0.6202840799999999</v>
      </c>
      <c r="J661" s="11">
        <v>0.28602911999999997</v>
      </c>
      <c r="K661" s="11">
        <v>0.7937862399999999</v>
      </c>
      <c r="L661" s="11">
        <v>1.3259334399999998</v>
      </c>
      <c r="M661" s="11">
        <v>0.2605304</v>
      </c>
      <c r="N661" s="11">
        <v>1.2738273599999999</v>
      </c>
      <c r="O661" s="11">
        <v>0</v>
      </c>
      <c r="P661" s="11">
        <v>0.13580839999999997</v>
      </c>
      <c r="Q661" s="11">
        <v>0</v>
      </c>
      <c r="R661" s="11">
        <v>0</v>
      </c>
      <c r="S661" s="11">
        <v>0</v>
      </c>
      <c r="T661" s="11">
        <v>0</v>
      </c>
      <c r="U661" s="11">
        <v>0</v>
      </c>
      <c r="V661" s="11">
        <v>0</v>
      </c>
      <c r="W661" s="11">
        <v>0</v>
      </c>
      <c r="X661" s="11">
        <v>0</v>
      </c>
      <c r="Y661" s="11">
        <v>0</v>
      </c>
    </row>
    <row r="662" spans="1:25" ht="11.25">
      <c r="A662" s="10">
        <f t="shared" si="15"/>
        <v>42764</v>
      </c>
      <c r="B662" s="11">
        <v>0</v>
      </c>
      <c r="C662" s="11">
        <v>0.2300428</v>
      </c>
      <c r="D662" s="11">
        <v>2.0914493599999995</v>
      </c>
      <c r="E662" s="11">
        <v>2.6623989599999995</v>
      </c>
      <c r="F662" s="11">
        <v>0.30709327999999997</v>
      </c>
      <c r="G662" s="11">
        <v>0.17405647999999996</v>
      </c>
      <c r="H662" s="11">
        <v>1.6058650399999996</v>
      </c>
      <c r="I662" s="11">
        <v>2.6568557599999996</v>
      </c>
      <c r="J662" s="11">
        <v>3.722813119999999</v>
      </c>
      <c r="K662" s="11">
        <v>4.4173760799999995</v>
      </c>
      <c r="L662" s="11">
        <v>4.697861999999999</v>
      </c>
      <c r="M662" s="11">
        <v>3.477249359999999</v>
      </c>
      <c r="N662" s="11">
        <v>0.6856938399999998</v>
      </c>
      <c r="O662" s="11">
        <v>0.17128487999999997</v>
      </c>
      <c r="P662" s="11">
        <v>0.07427887999999999</v>
      </c>
      <c r="Q662" s="11">
        <v>0</v>
      </c>
      <c r="R662" s="11">
        <v>0</v>
      </c>
      <c r="S662" s="11">
        <v>0</v>
      </c>
      <c r="T662" s="11">
        <v>0</v>
      </c>
      <c r="U662" s="11">
        <v>0</v>
      </c>
      <c r="V662" s="11">
        <v>0</v>
      </c>
      <c r="W662" s="11">
        <v>0</v>
      </c>
      <c r="X662" s="11">
        <v>0</v>
      </c>
      <c r="Y662" s="11">
        <v>0</v>
      </c>
    </row>
    <row r="663" spans="1:25" ht="11.25">
      <c r="A663" s="10">
        <f t="shared" si="15"/>
        <v>42765</v>
      </c>
      <c r="B663" s="11">
        <v>0</v>
      </c>
      <c r="C663" s="11">
        <v>0.23724895999999995</v>
      </c>
      <c r="D663" s="11">
        <v>0.08370231999999998</v>
      </c>
      <c r="E663" s="11">
        <v>0.22006503999999996</v>
      </c>
      <c r="F663" s="11">
        <v>1.1042054399999999</v>
      </c>
      <c r="G663" s="11">
        <v>0.5421249599999999</v>
      </c>
      <c r="H663" s="11">
        <v>0.7638529599999998</v>
      </c>
      <c r="I663" s="11">
        <v>0.3902412799999999</v>
      </c>
      <c r="J663" s="11">
        <v>0.020509839999999998</v>
      </c>
      <c r="K663" s="11">
        <v>0.045454239999999986</v>
      </c>
      <c r="L663" s="11">
        <v>0.058203599999999994</v>
      </c>
      <c r="M663" s="11">
        <v>0.09811463999999999</v>
      </c>
      <c r="N663" s="11">
        <v>0.11751583999999998</v>
      </c>
      <c r="O663" s="11">
        <v>0</v>
      </c>
      <c r="P663" s="11">
        <v>0</v>
      </c>
      <c r="Q663" s="11">
        <v>0</v>
      </c>
      <c r="R663" s="11">
        <v>0</v>
      </c>
      <c r="S663" s="11">
        <v>0</v>
      </c>
      <c r="T663" s="11">
        <v>0</v>
      </c>
      <c r="U663" s="11">
        <v>0</v>
      </c>
      <c r="V663" s="11">
        <v>0</v>
      </c>
      <c r="W663" s="11">
        <v>0</v>
      </c>
      <c r="X663" s="11">
        <v>0</v>
      </c>
      <c r="Y663" s="11">
        <v>0</v>
      </c>
    </row>
    <row r="664" spans="1:25" ht="11.25">
      <c r="A664" s="10">
        <f t="shared" si="15"/>
        <v>42766</v>
      </c>
      <c r="B664" s="11">
        <v>0</v>
      </c>
      <c r="C664" s="11">
        <v>0.0249444</v>
      </c>
      <c r="D664" s="11">
        <v>0.22948847999999994</v>
      </c>
      <c r="E664" s="11">
        <v>0.5293756</v>
      </c>
      <c r="F664" s="11">
        <v>0.4113054399999999</v>
      </c>
      <c r="G664" s="11">
        <v>0.08979983999999999</v>
      </c>
      <c r="H664" s="11">
        <v>0.03769375999999999</v>
      </c>
      <c r="I664" s="11">
        <v>0.04600855999999999</v>
      </c>
      <c r="J664" s="11">
        <v>0.06485543999999999</v>
      </c>
      <c r="K664" s="11">
        <v>0</v>
      </c>
      <c r="L664" s="11">
        <v>0</v>
      </c>
      <c r="M664" s="11">
        <v>0</v>
      </c>
      <c r="N664" s="11">
        <v>0</v>
      </c>
      <c r="O664" s="11">
        <v>0.0005543199999999999</v>
      </c>
      <c r="P664" s="11">
        <v>0</v>
      </c>
      <c r="Q664" s="11">
        <v>0</v>
      </c>
      <c r="R664" s="11">
        <v>0</v>
      </c>
      <c r="S664" s="11">
        <v>0</v>
      </c>
      <c r="T664" s="11">
        <v>0</v>
      </c>
      <c r="U664" s="11">
        <v>0</v>
      </c>
      <c r="V664" s="11">
        <v>0</v>
      </c>
      <c r="W664" s="11">
        <v>0</v>
      </c>
      <c r="X664" s="11">
        <v>0</v>
      </c>
      <c r="Y664" s="11">
        <v>0</v>
      </c>
    </row>
    <row r="665" spans="1:25" ht="12.75">
      <c r="A665" s="12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</row>
    <row r="666" spans="1:25" ht="18" customHeight="1">
      <c r="A666" s="70" t="s">
        <v>77</v>
      </c>
      <c r="B666" s="71"/>
      <c r="C666" s="71"/>
      <c r="D666" s="71"/>
      <c r="E666" s="71"/>
      <c r="F666" s="71"/>
      <c r="G666" s="71"/>
      <c r="H666" s="71"/>
      <c r="I666" s="71"/>
      <c r="J666" s="71"/>
      <c r="K666" s="71"/>
      <c r="L666" s="71"/>
      <c r="M666" s="71"/>
      <c r="N666" s="71"/>
      <c r="O666" s="71"/>
      <c r="P666" s="71"/>
      <c r="Q666" s="71"/>
      <c r="R666" s="71"/>
      <c r="S666" s="71"/>
      <c r="T666" s="71"/>
      <c r="U666" s="71"/>
      <c r="V666" s="71"/>
      <c r="W666" s="71"/>
      <c r="X666" s="71"/>
      <c r="Y666" s="72"/>
    </row>
    <row r="667" spans="1:25" ht="15">
      <c r="A667" s="35"/>
      <c r="B667" s="35"/>
      <c r="C667" s="35"/>
      <c r="D667" s="35"/>
      <c r="E667" s="35"/>
      <c r="F667" s="35"/>
      <c r="G667" s="35"/>
      <c r="H667" s="35"/>
      <c r="I667" s="35"/>
      <c r="J667" s="35"/>
      <c r="K667" s="35"/>
      <c r="L667" s="35"/>
      <c r="M667" s="35"/>
      <c r="N667" s="35"/>
      <c r="O667" s="35"/>
      <c r="P667" s="35"/>
      <c r="Q667" s="35"/>
      <c r="R667" s="35"/>
      <c r="S667" s="35"/>
      <c r="T667" s="35"/>
      <c r="U667" s="35"/>
      <c r="V667" s="35"/>
      <c r="W667" s="35"/>
      <c r="X667" s="35"/>
      <c r="Y667" s="35"/>
    </row>
    <row r="668" spans="1:25" ht="12.75">
      <c r="A668" s="52" t="s">
        <v>47</v>
      </c>
      <c r="B668" s="53"/>
      <c r="C668" s="53"/>
      <c r="D668" s="53"/>
      <c r="E668" s="53"/>
      <c r="F668" s="53"/>
      <c r="G668" s="53"/>
      <c r="H668" s="53"/>
      <c r="I668" s="53"/>
      <c r="J668" s="53"/>
      <c r="K668" s="53"/>
      <c r="L668" s="53"/>
      <c r="M668" s="53"/>
      <c r="N668" s="53"/>
      <c r="O668" s="53"/>
      <c r="P668" s="53"/>
      <c r="Q668" s="53"/>
      <c r="R668" s="53"/>
      <c r="S668" s="53"/>
      <c r="T668" s="53"/>
      <c r="U668" s="53"/>
      <c r="V668" s="53"/>
      <c r="W668" s="53"/>
      <c r="X668" s="53"/>
      <c r="Y668" s="54"/>
    </row>
    <row r="669" spans="1:25" ht="11.25">
      <c r="A669" s="7"/>
      <c r="B669" s="6" t="s">
        <v>23</v>
      </c>
      <c r="C669" s="8" t="s">
        <v>24</v>
      </c>
      <c r="D669" s="9" t="s">
        <v>25</v>
      </c>
      <c r="E669" s="6" t="s">
        <v>26</v>
      </c>
      <c r="F669" s="6" t="s">
        <v>27</v>
      </c>
      <c r="G669" s="8" t="s">
        <v>28</v>
      </c>
      <c r="H669" s="9" t="s">
        <v>29</v>
      </c>
      <c r="I669" s="6" t="s">
        <v>30</v>
      </c>
      <c r="J669" s="6" t="s">
        <v>31</v>
      </c>
      <c r="K669" s="6" t="s">
        <v>32</v>
      </c>
      <c r="L669" s="6" t="s">
        <v>33</v>
      </c>
      <c r="M669" s="6" t="s">
        <v>34</v>
      </c>
      <c r="N669" s="6" t="s">
        <v>35</v>
      </c>
      <c r="O669" s="6" t="s">
        <v>36</v>
      </c>
      <c r="P669" s="6" t="s">
        <v>37</v>
      </c>
      <c r="Q669" s="6" t="s">
        <v>38</v>
      </c>
      <c r="R669" s="6" t="s">
        <v>39</v>
      </c>
      <c r="S669" s="6" t="s">
        <v>40</v>
      </c>
      <c r="T669" s="6" t="s">
        <v>41</v>
      </c>
      <c r="U669" s="6" t="s">
        <v>42</v>
      </c>
      <c r="V669" s="6" t="s">
        <v>43</v>
      </c>
      <c r="W669" s="6" t="s">
        <v>44</v>
      </c>
      <c r="X669" s="6" t="s">
        <v>45</v>
      </c>
      <c r="Y669" s="6" t="s">
        <v>64</v>
      </c>
    </row>
    <row r="670" spans="1:25" ht="11.25">
      <c r="A670" s="10">
        <f aca="true" t="shared" si="16" ref="A670:A700">A634</f>
        <v>42736</v>
      </c>
      <c r="B670" s="11">
        <v>0.6252729599999999</v>
      </c>
      <c r="C670" s="11">
        <v>0.69123704</v>
      </c>
      <c r="D670" s="11">
        <v>0.66352104</v>
      </c>
      <c r="E670" s="11">
        <v>0.8902379199999998</v>
      </c>
      <c r="F670" s="11">
        <v>4.064274239999999</v>
      </c>
      <c r="G670" s="11">
        <v>5.515483999999999</v>
      </c>
      <c r="H670" s="11">
        <v>8.316462959999999</v>
      </c>
      <c r="I670" s="11">
        <v>9.118563999999997</v>
      </c>
      <c r="J670" s="11">
        <v>7.973893199999999</v>
      </c>
      <c r="K670" s="11">
        <v>7.218355039999999</v>
      </c>
      <c r="L670" s="11">
        <v>0.92405144</v>
      </c>
      <c r="M670" s="11">
        <v>6.5692463199999995</v>
      </c>
      <c r="N670" s="11">
        <v>8.744397999999999</v>
      </c>
      <c r="O670" s="11">
        <v>9.611354479999997</v>
      </c>
      <c r="P670" s="11">
        <v>8.94450752</v>
      </c>
      <c r="Q670" s="11">
        <v>5.916257359999999</v>
      </c>
      <c r="R670" s="11">
        <v>8.685640079999999</v>
      </c>
      <c r="S670" s="11">
        <v>5.838652559999999</v>
      </c>
      <c r="T670" s="11">
        <v>0.75276656</v>
      </c>
      <c r="U670" s="11">
        <v>0.6801506399999999</v>
      </c>
      <c r="V670" s="11">
        <v>1.4268196799999997</v>
      </c>
      <c r="W670" s="11">
        <v>5.391870639999999</v>
      </c>
      <c r="X670" s="11">
        <v>7.241636479999998</v>
      </c>
      <c r="Y670" s="11">
        <v>19.081911679999997</v>
      </c>
    </row>
    <row r="671" spans="1:25" ht="11.25">
      <c r="A671" s="10">
        <f t="shared" si="16"/>
        <v>42737</v>
      </c>
      <c r="B671" s="11">
        <v>0.04046535999999999</v>
      </c>
      <c r="C671" s="11">
        <v>0</v>
      </c>
      <c r="D671" s="11">
        <v>0</v>
      </c>
      <c r="E671" s="11">
        <v>0</v>
      </c>
      <c r="F671" s="11">
        <v>0.0055432</v>
      </c>
      <c r="G671" s="11">
        <v>0</v>
      </c>
      <c r="H671" s="11">
        <v>0</v>
      </c>
      <c r="I671" s="11">
        <v>0</v>
      </c>
      <c r="J671" s="11">
        <v>5.80871928</v>
      </c>
      <c r="K671" s="11">
        <v>1.3098581599999997</v>
      </c>
      <c r="L671" s="11">
        <v>0</v>
      </c>
      <c r="M671" s="11">
        <v>0.009977759999999997</v>
      </c>
      <c r="N671" s="11">
        <v>4.919589999999999</v>
      </c>
      <c r="O671" s="11">
        <v>0.8048726399999999</v>
      </c>
      <c r="P671" s="11">
        <v>0.8048726399999999</v>
      </c>
      <c r="Q671" s="11">
        <v>2.805967839999999</v>
      </c>
      <c r="R671" s="11">
        <v>0.7793739199999999</v>
      </c>
      <c r="S671" s="11">
        <v>0.6873567999999999</v>
      </c>
      <c r="T671" s="11">
        <v>1.4024295999999998</v>
      </c>
      <c r="U671" s="11">
        <v>2.28047248</v>
      </c>
      <c r="V671" s="11">
        <v>3.5238122399999994</v>
      </c>
      <c r="W671" s="11">
        <v>7.9223414399999985</v>
      </c>
      <c r="X671" s="11">
        <v>20.295318159999997</v>
      </c>
      <c r="Y671" s="11">
        <v>35.90884959999999</v>
      </c>
    </row>
    <row r="672" spans="1:25" ht="11.25">
      <c r="A672" s="10">
        <f t="shared" si="16"/>
        <v>42738</v>
      </c>
      <c r="B672" s="11">
        <v>0.34423272</v>
      </c>
      <c r="C672" s="11">
        <v>0.5404619999999999</v>
      </c>
      <c r="D672" s="11">
        <v>1.0759351199999998</v>
      </c>
      <c r="E672" s="11">
        <v>2.2411157599999996</v>
      </c>
      <c r="F672" s="11">
        <v>5.257170879999999</v>
      </c>
      <c r="G672" s="11">
        <v>2.6341286399999997</v>
      </c>
      <c r="H672" s="11">
        <v>4.981119519999999</v>
      </c>
      <c r="I672" s="11">
        <v>5.529342</v>
      </c>
      <c r="J672" s="11">
        <v>4.788216159999999</v>
      </c>
      <c r="K672" s="11">
        <v>5.297636239999998</v>
      </c>
      <c r="L672" s="11">
        <v>5.5853283199999995</v>
      </c>
      <c r="M672" s="11">
        <v>5.613598639999999</v>
      </c>
      <c r="N672" s="11">
        <v>10.326981599999998</v>
      </c>
      <c r="O672" s="11">
        <v>11.138506079999997</v>
      </c>
      <c r="P672" s="11">
        <v>12.459450639999998</v>
      </c>
      <c r="Q672" s="11">
        <v>11.647926159999997</v>
      </c>
      <c r="R672" s="11">
        <v>8.450608399999998</v>
      </c>
      <c r="S672" s="11">
        <v>12.993260799999998</v>
      </c>
      <c r="T672" s="11">
        <v>11.014338399999996</v>
      </c>
      <c r="U672" s="11">
        <v>11.573647279999998</v>
      </c>
      <c r="V672" s="11">
        <v>19.631797119999998</v>
      </c>
      <c r="W672" s="11">
        <v>10.75048208</v>
      </c>
      <c r="X672" s="11">
        <v>34.715952959999996</v>
      </c>
      <c r="Y672" s="11">
        <v>35.348432079999995</v>
      </c>
    </row>
    <row r="673" spans="1:25" ht="11.25">
      <c r="A673" s="10">
        <f t="shared" si="16"/>
        <v>42739</v>
      </c>
      <c r="B673" s="11">
        <v>3.2466522399999995</v>
      </c>
      <c r="C673" s="11">
        <v>0.20731568</v>
      </c>
      <c r="D673" s="11">
        <v>0.31429944</v>
      </c>
      <c r="E673" s="11">
        <v>0.2605304</v>
      </c>
      <c r="F673" s="11">
        <v>0.19733791999999997</v>
      </c>
      <c r="G673" s="11">
        <v>0.11418991999999999</v>
      </c>
      <c r="H673" s="11">
        <v>1.5127392799999997</v>
      </c>
      <c r="I673" s="11">
        <v>2.0448864799999997</v>
      </c>
      <c r="J673" s="11">
        <v>0.67017288</v>
      </c>
      <c r="K673" s="11">
        <v>1.3120754399999999</v>
      </c>
      <c r="L673" s="11">
        <v>1.6385699199999997</v>
      </c>
      <c r="M673" s="11">
        <v>0.4235004799999999</v>
      </c>
      <c r="N673" s="11">
        <v>4.534337599999999</v>
      </c>
      <c r="O673" s="11">
        <v>3.3198224799999996</v>
      </c>
      <c r="P673" s="11">
        <v>2.42681296</v>
      </c>
      <c r="Q673" s="11">
        <v>2.9572971999999997</v>
      </c>
      <c r="R673" s="11">
        <v>2.736123519999999</v>
      </c>
      <c r="S673" s="11">
        <v>2.2178343199999997</v>
      </c>
      <c r="T673" s="11">
        <v>2.4500944</v>
      </c>
      <c r="U673" s="11">
        <v>4.34974904</v>
      </c>
      <c r="V673" s="11">
        <v>5.443422399999999</v>
      </c>
      <c r="W673" s="11">
        <v>19.525921999999998</v>
      </c>
      <c r="X673" s="11">
        <v>21.65284784</v>
      </c>
      <c r="Y673" s="11">
        <v>22.479338959999996</v>
      </c>
    </row>
    <row r="674" spans="1:25" ht="11.25">
      <c r="A674" s="10">
        <f t="shared" si="16"/>
        <v>42740</v>
      </c>
      <c r="B674" s="11">
        <v>0.3021044</v>
      </c>
      <c r="C674" s="11">
        <v>0</v>
      </c>
      <c r="D674" s="11">
        <v>0.6136322399999998</v>
      </c>
      <c r="E674" s="11">
        <v>0.9501044799999999</v>
      </c>
      <c r="F674" s="11">
        <v>0</v>
      </c>
      <c r="G674" s="11">
        <v>0</v>
      </c>
      <c r="H674" s="11">
        <v>0</v>
      </c>
      <c r="I674" s="11">
        <v>0</v>
      </c>
      <c r="J674" s="11">
        <v>0</v>
      </c>
      <c r="K674" s="11">
        <v>0</v>
      </c>
      <c r="L674" s="11">
        <v>0</v>
      </c>
      <c r="M674" s="11">
        <v>0</v>
      </c>
      <c r="N674" s="11">
        <v>0</v>
      </c>
      <c r="O674" s="11">
        <v>0</v>
      </c>
      <c r="P674" s="11">
        <v>0</v>
      </c>
      <c r="Q674" s="11">
        <v>0.027161679999999997</v>
      </c>
      <c r="R674" s="11">
        <v>1.9883458399999996</v>
      </c>
      <c r="S674" s="11">
        <v>1.3863543199999997</v>
      </c>
      <c r="T674" s="11">
        <v>0.32150559999999995</v>
      </c>
      <c r="U674" s="11">
        <v>2.0637333599999996</v>
      </c>
      <c r="V674" s="11">
        <v>5.450628559999998</v>
      </c>
      <c r="W674" s="11">
        <v>8.486639199999999</v>
      </c>
      <c r="X674" s="11">
        <v>16.858534159999998</v>
      </c>
      <c r="Y674" s="11">
        <v>34.151100879999994</v>
      </c>
    </row>
    <row r="675" spans="1:25" ht="11.25">
      <c r="A675" s="10">
        <f t="shared" si="16"/>
        <v>42741</v>
      </c>
      <c r="B675" s="11">
        <v>0</v>
      </c>
      <c r="C675" s="11">
        <v>0</v>
      </c>
      <c r="D675" s="11">
        <v>0</v>
      </c>
      <c r="E675" s="11">
        <v>0</v>
      </c>
      <c r="F675" s="11">
        <v>2.92348368</v>
      </c>
      <c r="G675" s="11">
        <v>0</v>
      </c>
      <c r="H675" s="11">
        <v>0</v>
      </c>
      <c r="I675" s="11">
        <v>1.4146246399999998</v>
      </c>
      <c r="J675" s="11">
        <v>0.06263815999999998</v>
      </c>
      <c r="K675" s="11">
        <v>0.10033191999999999</v>
      </c>
      <c r="L675" s="11">
        <v>0</v>
      </c>
      <c r="M675" s="11">
        <v>0</v>
      </c>
      <c r="N675" s="11">
        <v>0</v>
      </c>
      <c r="O675" s="11">
        <v>0</v>
      </c>
      <c r="P675" s="11">
        <v>0.013303679999999997</v>
      </c>
      <c r="Q675" s="11">
        <v>0</v>
      </c>
      <c r="R675" s="11">
        <v>0</v>
      </c>
      <c r="S675" s="11">
        <v>0</v>
      </c>
      <c r="T675" s="11">
        <v>0.2854748</v>
      </c>
      <c r="U675" s="11">
        <v>0.18680583999999997</v>
      </c>
      <c r="V675" s="11">
        <v>0.23558599999999996</v>
      </c>
      <c r="W675" s="11">
        <v>3.9273571999999994</v>
      </c>
      <c r="X675" s="11">
        <v>7.329219039999998</v>
      </c>
      <c r="Y675" s="11">
        <v>7.453386719999999</v>
      </c>
    </row>
    <row r="676" spans="1:25" ht="11.25">
      <c r="A676" s="10">
        <f t="shared" si="16"/>
        <v>42742</v>
      </c>
      <c r="B676" s="11">
        <v>0.38358943999999995</v>
      </c>
      <c r="C676" s="11">
        <v>0.4096424799999999</v>
      </c>
      <c r="D676" s="11">
        <v>0</v>
      </c>
      <c r="E676" s="11">
        <v>0</v>
      </c>
      <c r="F676" s="11">
        <v>0</v>
      </c>
      <c r="G676" s="11">
        <v>0</v>
      </c>
      <c r="H676" s="11">
        <v>0</v>
      </c>
      <c r="I676" s="11">
        <v>0</v>
      </c>
      <c r="J676" s="11">
        <v>0</v>
      </c>
      <c r="K676" s="11">
        <v>0.0016629599999999996</v>
      </c>
      <c r="L676" s="11">
        <v>0.8547614399999999</v>
      </c>
      <c r="M676" s="11">
        <v>1.88967688</v>
      </c>
      <c r="N676" s="11">
        <v>3.0725957599999996</v>
      </c>
      <c r="O676" s="11">
        <v>3.9367806399999994</v>
      </c>
      <c r="P676" s="11">
        <v>5.5675900799999996</v>
      </c>
      <c r="Q676" s="11">
        <v>5.150187119999999</v>
      </c>
      <c r="R676" s="11">
        <v>5.276017759999999</v>
      </c>
      <c r="S676" s="11">
        <v>7.610813599999999</v>
      </c>
      <c r="T676" s="11">
        <v>10.299819919999997</v>
      </c>
      <c r="U676" s="11">
        <v>11.499922719999999</v>
      </c>
      <c r="V676" s="11">
        <v>18.764286319999997</v>
      </c>
      <c r="W676" s="11">
        <v>34.47981263999999</v>
      </c>
      <c r="X676" s="11">
        <v>20.123478959999993</v>
      </c>
      <c r="Y676" s="11">
        <v>33.60010679999999</v>
      </c>
    </row>
    <row r="677" spans="1:25" ht="11.25">
      <c r="A677" s="10">
        <f t="shared" si="16"/>
        <v>42743</v>
      </c>
      <c r="B677" s="11">
        <v>1.2854680799999998</v>
      </c>
      <c r="C677" s="11">
        <v>1.3115211199999999</v>
      </c>
      <c r="D677" s="11">
        <v>0.44899919999999993</v>
      </c>
      <c r="E677" s="11">
        <v>0.8542071199999999</v>
      </c>
      <c r="F677" s="11">
        <v>1.1130745599999998</v>
      </c>
      <c r="G677" s="11">
        <v>0.6734987999999998</v>
      </c>
      <c r="H677" s="11">
        <v>1.5587478399999999</v>
      </c>
      <c r="I677" s="11">
        <v>1.5254886399999996</v>
      </c>
      <c r="J677" s="11">
        <v>1.0665116799999999</v>
      </c>
      <c r="K677" s="11">
        <v>0.13248247999999999</v>
      </c>
      <c r="L677" s="11">
        <v>2.7228198399999997</v>
      </c>
      <c r="M677" s="11">
        <v>1.0321438399999998</v>
      </c>
      <c r="N677" s="11">
        <v>1.1335843999999997</v>
      </c>
      <c r="O677" s="11">
        <v>1.2472199999999998</v>
      </c>
      <c r="P677" s="11">
        <v>0.8957811199999999</v>
      </c>
      <c r="Q677" s="11">
        <v>1.8996546399999998</v>
      </c>
      <c r="R677" s="11">
        <v>0.38636103999999993</v>
      </c>
      <c r="S677" s="11">
        <v>2.3015366399999997</v>
      </c>
      <c r="T677" s="11">
        <v>2.0737111199999996</v>
      </c>
      <c r="U677" s="11">
        <v>1.9800310399999996</v>
      </c>
      <c r="V677" s="11">
        <v>6.530443919999999</v>
      </c>
      <c r="W677" s="11">
        <v>9.181202159999998</v>
      </c>
      <c r="X677" s="11">
        <v>19.336898879999996</v>
      </c>
      <c r="Y677" s="11">
        <v>22.058610079999998</v>
      </c>
    </row>
    <row r="678" spans="1:25" ht="11.25">
      <c r="A678" s="10">
        <f t="shared" si="16"/>
        <v>42744</v>
      </c>
      <c r="B678" s="11">
        <v>0</v>
      </c>
      <c r="C678" s="11">
        <v>0</v>
      </c>
      <c r="D678" s="11">
        <v>0.37693759999999993</v>
      </c>
      <c r="E678" s="11">
        <v>0</v>
      </c>
      <c r="F678" s="11">
        <v>0</v>
      </c>
      <c r="G678" s="11">
        <v>0</v>
      </c>
      <c r="H678" s="11">
        <v>0</v>
      </c>
      <c r="I678" s="11">
        <v>0</v>
      </c>
      <c r="J678" s="11">
        <v>0</v>
      </c>
      <c r="K678" s="11">
        <v>0</v>
      </c>
      <c r="L678" s="11">
        <v>0</v>
      </c>
      <c r="M678" s="11">
        <v>0</v>
      </c>
      <c r="N678" s="11">
        <v>0</v>
      </c>
      <c r="O678" s="11">
        <v>0</v>
      </c>
      <c r="P678" s="11">
        <v>0</v>
      </c>
      <c r="Q678" s="11">
        <v>0</v>
      </c>
      <c r="R678" s="11">
        <v>0.8226108799999998</v>
      </c>
      <c r="S678" s="11">
        <v>5.52213584</v>
      </c>
      <c r="T678" s="11">
        <v>9.789845519999998</v>
      </c>
      <c r="U678" s="11">
        <v>22.242089999999997</v>
      </c>
      <c r="V678" s="11">
        <v>35.361181439999996</v>
      </c>
      <c r="W678" s="11">
        <v>35.52304287999999</v>
      </c>
      <c r="X678" s="11">
        <v>35.83013615999999</v>
      </c>
      <c r="Y678" s="11">
        <v>33.30520856</v>
      </c>
    </row>
    <row r="679" spans="1:25" ht="11.25">
      <c r="A679" s="10">
        <f t="shared" si="16"/>
        <v>42745</v>
      </c>
      <c r="B679" s="11">
        <v>0.94289832</v>
      </c>
      <c r="C679" s="11">
        <v>1.2383508799999998</v>
      </c>
      <c r="D679" s="11">
        <v>0.39855608</v>
      </c>
      <c r="E679" s="11">
        <v>0</v>
      </c>
      <c r="F679" s="11">
        <v>0</v>
      </c>
      <c r="G679" s="11">
        <v>0</v>
      </c>
      <c r="H679" s="11">
        <v>0</v>
      </c>
      <c r="I679" s="11">
        <v>0</v>
      </c>
      <c r="J679" s="11">
        <v>0</v>
      </c>
      <c r="K679" s="11">
        <v>0</v>
      </c>
      <c r="L679" s="11">
        <v>0</v>
      </c>
      <c r="M679" s="11">
        <v>0</v>
      </c>
      <c r="N679" s="11">
        <v>0</v>
      </c>
      <c r="O679" s="11">
        <v>0</v>
      </c>
      <c r="P679" s="11">
        <v>0</v>
      </c>
      <c r="Q679" s="11">
        <v>0</v>
      </c>
      <c r="R679" s="11">
        <v>0.10088623999999999</v>
      </c>
      <c r="S679" s="11">
        <v>0.3492215999999999</v>
      </c>
      <c r="T679" s="11">
        <v>4.0753606399999995</v>
      </c>
      <c r="U679" s="11">
        <v>6.2360999999999995</v>
      </c>
      <c r="V679" s="11">
        <v>17.71274128</v>
      </c>
      <c r="W679" s="11">
        <v>21.046976079999997</v>
      </c>
      <c r="X679" s="11">
        <v>19.89897936</v>
      </c>
      <c r="Y679" s="11">
        <v>33.6527672</v>
      </c>
    </row>
    <row r="680" spans="1:25" ht="11.25">
      <c r="A680" s="10">
        <f t="shared" si="16"/>
        <v>42746</v>
      </c>
      <c r="B680" s="11">
        <v>0.8331429599999998</v>
      </c>
      <c r="C680" s="11">
        <v>0.7832541599999999</v>
      </c>
      <c r="D680" s="11">
        <v>0</v>
      </c>
      <c r="E680" s="11">
        <v>0</v>
      </c>
      <c r="F680" s="11">
        <v>0</v>
      </c>
      <c r="G680" s="11">
        <v>0</v>
      </c>
      <c r="H680" s="11">
        <v>13.639597919999998</v>
      </c>
      <c r="I680" s="11">
        <v>43.62054943999999</v>
      </c>
      <c r="J680" s="11">
        <v>0.07261592</v>
      </c>
      <c r="K680" s="11">
        <v>0.0720616</v>
      </c>
      <c r="L680" s="11">
        <v>0.008869119999999998</v>
      </c>
      <c r="M680" s="11">
        <v>0</v>
      </c>
      <c r="N680" s="11">
        <v>43.06678375999999</v>
      </c>
      <c r="O680" s="11">
        <v>13.427293359999997</v>
      </c>
      <c r="P680" s="11">
        <v>0.152438</v>
      </c>
      <c r="Q680" s="11">
        <v>43.02909</v>
      </c>
      <c r="R680" s="11">
        <v>44.01577959999999</v>
      </c>
      <c r="S680" s="11">
        <v>44.99803463999999</v>
      </c>
      <c r="T680" s="11">
        <v>45.638274239999994</v>
      </c>
      <c r="U680" s="11">
        <v>44.98528527999999</v>
      </c>
      <c r="V680" s="11">
        <v>45.721976559999995</v>
      </c>
      <c r="W680" s="11">
        <v>45.94148727999999</v>
      </c>
      <c r="X680" s="11">
        <v>45.82452575999999</v>
      </c>
      <c r="Y680" s="11">
        <v>46.95811015999999</v>
      </c>
    </row>
    <row r="681" spans="1:25" ht="11.25">
      <c r="A681" s="10">
        <f t="shared" si="16"/>
        <v>42747</v>
      </c>
      <c r="B681" s="11">
        <v>0.012195039999999997</v>
      </c>
      <c r="C681" s="11">
        <v>0</v>
      </c>
      <c r="D681" s="11">
        <v>13.705007679999998</v>
      </c>
      <c r="E681" s="11">
        <v>44.18983607999999</v>
      </c>
      <c r="F681" s="11">
        <v>47.89491096</v>
      </c>
      <c r="G681" s="11">
        <v>44.51799352</v>
      </c>
      <c r="H681" s="11">
        <v>46.52130599999999</v>
      </c>
      <c r="I681" s="11">
        <v>45.28406375999999</v>
      </c>
      <c r="J681" s="11">
        <v>47.43648831999999</v>
      </c>
      <c r="K681" s="11">
        <v>45.391047519999994</v>
      </c>
      <c r="L681" s="11">
        <v>45.02242472</v>
      </c>
      <c r="M681" s="11">
        <v>44.284624799999996</v>
      </c>
      <c r="N681" s="11">
        <v>47.51409311999999</v>
      </c>
      <c r="O681" s="11">
        <v>17.88956936</v>
      </c>
      <c r="P681" s="11">
        <v>47.835044399999994</v>
      </c>
      <c r="Q681" s="11">
        <v>48.148789519999994</v>
      </c>
      <c r="R681" s="11">
        <v>45.29570448</v>
      </c>
      <c r="S681" s="11">
        <v>46.11332647999999</v>
      </c>
      <c r="T681" s="11">
        <v>42.98030984</v>
      </c>
      <c r="U681" s="11">
        <v>0.6358050399999999</v>
      </c>
      <c r="V681" s="11">
        <v>0.5964483199999999</v>
      </c>
      <c r="W681" s="11">
        <v>44.18651015999999</v>
      </c>
      <c r="X681" s="11">
        <v>44.32786175999999</v>
      </c>
      <c r="Y681" s="11">
        <v>43.423765839999994</v>
      </c>
    </row>
    <row r="682" spans="1:25" ht="11.25">
      <c r="A682" s="10">
        <f t="shared" si="16"/>
        <v>42748</v>
      </c>
      <c r="B682" s="11">
        <v>43.074544239999994</v>
      </c>
      <c r="C682" s="11">
        <v>13.200022159999998</v>
      </c>
      <c r="D682" s="11">
        <v>18.454975759999996</v>
      </c>
      <c r="E682" s="11">
        <v>0</v>
      </c>
      <c r="F682" s="11">
        <v>0</v>
      </c>
      <c r="G682" s="11">
        <v>0.0016629599999999996</v>
      </c>
      <c r="H682" s="11">
        <v>48.900447439999986</v>
      </c>
      <c r="I682" s="11">
        <v>44.572871199999994</v>
      </c>
      <c r="J682" s="11">
        <v>43.40935351999999</v>
      </c>
      <c r="K682" s="11">
        <v>43.228645199999995</v>
      </c>
      <c r="L682" s="11">
        <v>0.008314799999999999</v>
      </c>
      <c r="M682" s="11">
        <v>0.0005543199999999999</v>
      </c>
      <c r="N682" s="11">
        <v>12.729958799999999</v>
      </c>
      <c r="O682" s="11">
        <v>0.21618479999999998</v>
      </c>
      <c r="P682" s="11">
        <v>18.029812319999998</v>
      </c>
      <c r="Q682" s="11">
        <v>47.57562263999999</v>
      </c>
      <c r="R682" s="11">
        <v>44.299037119999994</v>
      </c>
      <c r="S682" s="11">
        <v>7.7477306399999994</v>
      </c>
      <c r="T682" s="11">
        <v>7.019908479999999</v>
      </c>
      <c r="U682" s="11">
        <v>6.599733919999999</v>
      </c>
      <c r="V682" s="11">
        <v>19.07914008</v>
      </c>
      <c r="W682" s="11">
        <v>18.834130639999994</v>
      </c>
      <c r="X682" s="11">
        <v>19.216611439999998</v>
      </c>
      <c r="Y682" s="11">
        <v>10.129089359999998</v>
      </c>
    </row>
    <row r="683" spans="1:25" ht="11.25">
      <c r="A683" s="10">
        <f t="shared" si="16"/>
        <v>42749</v>
      </c>
      <c r="B683" s="11">
        <v>0</v>
      </c>
      <c r="C683" s="11">
        <v>0.22061935999999996</v>
      </c>
      <c r="D683" s="11">
        <v>0</v>
      </c>
      <c r="E683" s="11">
        <v>0</v>
      </c>
      <c r="F683" s="11">
        <v>0</v>
      </c>
      <c r="G683" s="11">
        <v>0.016629599999999998</v>
      </c>
      <c r="H683" s="11">
        <v>0</v>
      </c>
      <c r="I683" s="11">
        <v>3.7688216799999994</v>
      </c>
      <c r="J683" s="11">
        <v>5.227237599999999</v>
      </c>
      <c r="K683" s="11">
        <v>3.9162707999999995</v>
      </c>
      <c r="L683" s="11">
        <v>3.9517472799999998</v>
      </c>
      <c r="M683" s="11">
        <v>5.949516559999999</v>
      </c>
      <c r="N683" s="11">
        <v>5.03932312</v>
      </c>
      <c r="O683" s="11">
        <v>7.14851072</v>
      </c>
      <c r="P683" s="11">
        <v>5.206173439999999</v>
      </c>
      <c r="Q683" s="11">
        <v>8.946724799999998</v>
      </c>
      <c r="R683" s="11">
        <v>8.94284456</v>
      </c>
      <c r="S683" s="11">
        <v>7.34418568</v>
      </c>
      <c r="T683" s="11">
        <v>8.68730304</v>
      </c>
      <c r="U683" s="11">
        <v>7.4140299999999995</v>
      </c>
      <c r="V683" s="11">
        <v>6.672904159999999</v>
      </c>
      <c r="W683" s="11">
        <v>6.9339888799999985</v>
      </c>
      <c r="X683" s="11">
        <v>8.221674239999999</v>
      </c>
      <c r="Y683" s="11">
        <v>35.701533919999996</v>
      </c>
    </row>
    <row r="684" spans="1:25" ht="11.25">
      <c r="A684" s="10">
        <f t="shared" si="16"/>
        <v>42750</v>
      </c>
      <c r="B684" s="11">
        <v>0.06596407999999998</v>
      </c>
      <c r="C684" s="11">
        <v>0.03658512</v>
      </c>
      <c r="D684" s="11">
        <v>0</v>
      </c>
      <c r="E684" s="11">
        <v>0</v>
      </c>
      <c r="F684" s="11">
        <v>0</v>
      </c>
      <c r="G684" s="11">
        <v>0</v>
      </c>
      <c r="H684" s="11">
        <v>0</v>
      </c>
      <c r="I684" s="11">
        <v>0</v>
      </c>
      <c r="J684" s="11">
        <v>0</v>
      </c>
      <c r="K684" s="11">
        <v>0</v>
      </c>
      <c r="L684" s="11">
        <v>0.92238848</v>
      </c>
      <c r="M684" s="11">
        <v>1.2062003199999998</v>
      </c>
      <c r="N684" s="11">
        <v>3.85751288</v>
      </c>
      <c r="O684" s="11">
        <v>5.507169199999998</v>
      </c>
      <c r="P684" s="11">
        <v>3.3364520799999995</v>
      </c>
      <c r="Q684" s="11">
        <v>4.506067279999999</v>
      </c>
      <c r="R684" s="11">
        <v>2.7804691199999994</v>
      </c>
      <c r="S684" s="11">
        <v>6.263815999999999</v>
      </c>
      <c r="T684" s="11">
        <v>6.887425999999999</v>
      </c>
      <c r="U684" s="11">
        <v>5.277680719999999</v>
      </c>
      <c r="V684" s="11">
        <v>9.306478479999997</v>
      </c>
      <c r="W684" s="11">
        <v>10.22664968</v>
      </c>
      <c r="X684" s="11">
        <v>19.483793679999998</v>
      </c>
      <c r="Y684" s="11">
        <v>20.53312144</v>
      </c>
    </row>
    <row r="685" spans="1:25" ht="11.25">
      <c r="A685" s="10">
        <f t="shared" si="16"/>
        <v>42751</v>
      </c>
      <c r="B685" s="11">
        <v>0.152438</v>
      </c>
      <c r="C685" s="11">
        <v>0.062083839999999994</v>
      </c>
      <c r="D685" s="11">
        <v>0</v>
      </c>
      <c r="E685" s="11">
        <v>0.7444517599999999</v>
      </c>
      <c r="F685" s="11">
        <v>0.67239016</v>
      </c>
      <c r="G685" s="11">
        <v>0</v>
      </c>
      <c r="H685" s="11">
        <v>0</v>
      </c>
      <c r="I685" s="11">
        <v>0</v>
      </c>
      <c r="J685" s="11">
        <v>0</v>
      </c>
      <c r="K685" s="11">
        <v>0</v>
      </c>
      <c r="L685" s="11">
        <v>0</v>
      </c>
      <c r="M685" s="11">
        <v>0</v>
      </c>
      <c r="N685" s="11">
        <v>0</v>
      </c>
      <c r="O685" s="11">
        <v>4.150748159999999</v>
      </c>
      <c r="P685" s="11">
        <v>4.01438544</v>
      </c>
      <c r="Q685" s="11">
        <v>5.36138304</v>
      </c>
      <c r="R685" s="11">
        <v>3.2704879999999994</v>
      </c>
      <c r="S685" s="11">
        <v>3.4550765599999997</v>
      </c>
      <c r="T685" s="11">
        <v>3.4345667199999994</v>
      </c>
      <c r="U685" s="11">
        <v>8.134645999999998</v>
      </c>
      <c r="V685" s="11">
        <v>9.249383519999999</v>
      </c>
      <c r="W685" s="11">
        <v>18.684464239999997</v>
      </c>
      <c r="X685" s="11">
        <v>52.762394879999995</v>
      </c>
      <c r="Y685" s="11">
        <v>52.77237263999999</v>
      </c>
    </row>
    <row r="686" spans="1:25" ht="11.25">
      <c r="A686" s="10">
        <f t="shared" si="16"/>
        <v>42752</v>
      </c>
      <c r="B686" s="11">
        <v>0</v>
      </c>
      <c r="C686" s="11">
        <v>0</v>
      </c>
      <c r="D686" s="11">
        <v>0</v>
      </c>
      <c r="E686" s="11">
        <v>0</v>
      </c>
      <c r="F686" s="11">
        <v>0</v>
      </c>
      <c r="G686" s="11">
        <v>0</v>
      </c>
      <c r="H686" s="11">
        <v>0</v>
      </c>
      <c r="I686" s="11">
        <v>0</v>
      </c>
      <c r="J686" s="11">
        <v>0</v>
      </c>
      <c r="K686" s="11">
        <v>0</v>
      </c>
      <c r="L686" s="11">
        <v>0</v>
      </c>
      <c r="M686" s="11">
        <v>0</v>
      </c>
      <c r="N686" s="11">
        <v>0</v>
      </c>
      <c r="O686" s="11">
        <v>0</v>
      </c>
      <c r="P686" s="11">
        <v>0</v>
      </c>
      <c r="Q686" s="11">
        <v>0</v>
      </c>
      <c r="R686" s="11">
        <v>1.1995484799999998</v>
      </c>
      <c r="S686" s="11">
        <v>2.05597288</v>
      </c>
      <c r="T686" s="11">
        <v>3.741659999999999</v>
      </c>
      <c r="U686" s="11">
        <v>8.95891984</v>
      </c>
      <c r="V686" s="11">
        <v>7.283210479999998</v>
      </c>
      <c r="W686" s="11">
        <v>9.24494896</v>
      </c>
      <c r="X686" s="11">
        <v>19.612950239999996</v>
      </c>
      <c r="Y686" s="11">
        <v>52.16040335999999</v>
      </c>
    </row>
    <row r="687" spans="1:25" ht="11.25">
      <c r="A687" s="10">
        <f t="shared" si="16"/>
        <v>42753</v>
      </c>
      <c r="B687" s="11">
        <v>0</v>
      </c>
      <c r="C687" s="11">
        <v>0</v>
      </c>
      <c r="D687" s="11">
        <v>0</v>
      </c>
      <c r="E687" s="11">
        <v>0</v>
      </c>
      <c r="F687" s="11">
        <v>0</v>
      </c>
      <c r="G687" s="11">
        <v>0</v>
      </c>
      <c r="H687" s="11">
        <v>0</v>
      </c>
      <c r="I687" s="11">
        <v>0</v>
      </c>
      <c r="J687" s="11">
        <v>0</v>
      </c>
      <c r="K687" s="11">
        <v>0</v>
      </c>
      <c r="L687" s="11">
        <v>0</v>
      </c>
      <c r="M687" s="11">
        <v>0</v>
      </c>
      <c r="N687" s="11">
        <v>0</v>
      </c>
      <c r="O687" s="11">
        <v>0</v>
      </c>
      <c r="P687" s="11">
        <v>0</v>
      </c>
      <c r="Q687" s="11">
        <v>0</v>
      </c>
      <c r="R687" s="11">
        <v>0.5410163199999999</v>
      </c>
      <c r="S687" s="11">
        <v>1.2865767199999998</v>
      </c>
      <c r="T687" s="11">
        <v>0.6840308799999998</v>
      </c>
      <c r="U687" s="11">
        <v>0.046562879999999994</v>
      </c>
      <c r="V687" s="11">
        <v>0.18126263999999997</v>
      </c>
      <c r="W687" s="11">
        <v>0.35254752</v>
      </c>
      <c r="X687" s="11">
        <v>5.774351439999999</v>
      </c>
      <c r="Y687" s="11">
        <v>8.1235596</v>
      </c>
    </row>
    <row r="688" spans="1:25" ht="11.25">
      <c r="A688" s="10">
        <f t="shared" si="16"/>
        <v>42754</v>
      </c>
      <c r="B688" s="11">
        <v>0.03658512</v>
      </c>
      <c r="C688" s="11">
        <v>0</v>
      </c>
      <c r="D688" s="11">
        <v>0</v>
      </c>
      <c r="E688" s="11">
        <v>0</v>
      </c>
      <c r="F688" s="11">
        <v>0</v>
      </c>
      <c r="G688" s="11">
        <v>0</v>
      </c>
      <c r="H688" s="11">
        <v>0</v>
      </c>
      <c r="I688" s="11">
        <v>0</v>
      </c>
      <c r="J688" s="11">
        <v>0.01053208</v>
      </c>
      <c r="K688" s="11">
        <v>0.0011086399999999997</v>
      </c>
      <c r="L688" s="11">
        <v>0.2849204799999999</v>
      </c>
      <c r="M688" s="11">
        <v>0.07926775999999998</v>
      </c>
      <c r="N688" s="11">
        <v>0.4744979199999999</v>
      </c>
      <c r="O688" s="11">
        <v>4.543206719999999</v>
      </c>
      <c r="P688" s="11">
        <v>4.377465039999999</v>
      </c>
      <c r="Q688" s="11">
        <v>4.006624959999999</v>
      </c>
      <c r="R688" s="11">
        <v>2.7106247999999997</v>
      </c>
      <c r="S688" s="11">
        <v>1.4711652799999997</v>
      </c>
      <c r="T688" s="11">
        <v>4.14686792</v>
      </c>
      <c r="U688" s="11">
        <v>7.294296879999998</v>
      </c>
      <c r="V688" s="11">
        <v>19.611841599999998</v>
      </c>
      <c r="W688" s="11">
        <v>11.516552319999997</v>
      </c>
      <c r="X688" s="11">
        <v>19.42836168</v>
      </c>
      <c r="Y688" s="11">
        <v>6.072575599999999</v>
      </c>
    </row>
    <row r="689" spans="1:25" ht="11.25">
      <c r="A689" s="10">
        <f t="shared" si="16"/>
        <v>42755</v>
      </c>
      <c r="B689" s="11">
        <v>0</v>
      </c>
      <c r="C689" s="11">
        <v>0</v>
      </c>
      <c r="D689" s="11">
        <v>0</v>
      </c>
      <c r="E689" s="11">
        <v>0</v>
      </c>
      <c r="F689" s="11">
        <v>0</v>
      </c>
      <c r="G689" s="11">
        <v>0</v>
      </c>
      <c r="H689" s="11">
        <v>0</v>
      </c>
      <c r="I689" s="11">
        <v>0</v>
      </c>
      <c r="J689" s="11">
        <v>0</v>
      </c>
      <c r="K689" s="11">
        <v>0</v>
      </c>
      <c r="L689" s="11">
        <v>0</v>
      </c>
      <c r="M689" s="11">
        <v>0</v>
      </c>
      <c r="N689" s="11">
        <v>0</v>
      </c>
      <c r="O689" s="11">
        <v>0</v>
      </c>
      <c r="P689" s="11">
        <v>0</v>
      </c>
      <c r="Q689" s="11">
        <v>0</v>
      </c>
      <c r="R689" s="11">
        <v>0</v>
      </c>
      <c r="S689" s="11">
        <v>0.5881335199999999</v>
      </c>
      <c r="T689" s="11">
        <v>5.953951119999998</v>
      </c>
      <c r="U689" s="11">
        <v>7.52600264</v>
      </c>
      <c r="V689" s="11">
        <v>7.775446639999999</v>
      </c>
      <c r="W689" s="11">
        <v>8.349167839999998</v>
      </c>
      <c r="X689" s="11">
        <v>6.196188959999999</v>
      </c>
      <c r="Y689" s="11">
        <v>0.07926775999999998</v>
      </c>
    </row>
    <row r="690" spans="1:25" ht="11.25">
      <c r="A690" s="10">
        <f t="shared" si="16"/>
        <v>42756</v>
      </c>
      <c r="B690" s="11">
        <v>0</v>
      </c>
      <c r="C690" s="11">
        <v>0</v>
      </c>
      <c r="D690" s="11">
        <v>0</v>
      </c>
      <c r="E690" s="11">
        <v>0</v>
      </c>
      <c r="F690" s="11">
        <v>0</v>
      </c>
      <c r="G690" s="11">
        <v>0.09257143999999999</v>
      </c>
      <c r="H690" s="11">
        <v>0.11917879999999999</v>
      </c>
      <c r="I690" s="11">
        <v>42.52299583999999</v>
      </c>
      <c r="J690" s="11">
        <v>42.693726399999996</v>
      </c>
      <c r="K690" s="11">
        <v>0</v>
      </c>
      <c r="L690" s="11">
        <v>0.0027716</v>
      </c>
      <c r="M690" s="11">
        <v>0.03215055999999999</v>
      </c>
      <c r="N690" s="11">
        <v>0.04323695999999999</v>
      </c>
      <c r="O690" s="11">
        <v>0.05598631999999999</v>
      </c>
      <c r="P690" s="11">
        <v>0.09423439999999998</v>
      </c>
      <c r="Q690" s="11">
        <v>0.56873232</v>
      </c>
      <c r="R690" s="11">
        <v>43.24693775999999</v>
      </c>
      <c r="S690" s="11">
        <v>43.096717039999994</v>
      </c>
      <c r="T690" s="11">
        <v>43.09283679999999</v>
      </c>
      <c r="U690" s="11">
        <v>41.917124079999994</v>
      </c>
      <c r="V690" s="11">
        <v>41.968675839999996</v>
      </c>
      <c r="W690" s="11">
        <v>42.46091199999999</v>
      </c>
      <c r="X690" s="11">
        <v>42.79904719999999</v>
      </c>
      <c r="Y690" s="11">
        <v>13.109113679999998</v>
      </c>
    </row>
    <row r="691" spans="1:25" ht="11.25">
      <c r="A691" s="10">
        <f t="shared" si="16"/>
        <v>42757</v>
      </c>
      <c r="B691" s="11">
        <v>0</v>
      </c>
      <c r="C691" s="11">
        <v>0</v>
      </c>
      <c r="D691" s="11">
        <v>0.03991103999999999</v>
      </c>
      <c r="E691" s="11">
        <v>13.232172719999998</v>
      </c>
      <c r="F691" s="11">
        <v>43.52853232</v>
      </c>
      <c r="G691" s="11">
        <v>0.034922159999999994</v>
      </c>
      <c r="H691" s="11">
        <v>12.43561488</v>
      </c>
      <c r="I691" s="11">
        <v>0.06430111999999998</v>
      </c>
      <c r="J691" s="11">
        <v>0.15742687999999996</v>
      </c>
      <c r="K691" s="11">
        <v>11.266553999999998</v>
      </c>
      <c r="L691" s="11">
        <v>0.13303679999999998</v>
      </c>
      <c r="M691" s="11">
        <v>42.98030984</v>
      </c>
      <c r="N691" s="11">
        <v>0.07483319999999999</v>
      </c>
      <c r="O691" s="11">
        <v>0.042682639999999994</v>
      </c>
      <c r="P691" s="11">
        <v>0.18292559999999994</v>
      </c>
      <c r="Q691" s="11">
        <v>42.69982391999999</v>
      </c>
      <c r="R691" s="11">
        <v>41.51690504</v>
      </c>
      <c r="S691" s="11">
        <v>42.79572127999999</v>
      </c>
      <c r="T691" s="11">
        <v>44.108905359999994</v>
      </c>
      <c r="U691" s="11">
        <v>43.55403103999999</v>
      </c>
      <c r="V691" s="11">
        <v>42.274660479999994</v>
      </c>
      <c r="W691" s="11">
        <v>43.176539119999994</v>
      </c>
      <c r="X691" s="11">
        <v>43.418776959999995</v>
      </c>
      <c r="Y691" s="11">
        <v>43.51689159999999</v>
      </c>
    </row>
    <row r="692" spans="1:25" ht="11.25">
      <c r="A692" s="10">
        <f t="shared" si="16"/>
        <v>42758</v>
      </c>
      <c r="B692" s="11">
        <v>42.2502704</v>
      </c>
      <c r="C692" s="11">
        <v>10.544275039999999</v>
      </c>
      <c r="D692" s="11">
        <v>0</v>
      </c>
      <c r="E692" s="11">
        <v>0.04323695999999999</v>
      </c>
      <c r="F692" s="11">
        <v>0.04379128</v>
      </c>
      <c r="G692" s="11">
        <v>0</v>
      </c>
      <c r="H692" s="11">
        <v>0</v>
      </c>
      <c r="I692" s="11">
        <v>0.012749359999999998</v>
      </c>
      <c r="J692" s="11">
        <v>0</v>
      </c>
      <c r="K692" s="11">
        <v>0.060420879999999996</v>
      </c>
      <c r="L692" s="11">
        <v>0.3375808799999999</v>
      </c>
      <c r="M692" s="11">
        <v>0.51995216</v>
      </c>
      <c r="N692" s="11">
        <v>0.41740295999999993</v>
      </c>
      <c r="O692" s="11">
        <v>0.4844756799999999</v>
      </c>
      <c r="P692" s="11">
        <v>0.6485543999999999</v>
      </c>
      <c r="Q692" s="11">
        <v>0.36252527999999995</v>
      </c>
      <c r="R692" s="11">
        <v>1.3686160799999998</v>
      </c>
      <c r="S692" s="11">
        <v>5.706724399999999</v>
      </c>
      <c r="T692" s="11">
        <v>10.695604399999999</v>
      </c>
      <c r="U692" s="11">
        <v>11.389613039999999</v>
      </c>
      <c r="V692" s="11">
        <v>11.268216959999998</v>
      </c>
      <c r="W692" s="11">
        <v>24.885087759999998</v>
      </c>
      <c r="X692" s="11">
        <v>52.52570023999999</v>
      </c>
      <c r="Y692" s="11">
        <v>52.73135295999999</v>
      </c>
    </row>
    <row r="693" spans="1:25" ht="11.25">
      <c r="A693" s="10">
        <f t="shared" si="16"/>
        <v>42759</v>
      </c>
      <c r="B693" s="11">
        <v>3.4340123999999994</v>
      </c>
      <c r="C693" s="11">
        <v>0.0005543199999999999</v>
      </c>
      <c r="D693" s="11">
        <v>0</v>
      </c>
      <c r="E693" s="11">
        <v>0</v>
      </c>
      <c r="F693" s="11">
        <v>0</v>
      </c>
      <c r="G693" s="11">
        <v>0.0022172799999999994</v>
      </c>
      <c r="H693" s="11">
        <v>0</v>
      </c>
      <c r="I693" s="11">
        <v>0</v>
      </c>
      <c r="J693" s="11">
        <v>0</v>
      </c>
      <c r="K693" s="11">
        <v>0</v>
      </c>
      <c r="L693" s="11">
        <v>0</v>
      </c>
      <c r="M693" s="11">
        <v>0</v>
      </c>
      <c r="N693" s="11">
        <v>0</v>
      </c>
      <c r="O693" s="11">
        <v>0.8907922399999998</v>
      </c>
      <c r="P693" s="11">
        <v>1.5155108799999997</v>
      </c>
      <c r="Q693" s="11">
        <v>0.6186211199999999</v>
      </c>
      <c r="R693" s="11">
        <v>2.891333119999999</v>
      </c>
      <c r="S693" s="11">
        <v>4.85806048</v>
      </c>
      <c r="T693" s="11">
        <v>7.395737439999998</v>
      </c>
      <c r="U693" s="11">
        <v>8.563135359999999</v>
      </c>
      <c r="V693" s="11">
        <v>8.686748719999999</v>
      </c>
      <c r="W693" s="11">
        <v>18.745993759999998</v>
      </c>
      <c r="X693" s="11">
        <v>49.99467512</v>
      </c>
      <c r="Y693" s="11">
        <v>31.163870399999997</v>
      </c>
    </row>
    <row r="694" spans="1:25" ht="11.25">
      <c r="A694" s="10">
        <f t="shared" si="16"/>
        <v>42760</v>
      </c>
      <c r="B694" s="11">
        <v>0.9983303199999999</v>
      </c>
      <c r="C694" s="11">
        <v>0.029378959999999996</v>
      </c>
      <c r="D694" s="11">
        <v>0.003325919999999999</v>
      </c>
      <c r="E694" s="11">
        <v>0.0027716</v>
      </c>
      <c r="F694" s="11">
        <v>0.0049888799999999985</v>
      </c>
      <c r="G694" s="11">
        <v>0.023281439999999997</v>
      </c>
      <c r="H694" s="11">
        <v>0.017738239999999995</v>
      </c>
      <c r="I694" s="11">
        <v>0</v>
      </c>
      <c r="J694" s="11">
        <v>0</v>
      </c>
      <c r="K694" s="11">
        <v>0</v>
      </c>
      <c r="L694" s="11">
        <v>0</v>
      </c>
      <c r="M694" s="11">
        <v>1.2882396799999998</v>
      </c>
      <c r="N694" s="11">
        <v>0.050443119999999994</v>
      </c>
      <c r="O694" s="11">
        <v>0.08314799999999999</v>
      </c>
      <c r="P694" s="11">
        <v>1.1064227199999999</v>
      </c>
      <c r="Q694" s="11">
        <v>4.494980879999999</v>
      </c>
      <c r="R694" s="11">
        <v>7.0908614399999985</v>
      </c>
      <c r="S694" s="11">
        <v>9.539847199999999</v>
      </c>
      <c r="T694" s="11">
        <v>20.17225912</v>
      </c>
      <c r="U694" s="11">
        <v>18.470496719999996</v>
      </c>
      <c r="V694" s="11">
        <v>18.203868799999995</v>
      </c>
      <c r="W694" s="11">
        <v>33.37948743999999</v>
      </c>
      <c r="X694" s="11">
        <v>34.005314719999994</v>
      </c>
      <c r="Y694" s="11">
        <v>49.44811559999999</v>
      </c>
    </row>
    <row r="695" spans="1:25" ht="11.25">
      <c r="A695" s="10">
        <f t="shared" si="16"/>
        <v>42761</v>
      </c>
      <c r="B695" s="11">
        <v>3.2339028799999996</v>
      </c>
      <c r="C695" s="11">
        <v>3.3813519999999992</v>
      </c>
      <c r="D695" s="11">
        <v>0.017738239999999995</v>
      </c>
      <c r="E695" s="11">
        <v>0.0110864</v>
      </c>
      <c r="F695" s="11">
        <v>0.00720616</v>
      </c>
      <c r="G695" s="11">
        <v>0.3719487199999999</v>
      </c>
      <c r="H695" s="11">
        <v>0.11308127999999998</v>
      </c>
      <c r="I695" s="11">
        <v>0</v>
      </c>
      <c r="J695" s="11">
        <v>0.012195039999999997</v>
      </c>
      <c r="K695" s="11">
        <v>0.00720616</v>
      </c>
      <c r="L695" s="11">
        <v>0.01053208</v>
      </c>
      <c r="M695" s="11">
        <v>0.020509839999999998</v>
      </c>
      <c r="N695" s="11">
        <v>0.03159623999999999</v>
      </c>
      <c r="O695" s="11">
        <v>0.050443119999999994</v>
      </c>
      <c r="P695" s="11">
        <v>2.0626247199999996</v>
      </c>
      <c r="Q695" s="11">
        <v>4.692318799999999</v>
      </c>
      <c r="R695" s="11">
        <v>6.471131679999998</v>
      </c>
      <c r="S695" s="11">
        <v>7.6662456</v>
      </c>
      <c r="T695" s="11">
        <v>10.769328959999998</v>
      </c>
      <c r="U695" s="11">
        <v>18.08690728</v>
      </c>
      <c r="V695" s="11">
        <v>17.226048319999997</v>
      </c>
      <c r="W695" s="11">
        <v>33.87338656</v>
      </c>
      <c r="X695" s="11">
        <v>32.5219544</v>
      </c>
      <c r="Y695" s="11">
        <v>49.3538812</v>
      </c>
    </row>
    <row r="696" spans="1:25" ht="11.25">
      <c r="A696" s="10">
        <f t="shared" si="16"/>
        <v>42762</v>
      </c>
      <c r="B696" s="11">
        <v>4.997749119999999</v>
      </c>
      <c r="C696" s="11">
        <v>0.0360308</v>
      </c>
      <c r="D696" s="11">
        <v>1.2189496799999997</v>
      </c>
      <c r="E696" s="11">
        <v>0</v>
      </c>
      <c r="F696" s="11">
        <v>0</v>
      </c>
      <c r="G696" s="11">
        <v>0</v>
      </c>
      <c r="H696" s="11">
        <v>0</v>
      </c>
      <c r="I696" s="11">
        <v>0</v>
      </c>
      <c r="J696" s="11">
        <v>0</v>
      </c>
      <c r="K696" s="11">
        <v>0</v>
      </c>
      <c r="L696" s="11">
        <v>0</v>
      </c>
      <c r="M696" s="11">
        <v>0</v>
      </c>
      <c r="N696" s="11">
        <v>0</v>
      </c>
      <c r="O696" s="11">
        <v>0.6297075199999999</v>
      </c>
      <c r="P696" s="11">
        <v>3.2350115199999996</v>
      </c>
      <c r="Q696" s="11">
        <v>1.6518735999999998</v>
      </c>
      <c r="R696" s="11">
        <v>4.5736943199999995</v>
      </c>
      <c r="S696" s="11">
        <v>6.213372879999999</v>
      </c>
      <c r="T696" s="11">
        <v>8.32145184</v>
      </c>
      <c r="U696" s="11">
        <v>23.565806159999994</v>
      </c>
      <c r="V696" s="11">
        <v>34.916062479999994</v>
      </c>
      <c r="W696" s="11">
        <v>31.100677919999992</v>
      </c>
      <c r="X696" s="11">
        <v>32.109540319999994</v>
      </c>
      <c r="Y696" s="11">
        <v>32.01918616</v>
      </c>
    </row>
    <row r="697" spans="1:25" ht="11.25">
      <c r="A697" s="10">
        <f t="shared" si="16"/>
        <v>42763</v>
      </c>
      <c r="B697" s="11">
        <v>2.1352406399999997</v>
      </c>
      <c r="C697" s="11">
        <v>0</v>
      </c>
      <c r="D697" s="11">
        <v>0</v>
      </c>
      <c r="E697" s="11">
        <v>0.006097519999999999</v>
      </c>
      <c r="F697" s="11">
        <v>0</v>
      </c>
      <c r="G697" s="11">
        <v>0</v>
      </c>
      <c r="H697" s="11">
        <v>0</v>
      </c>
      <c r="I697" s="11">
        <v>0</v>
      </c>
      <c r="J697" s="11">
        <v>0</v>
      </c>
      <c r="K697" s="11">
        <v>0</v>
      </c>
      <c r="L697" s="11">
        <v>0</v>
      </c>
      <c r="M697" s="11">
        <v>0</v>
      </c>
      <c r="N697" s="11">
        <v>0</v>
      </c>
      <c r="O697" s="11">
        <v>0.5637434399999999</v>
      </c>
      <c r="P697" s="11">
        <v>0.04323695999999999</v>
      </c>
      <c r="Q697" s="11">
        <v>4.2549603199999995</v>
      </c>
      <c r="R697" s="11">
        <v>7.769349119999998</v>
      </c>
      <c r="S697" s="11">
        <v>8.452825679999998</v>
      </c>
      <c r="T697" s="11">
        <v>19.218828719999998</v>
      </c>
      <c r="U697" s="11">
        <v>23.930548719999994</v>
      </c>
      <c r="V697" s="11">
        <v>21.383448319999996</v>
      </c>
      <c r="W697" s="11">
        <v>48.35388791999999</v>
      </c>
      <c r="X697" s="11">
        <v>49.26408136</v>
      </c>
      <c r="Y697" s="11">
        <v>48.417634719999995</v>
      </c>
    </row>
    <row r="698" spans="1:25" ht="11.25">
      <c r="A698" s="10">
        <f t="shared" si="16"/>
        <v>42764</v>
      </c>
      <c r="B698" s="11">
        <v>0.50276824</v>
      </c>
      <c r="C698" s="11">
        <v>0.009423439999999998</v>
      </c>
      <c r="D698" s="11">
        <v>0</v>
      </c>
      <c r="E698" s="11">
        <v>0</v>
      </c>
      <c r="F698" s="11">
        <v>0</v>
      </c>
      <c r="G698" s="11">
        <v>0</v>
      </c>
      <c r="H698" s="11">
        <v>0</v>
      </c>
      <c r="I698" s="11">
        <v>0</v>
      </c>
      <c r="J698" s="11">
        <v>0</v>
      </c>
      <c r="K698" s="11">
        <v>0</v>
      </c>
      <c r="L698" s="11">
        <v>0</v>
      </c>
      <c r="M698" s="11">
        <v>0</v>
      </c>
      <c r="N698" s="11">
        <v>0</v>
      </c>
      <c r="O698" s="11">
        <v>0</v>
      </c>
      <c r="P698" s="11">
        <v>0.004434559999999999</v>
      </c>
      <c r="Q698" s="11">
        <v>1.9223817599999997</v>
      </c>
      <c r="R698" s="11">
        <v>6.176233439999999</v>
      </c>
      <c r="S698" s="11">
        <v>6.257718479999999</v>
      </c>
      <c r="T698" s="11">
        <v>7.524893999999999</v>
      </c>
      <c r="U698" s="11">
        <v>6.0975199999999985</v>
      </c>
      <c r="V698" s="11">
        <v>14.214982079999999</v>
      </c>
      <c r="W698" s="11">
        <v>14.571964159999997</v>
      </c>
      <c r="X698" s="11">
        <v>47.13770984</v>
      </c>
      <c r="Y698" s="11">
        <v>47.21309735999999</v>
      </c>
    </row>
    <row r="699" spans="1:25" ht="11.25">
      <c r="A699" s="10">
        <f t="shared" si="16"/>
        <v>42765</v>
      </c>
      <c r="B699" s="11">
        <v>2.0338000799999993</v>
      </c>
      <c r="C699" s="11">
        <v>0.025498719999999996</v>
      </c>
      <c r="D699" s="11">
        <v>0.11308127999999998</v>
      </c>
      <c r="E699" s="11">
        <v>0.013303679999999997</v>
      </c>
      <c r="F699" s="11">
        <v>0</v>
      </c>
      <c r="G699" s="11">
        <v>0.006651839999999998</v>
      </c>
      <c r="H699" s="11">
        <v>0</v>
      </c>
      <c r="I699" s="11">
        <v>0</v>
      </c>
      <c r="J699" s="11">
        <v>0.06762703999999999</v>
      </c>
      <c r="K699" s="11">
        <v>0.04046535999999999</v>
      </c>
      <c r="L699" s="11">
        <v>0.0005543199999999999</v>
      </c>
      <c r="M699" s="11">
        <v>0</v>
      </c>
      <c r="N699" s="11">
        <v>0.0049888799999999985</v>
      </c>
      <c r="O699" s="11">
        <v>0.6890197599999999</v>
      </c>
      <c r="P699" s="11">
        <v>1.8957743999999999</v>
      </c>
      <c r="Q699" s="11">
        <v>0.6690642399999999</v>
      </c>
      <c r="R699" s="11">
        <v>4.51438208</v>
      </c>
      <c r="S699" s="11">
        <v>6.901283999999999</v>
      </c>
      <c r="T699" s="11">
        <v>9.657363039999998</v>
      </c>
      <c r="U699" s="11">
        <v>17.96052232</v>
      </c>
      <c r="V699" s="11">
        <v>17.206092799999997</v>
      </c>
      <c r="W699" s="11">
        <v>20.578575679999997</v>
      </c>
      <c r="X699" s="11">
        <v>50.74078983999999</v>
      </c>
      <c r="Y699" s="11">
        <v>50.85719703999999</v>
      </c>
    </row>
    <row r="700" spans="1:25" ht="11.25">
      <c r="A700" s="10">
        <f t="shared" si="16"/>
        <v>42766</v>
      </c>
      <c r="B700" s="11">
        <v>1.1995484799999998</v>
      </c>
      <c r="C700" s="11">
        <v>0.0110864</v>
      </c>
      <c r="D700" s="11">
        <v>0.013303679999999997</v>
      </c>
      <c r="E700" s="11">
        <v>0.02106416</v>
      </c>
      <c r="F700" s="11">
        <v>0.004434559999999999</v>
      </c>
      <c r="G700" s="11">
        <v>0.017738239999999995</v>
      </c>
      <c r="H700" s="11">
        <v>0.009977759999999997</v>
      </c>
      <c r="I700" s="11">
        <v>0.03159623999999999</v>
      </c>
      <c r="J700" s="11">
        <v>0.033259199999999996</v>
      </c>
      <c r="K700" s="11">
        <v>3.4390012799999994</v>
      </c>
      <c r="L700" s="11">
        <v>3.5182690399999994</v>
      </c>
      <c r="M700" s="11">
        <v>1.13413872</v>
      </c>
      <c r="N700" s="11">
        <v>0.4578683199999999</v>
      </c>
      <c r="O700" s="11">
        <v>0.11917879999999999</v>
      </c>
      <c r="P700" s="11">
        <v>2.9168318399999995</v>
      </c>
      <c r="Q700" s="11">
        <v>6.529889599999999</v>
      </c>
      <c r="R700" s="11">
        <v>8.900716239999998</v>
      </c>
      <c r="S700" s="11">
        <v>10.985513759999998</v>
      </c>
      <c r="T700" s="11">
        <v>21.086887119999997</v>
      </c>
      <c r="U700" s="11">
        <v>18.153425679999994</v>
      </c>
      <c r="V700" s="11">
        <v>20.946089839999996</v>
      </c>
      <c r="W700" s="11">
        <v>23.192748799999997</v>
      </c>
      <c r="X700" s="11">
        <v>34.312408</v>
      </c>
      <c r="Y700" s="11">
        <v>26.25647544</v>
      </c>
    </row>
    <row r="702" spans="1:25" ht="24" customHeight="1">
      <c r="A702" s="70" t="s">
        <v>74</v>
      </c>
      <c r="B702" s="71"/>
      <c r="C702" s="71"/>
      <c r="D702" s="71"/>
      <c r="E702" s="71"/>
      <c r="F702" s="71"/>
      <c r="G702" s="71"/>
      <c r="H702" s="71"/>
      <c r="I702" s="71"/>
      <c r="J702" s="71"/>
      <c r="K702" s="71"/>
      <c r="L702" s="71"/>
      <c r="M702" s="71"/>
      <c r="N702" s="71"/>
      <c r="O702" s="71"/>
      <c r="P702" s="71"/>
      <c r="Q702" s="71"/>
      <c r="R702" s="71"/>
      <c r="S702" s="71"/>
      <c r="T702" s="71"/>
      <c r="U702" s="71"/>
      <c r="V702" s="71"/>
      <c r="W702" s="71"/>
      <c r="X702" s="71"/>
      <c r="Y702" s="72"/>
    </row>
    <row r="703" spans="1:25" ht="15">
      <c r="A703" s="35"/>
      <c r="B703" s="35"/>
      <c r="C703" s="35"/>
      <c r="D703" s="35"/>
      <c r="E703" s="35"/>
      <c r="F703" s="35"/>
      <c r="G703" s="35"/>
      <c r="H703" s="35"/>
      <c r="I703" s="35"/>
      <c r="J703" s="35"/>
      <c r="K703" s="35"/>
      <c r="L703" s="35"/>
      <c r="M703" s="35"/>
      <c r="N703" s="35"/>
      <c r="O703" s="35"/>
      <c r="P703" s="35"/>
      <c r="Q703" s="35"/>
      <c r="R703" s="35"/>
      <c r="S703" s="35"/>
      <c r="T703" s="35"/>
      <c r="U703" s="35"/>
      <c r="V703" s="35"/>
      <c r="W703" s="35"/>
      <c r="X703" s="35"/>
      <c r="Y703" s="35"/>
    </row>
    <row r="704" spans="1:25" ht="32.25" customHeight="1">
      <c r="A704" s="52" t="s">
        <v>75</v>
      </c>
      <c r="B704" s="53" t="s">
        <v>75</v>
      </c>
      <c r="C704" s="53"/>
      <c r="D704" s="53"/>
      <c r="E704" s="53"/>
      <c r="F704" s="53"/>
      <c r="G704" s="53"/>
      <c r="H704" s="53"/>
      <c r="I704" s="53"/>
      <c r="J704" s="53"/>
      <c r="K704" s="53"/>
      <c r="L704" s="53"/>
      <c r="M704" s="53"/>
      <c r="N704" s="53"/>
      <c r="O704" s="53"/>
      <c r="P704" s="53"/>
      <c r="Q704" s="53"/>
      <c r="R704" s="53"/>
      <c r="S704" s="53"/>
      <c r="T704" s="53"/>
      <c r="U704" s="53"/>
      <c r="V704" s="53"/>
      <c r="W704" s="53"/>
      <c r="X704" s="53"/>
      <c r="Y704" s="54"/>
    </row>
    <row r="705" spans="1:25" ht="11.25">
      <c r="A705" s="7"/>
      <c r="B705" s="6" t="s">
        <v>23</v>
      </c>
      <c r="C705" s="8" t="s">
        <v>24</v>
      </c>
      <c r="D705" s="9" t="s">
        <v>25</v>
      </c>
      <c r="E705" s="6" t="s">
        <v>26</v>
      </c>
      <c r="F705" s="6" t="s">
        <v>27</v>
      </c>
      <c r="G705" s="8" t="s">
        <v>28</v>
      </c>
      <c r="H705" s="9" t="s">
        <v>29</v>
      </c>
      <c r="I705" s="6" t="s">
        <v>30</v>
      </c>
      <c r="J705" s="6" t="s">
        <v>31</v>
      </c>
      <c r="K705" s="6" t="s">
        <v>32</v>
      </c>
      <c r="L705" s="6" t="s">
        <v>33</v>
      </c>
      <c r="M705" s="6" t="s">
        <v>34</v>
      </c>
      <c r="N705" s="6" t="s">
        <v>35</v>
      </c>
      <c r="O705" s="6" t="s">
        <v>36</v>
      </c>
      <c r="P705" s="6" t="s">
        <v>37</v>
      </c>
      <c r="Q705" s="6" t="s">
        <v>38</v>
      </c>
      <c r="R705" s="6" t="s">
        <v>39</v>
      </c>
      <c r="S705" s="6" t="s">
        <v>40</v>
      </c>
      <c r="T705" s="6" t="s">
        <v>41</v>
      </c>
      <c r="U705" s="6" t="s">
        <v>42</v>
      </c>
      <c r="V705" s="6" t="s">
        <v>43</v>
      </c>
      <c r="W705" s="6" t="s">
        <v>44</v>
      </c>
      <c r="X705" s="6" t="s">
        <v>45</v>
      </c>
      <c r="Y705" s="6" t="s">
        <v>64</v>
      </c>
    </row>
    <row r="706" spans="1:25" ht="11.25">
      <c r="A706" s="10">
        <f aca="true" t="shared" si="17" ref="A706:A736">A670</f>
        <v>42736</v>
      </c>
      <c r="B706" s="11">
        <v>50.840567439999994</v>
      </c>
      <c r="C706" s="11">
        <v>50.92537839999999</v>
      </c>
      <c r="D706" s="11">
        <v>51.13491135999999</v>
      </c>
      <c r="E706" s="11">
        <v>51.534021759999995</v>
      </c>
      <c r="F706" s="11">
        <v>57.87156231999999</v>
      </c>
      <c r="G706" s="11">
        <v>58.98740848</v>
      </c>
      <c r="H706" s="11">
        <v>60.255692639999985</v>
      </c>
      <c r="I706" s="11">
        <v>60.91034455999999</v>
      </c>
      <c r="J706" s="11">
        <v>59.599377759999996</v>
      </c>
      <c r="K706" s="11">
        <v>58.71634599999999</v>
      </c>
      <c r="L706" s="11">
        <v>51.490230479999994</v>
      </c>
      <c r="M706" s="11">
        <v>60.497930479999994</v>
      </c>
      <c r="N706" s="11">
        <v>62.606009439999994</v>
      </c>
      <c r="O706" s="11">
        <v>62.32829511999999</v>
      </c>
      <c r="P706" s="11">
        <v>62.75456719999999</v>
      </c>
      <c r="Q706" s="11">
        <v>63.711323519999986</v>
      </c>
      <c r="R706" s="11">
        <v>62.28284087999999</v>
      </c>
      <c r="S706" s="11">
        <v>59.22022287999999</v>
      </c>
      <c r="T706" s="11">
        <v>51.07393615999999</v>
      </c>
      <c r="U706" s="11">
        <v>50.97859311999999</v>
      </c>
      <c r="V706" s="11">
        <v>50.72194295999999</v>
      </c>
      <c r="W706" s="11">
        <v>50.61218759999999</v>
      </c>
      <c r="X706" s="11">
        <v>50.54844079999999</v>
      </c>
      <c r="Y706" s="11">
        <v>50.60719872</v>
      </c>
    </row>
    <row r="707" spans="1:25" ht="11.25">
      <c r="A707" s="10">
        <f t="shared" si="17"/>
        <v>42737</v>
      </c>
      <c r="B707" s="11">
        <v>50.832252639999986</v>
      </c>
      <c r="C707" s="11">
        <v>51.111075599999985</v>
      </c>
      <c r="D707" s="11">
        <v>59.35381399999999</v>
      </c>
      <c r="E707" s="11">
        <v>61.04615295999999</v>
      </c>
      <c r="F707" s="11">
        <v>63.87318495999999</v>
      </c>
      <c r="G707" s="11">
        <v>63.60045951999999</v>
      </c>
      <c r="H707" s="11">
        <v>63.564428719999995</v>
      </c>
      <c r="I707" s="11">
        <v>64.07551176</v>
      </c>
      <c r="J707" s="11">
        <v>63.447467199999984</v>
      </c>
      <c r="K707" s="11">
        <v>61.95135751999999</v>
      </c>
      <c r="L707" s="11">
        <v>51.816170639999996</v>
      </c>
      <c r="M707" s="11">
        <v>64.35433472</v>
      </c>
      <c r="N707" s="11">
        <v>64.89645967999999</v>
      </c>
      <c r="O707" s="11">
        <v>67.67249423999999</v>
      </c>
      <c r="P707" s="11">
        <v>67.50342663999999</v>
      </c>
      <c r="Q707" s="11">
        <v>66.61041712</v>
      </c>
      <c r="R707" s="11">
        <v>52.056191199999994</v>
      </c>
      <c r="S707" s="11">
        <v>51.77016207999999</v>
      </c>
      <c r="T707" s="11">
        <v>51.78013983999999</v>
      </c>
      <c r="U707" s="11">
        <v>51.48413295999999</v>
      </c>
      <c r="V707" s="11">
        <v>51.42870095999999</v>
      </c>
      <c r="W707" s="11">
        <v>51.25020991999999</v>
      </c>
      <c r="X707" s="11">
        <v>51.46639471999999</v>
      </c>
      <c r="Y707" s="11">
        <v>51.50464279999999</v>
      </c>
    </row>
    <row r="708" spans="1:25" ht="11.25">
      <c r="A708" s="10">
        <f t="shared" si="17"/>
        <v>42738</v>
      </c>
      <c r="B708" s="11">
        <v>51.055643599999996</v>
      </c>
      <c r="C708" s="11">
        <v>51.26129631999999</v>
      </c>
      <c r="D708" s="11">
        <v>55.94918055999999</v>
      </c>
      <c r="E708" s="11">
        <v>58.496280959999986</v>
      </c>
      <c r="F708" s="11">
        <v>60.555025439999994</v>
      </c>
      <c r="G708" s="11">
        <v>59.19971304</v>
      </c>
      <c r="H708" s="11">
        <v>60.76788431999999</v>
      </c>
      <c r="I708" s="11">
        <v>59.50403471999999</v>
      </c>
      <c r="J708" s="11">
        <v>59.710241759999995</v>
      </c>
      <c r="K708" s="11">
        <v>58.48685751999999</v>
      </c>
      <c r="L708" s="11">
        <v>57.79007727999999</v>
      </c>
      <c r="M708" s="11">
        <v>58.90370616</v>
      </c>
      <c r="N708" s="11">
        <v>62.13539175999999</v>
      </c>
      <c r="O708" s="11">
        <v>63.215207119999995</v>
      </c>
      <c r="P708" s="11">
        <v>63.02341239999999</v>
      </c>
      <c r="Q708" s="11">
        <v>61.552801439999996</v>
      </c>
      <c r="R708" s="11">
        <v>57.97078559999999</v>
      </c>
      <c r="S708" s="11">
        <v>55.47246535999999</v>
      </c>
      <c r="T708" s="11">
        <v>52.577251999999994</v>
      </c>
      <c r="U708" s="11">
        <v>50.50520383999999</v>
      </c>
      <c r="V708" s="11">
        <v>50.51961615999999</v>
      </c>
      <c r="W708" s="11">
        <v>50.51185567999999</v>
      </c>
      <c r="X708" s="11">
        <v>50.610524639999994</v>
      </c>
      <c r="Y708" s="11">
        <v>50.65764183999999</v>
      </c>
    </row>
    <row r="709" spans="1:25" ht="11.25">
      <c r="A709" s="10">
        <f t="shared" si="17"/>
        <v>42739</v>
      </c>
      <c r="B709" s="11">
        <v>50.897662399999994</v>
      </c>
      <c r="C709" s="11">
        <v>51.105532399999994</v>
      </c>
      <c r="D709" s="11">
        <v>51.515729199999996</v>
      </c>
      <c r="E709" s="11">
        <v>51.711404159999994</v>
      </c>
      <c r="F709" s="11">
        <v>51.868831039999996</v>
      </c>
      <c r="G709" s="11">
        <v>51.53568472</v>
      </c>
      <c r="H709" s="11">
        <v>52.41372759999999</v>
      </c>
      <c r="I709" s="11">
        <v>51.65541783999999</v>
      </c>
      <c r="J709" s="11">
        <v>51.37437759999999</v>
      </c>
      <c r="K709" s="11">
        <v>50.91650927999999</v>
      </c>
      <c r="L709" s="11">
        <v>50.74855031999999</v>
      </c>
      <c r="M709" s="11">
        <v>50.66595664</v>
      </c>
      <c r="N709" s="11">
        <v>54.03455927999999</v>
      </c>
      <c r="O709" s="11">
        <v>55.93864847999999</v>
      </c>
      <c r="P709" s="11">
        <v>53.77680047999999</v>
      </c>
      <c r="Q709" s="11">
        <v>53.26848904</v>
      </c>
      <c r="R709" s="11">
        <v>53.01738208</v>
      </c>
      <c r="S709" s="11">
        <v>52.484680559999994</v>
      </c>
      <c r="T709" s="11">
        <v>50.83724151999999</v>
      </c>
      <c r="U709" s="11">
        <v>50.918726559999996</v>
      </c>
      <c r="V709" s="11">
        <v>50.59444935999999</v>
      </c>
      <c r="W709" s="11">
        <v>50.60775304</v>
      </c>
      <c r="X709" s="11">
        <v>50.76240831999999</v>
      </c>
      <c r="Y709" s="11">
        <v>50.859414319999985</v>
      </c>
    </row>
    <row r="710" spans="1:25" ht="11.25">
      <c r="A710" s="10">
        <f t="shared" si="17"/>
        <v>42740</v>
      </c>
      <c r="B710" s="11">
        <v>50.70586767999999</v>
      </c>
      <c r="C710" s="11">
        <v>50.80619959999999</v>
      </c>
      <c r="D710" s="11">
        <v>51.35054183999999</v>
      </c>
      <c r="E710" s="11">
        <v>52.61051119999999</v>
      </c>
      <c r="F710" s="11">
        <v>54.12602207999999</v>
      </c>
      <c r="G710" s="11">
        <v>53.67979447999999</v>
      </c>
      <c r="H710" s="11">
        <v>54.20639847999999</v>
      </c>
      <c r="I710" s="11">
        <v>54.686993919999985</v>
      </c>
      <c r="J710" s="11">
        <v>54.217484879999986</v>
      </c>
      <c r="K710" s="11">
        <v>53.02181663999999</v>
      </c>
      <c r="L710" s="11">
        <v>52.613837119999985</v>
      </c>
      <c r="M710" s="11">
        <v>53.41870975999999</v>
      </c>
      <c r="N710" s="11">
        <v>55.817252399999994</v>
      </c>
      <c r="O710" s="11">
        <v>58.171449439999996</v>
      </c>
      <c r="P710" s="11">
        <v>57.28232016</v>
      </c>
      <c r="Q710" s="11">
        <v>55.79175367999999</v>
      </c>
      <c r="R710" s="11">
        <v>54.20750711999999</v>
      </c>
      <c r="S710" s="11">
        <v>52.47193119999999</v>
      </c>
      <c r="T710" s="11">
        <v>50.71750839999999</v>
      </c>
      <c r="U710" s="11">
        <v>50.63824063999999</v>
      </c>
      <c r="V710" s="11">
        <v>50.60886168</v>
      </c>
      <c r="W710" s="11">
        <v>50.80287367999999</v>
      </c>
      <c r="X710" s="11">
        <v>50.86772911999999</v>
      </c>
      <c r="Y710" s="11">
        <v>50.73580095999999</v>
      </c>
    </row>
    <row r="711" spans="1:25" ht="11.25">
      <c r="A711" s="10">
        <f t="shared" si="17"/>
        <v>42741</v>
      </c>
      <c r="B711" s="11">
        <v>51.176485359999994</v>
      </c>
      <c r="C711" s="11">
        <v>51.340009759999994</v>
      </c>
      <c r="D711" s="11">
        <v>53.48023927999999</v>
      </c>
      <c r="E711" s="11">
        <v>55.61104535999999</v>
      </c>
      <c r="F711" s="11">
        <v>57.320568239999986</v>
      </c>
      <c r="G711" s="11">
        <v>57.53287279999999</v>
      </c>
      <c r="H711" s="11">
        <v>57.71358112</v>
      </c>
      <c r="I711" s="11">
        <v>57.73353663999999</v>
      </c>
      <c r="J711" s="11">
        <v>56.05339271999999</v>
      </c>
      <c r="K711" s="11">
        <v>55.00628224</v>
      </c>
      <c r="L711" s="11">
        <v>53.23522983999999</v>
      </c>
      <c r="M711" s="11">
        <v>54.96581687999999</v>
      </c>
      <c r="N711" s="11">
        <v>58.57942895999999</v>
      </c>
      <c r="O711" s="11">
        <v>60.884291519999984</v>
      </c>
      <c r="P711" s="11">
        <v>60.71633255999999</v>
      </c>
      <c r="Q711" s="11">
        <v>58.16147167999999</v>
      </c>
      <c r="R711" s="11">
        <v>56.30782559999999</v>
      </c>
      <c r="S711" s="11">
        <v>55.40760991999999</v>
      </c>
      <c r="T711" s="11">
        <v>50.9752672</v>
      </c>
      <c r="U711" s="11">
        <v>50.88269575999999</v>
      </c>
      <c r="V711" s="11">
        <v>50.71584543999999</v>
      </c>
      <c r="W711" s="11">
        <v>50.75686511999999</v>
      </c>
      <c r="X711" s="11">
        <v>50.79012431999999</v>
      </c>
      <c r="Y711" s="11">
        <v>50.96362647999999</v>
      </c>
    </row>
    <row r="712" spans="1:25" ht="11.25">
      <c r="A712" s="10">
        <f t="shared" si="17"/>
        <v>42742</v>
      </c>
      <c r="B712" s="11">
        <v>51.055643599999996</v>
      </c>
      <c r="C712" s="11">
        <v>51.24189511999999</v>
      </c>
      <c r="D712" s="11">
        <v>51.42980959999999</v>
      </c>
      <c r="E712" s="11">
        <v>53.15041887999999</v>
      </c>
      <c r="F712" s="11">
        <v>56.962477519999986</v>
      </c>
      <c r="G712" s="11">
        <v>57.267907839999985</v>
      </c>
      <c r="H712" s="11">
        <v>57.21635608</v>
      </c>
      <c r="I712" s="11">
        <v>57.31447071999999</v>
      </c>
      <c r="J712" s="11">
        <v>56.56170415999999</v>
      </c>
      <c r="K712" s="11">
        <v>56.702501439999985</v>
      </c>
      <c r="L712" s="11">
        <v>55.485214719999995</v>
      </c>
      <c r="M712" s="11">
        <v>56.900393679999986</v>
      </c>
      <c r="N712" s="11">
        <v>59.16534519999998</v>
      </c>
      <c r="O712" s="11">
        <v>59.19749575999999</v>
      </c>
      <c r="P712" s="11">
        <v>57.22965975999999</v>
      </c>
      <c r="Q712" s="11">
        <v>56.15926783999999</v>
      </c>
      <c r="R712" s="11">
        <v>54.25462431999999</v>
      </c>
      <c r="S712" s="11">
        <v>52.69144191999999</v>
      </c>
      <c r="T712" s="11">
        <v>50.86828343999999</v>
      </c>
      <c r="U712" s="11">
        <v>50.792895919999985</v>
      </c>
      <c r="V712" s="11">
        <v>50.69977015999999</v>
      </c>
      <c r="W712" s="11">
        <v>50.755202159999996</v>
      </c>
      <c r="X712" s="11">
        <v>50.693672639999996</v>
      </c>
      <c r="Y712" s="11">
        <v>50.73081207999999</v>
      </c>
    </row>
    <row r="713" spans="1:25" ht="11.25">
      <c r="A713" s="10">
        <f t="shared" si="17"/>
        <v>42743</v>
      </c>
      <c r="B713" s="11">
        <v>50.73635527999999</v>
      </c>
      <c r="C713" s="11">
        <v>50.78014656</v>
      </c>
      <c r="D713" s="11">
        <v>50.832252639999986</v>
      </c>
      <c r="E713" s="11">
        <v>52.414281919999986</v>
      </c>
      <c r="F713" s="11">
        <v>53.88101263999999</v>
      </c>
      <c r="G713" s="11">
        <v>54.85772447999999</v>
      </c>
      <c r="H713" s="11">
        <v>55.4569444</v>
      </c>
      <c r="I713" s="11">
        <v>55.15705727999999</v>
      </c>
      <c r="J713" s="11">
        <v>53.42258999999999</v>
      </c>
      <c r="K713" s="11">
        <v>53.010730239999994</v>
      </c>
      <c r="L713" s="11">
        <v>52.26461551999999</v>
      </c>
      <c r="M713" s="11">
        <v>52.90928967999999</v>
      </c>
      <c r="N713" s="11">
        <v>55.61936015999999</v>
      </c>
      <c r="O713" s="11">
        <v>57.61435783999999</v>
      </c>
      <c r="P713" s="11">
        <v>57.52400367999999</v>
      </c>
      <c r="Q713" s="11">
        <v>55.43920615999999</v>
      </c>
      <c r="R713" s="11">
        <v>53.46250104</v>
      </c>
      <c r="S713" s="11">
        <v>52.03568136</v>
      </c>
      <c r="T713" s="11">
        <v>50.933138879999994</v>
      </c>
      <c r="U713" s="11">
        <v>50.77183175999998</v>
      </c>
      <c r="V713" s="11">
        <v>50.63768631999999</v>
      </c>
      <c r="W713" s="11">
        <v>50.65875047999999</v>
      </c>
      <c r="X713" s="11">
        <v>50.454760719999996</v>
      </c>
      <c r="Y713" s="11">
        <v>50.65819615999999</v>
      </c>
    </row>
    <row r="714" spans="1:25" ht="11.25">
      <c r="A714" s="10">
        <f t="shared" si="17"/>
        <v>42744</v>
      </c>
      <c r="B714" s="11">
        <v>50.78014656</v>
      </c>
      <c r="C714" s="11">
        <v>50.88047847999999</v>
      </c>
      <c r="D714" s="11">
        <v>51.476372479999995</v>
      </c>
      <c r="E714" s="11">
        <v>51.89155815999999</v>
      </c>
      <c r="F714" s="11">
        <v>52.57836063999999</v>
      </c>
      <c r="G714" s="11">
        <v>52.35275239999999</v>
      </c>
      <c r="H714" s="11">
        <v>51.963619759999986</v>
      </c>
      <c r="I714" s="11">
        <v>51.15486687999999</v>
      </c>
      <c r="J714" s="11">
        <v>50.59943823999999</v>
      </c>
      <c r="K714" s="11">
        <v>50.59444935999999</v>
      </c>
      <c r="L714" s="11">
        <v>50.415403999999995</v>
      </c>
      <c r="M714" s="11">
        <v>50.971941279999996</v>
      </c>
      <c r="N714" s="11">
        <v>52.775144239999996</v>
      </c>
      <c r="O714" s="11">
        <v>54.225799679999994</v>
      </c>
      <c r="P714" s="11">
        <v>53.720814159999996</v>
      </c>
      <c r="Q714" s="11">
        <v>52.94144023999999</v>
      </c>
      <c r="R714" s="11">
        <v>51.35109615999999</v>
      </c>
      <c r="S714" s="11">
        <v>50.805090959999994</v>
      </c>
      <c r="T714" s="11">
        <v>50.565070399999996</v>
      </c>
      <c r="U714" s="11">
        <v>50.16595999999999</v>
      </c>
      <c r="V714" s="11">
        <v>50.47582488</v>
      </c>
      <c r="W714" s="11">
        <v>50.672054159999995</v>
      </c>
      <c r="X714" s="11">
        <v>50.64433816</v>
      </c>
      <c r="Y714" s="11">
        <v>50.614404879999995</v>
      </c>
    </row>
    <row r="715" spans="1:25" ht="11.25">
      <c r="A715" s="10">
        <f t="shared" si="17"/>
        <v>42745</v>
      </c>
      <c r="B715" s="11">
        <v>51.021830079999994</v>
      </c>
      <c r="C715" s="11">
        <v>51.18480015999999</v>
      </c>
      <c r="D715" s="11">
        <v>51.82836567999999</v>
      </c>
      <c r="E715" s="11">
        <v>52.28346239999999</v>
      </c>
      <c r="F715" s="11">
        <v>52.63545559999999</v>
      </c>
      <c r="G715" s="11">
        <v>52.04621343999999</v>
      </c>
      <c r="H715" s="11">
        <v>50.965289439999985</v>
      </c>
      <c r="I715" s="11">
        <v>50.74134415999999</v>
      </c>
      <c r="J715" s="11">
        <v>50.73469231999999</v>
      </c>
      <c r="K715" s="11">
        <v>50.597775279999986</v>
      </c>
      <c r="L715" s="11">
        <v>50.57504815999999</v>
      </c>
      <c r="M715" s="11">
        <v>50.481368079999996</v>
      </c>
      <c r="N715" s="11">
        <v>52.32947095999999</v>
      </c>
      <c r="O715" s="11">
        <v>52.86826999999999</v>
      </c>
      <c r="P715" s="11">
        <v>52.68035551999999</v>
      </c>
      <c r="Q715" s="11">
        <v>51.82891999999999</v>
      </c>
      <c r="R715" s="11">
        <v>50.959746239999994</v>
      </c>
      <c r="S715" s="11">
        <v>50.97138696</v>
      </c>
      <c r="T715" s="11">
        <v>49.97970847999999</v>
      </c>
      <c r="U715" s="11">
        <v>47.77684079999999</v>
      </c>
      <c r="V715" s="11">
        <v>49.518514239999995</v>
      </c>
      <c r="W715" s="11">
        <v>49.57948943999999</v>
      </c>
      <c r="X715" s="11">
        <v>48.95477079999999</v>
      </c>
      <c r="Y715" s="11">
        <v>49.39822679999999</v>
      </c>
    </row>
    <row r="716" spans="1:25" ht="11.25">
      <c r="A716" s="10">
        <f t="shared" si="17"/>
        <v>42746</v>
      </c>
      <c r="B716" s="11">
        <v>50.74245279999999</v>
      </c>
      <c r="C716" s="11">
        <v>50.636577679999995</v>
      </c>
      <c r="D716" s="11">
        <v>50.42316447999999</v>
      </c>
      <c r="E716" s="11">
        <v>50.01573927999999</v>
      </c>
      <c r="F716" s="11">
        <v>49.86607288</v>
      </c>
      <c r="G716" s="11">
        <v>46.12718447999999</v>
      </c>
      <c r="H716" s="11">
        <v>46.08283888</v>
      </c>
      <c r="I716" s="11">
        <v>46.05900311999999</v>
      </c>
      <c r="J716" s="11">
        <v>45.98195263999999</v>
      </c>
      <c r="K716" s="11">
        <v>45.770202399999995</v>
      </c>
      <c r="L716" s="11">
        <v>45.52962751999999</v>
      </c>
      <c r="M716" s="11">
        <v>45.41044872</v>
      </c>
      <c r="N716" s="11">
        <v>45.646034719999996</v>
      </c>
      <c r="O716" s="11">
        <v>45.571755839999994</v>
      </c>
      <c r="P716" s="11">
        <v>45.46200047999999</v>
      </c>
      <c r="Q716" s="11">
        <v>45.52851887999999</v>
      </c>
      <c r="R716" s="11">
        <v>45.84947015999999</v>
      </c>
      <c r="S716" s="11">
        <v>46.01853775999999</v>
      </c>
      <c r="T716" s="11">
        <v>45.59281999999999</v>
      </c>
      <c r="U716" s="11">
        <v>45.14215783999999</v>
      </c>
      <c r="V716" s="11">
        <v>45.19980711999999</v>
      </c>
      <c r="W716" s="11">
        <v>45.29404151999999</v>
      </c>
      <c r="X716" s="11">
        <v>45.212556479999996</v>
      </c>
      <c r="Y716" s="11">
        <v>45.41488327999999</v>
      </c>
    </row>
    <row r="717" spans="1:25" ht="11.25">
      <c r="A717" s="10">
        <f t="shared" si="17"/>
        <v>42747</v>
      </c>
      <c r="B717" s="11">
        <v>44.733624</v>
      </c>
      <c r="C717" s="11">
        <v>46.73804511999999</v>
      </c>
      <c r="D717" s="11">
        <v>46.88383127999999</v>
      </c>
      <c r="E717" s="11">
        <v>46.831725199999994</v>
      </c>
      <c r="F717" s="11">
        <v>50.083366319999996</v>
      </c>
      <c r="G717" s="11">
        <v>46.85999552</v>
      </c>
      <c r="H717" s="11">
        <v>48.373289119999995</v>
      </c>
      <c r="I717" s="11">
        <v>46.98305455999999</v>
      </c>
      <c r="J717" s="11">
        <v>48.55621471999999</v>
      </c>
      <c r="K717" s="11">
        <v>46.835605439999995</v>
      </c>
      <c r="L717" s="11">
        <v>46.68372175999999</v>
      </c>
      <c r="M717" s="11">
        <v>46.47197152</v>
      </c>
      <c r="N717" s="11">
        <v>49.69367936</v>
      </c>
      <c r="O717" s="11">
        <v>49.88824568</v>
      </c>
      <c r="P717" s="11">
        <v>49.79068535999999</v>
      </c>
      <c r="Q717" s="11">
        <v>49.660420159999994</v>
      </c>
      <c r="R717" s="11">
        <v>46.587270079999996</v>
      </c>
      <c r="S717" s="11">
        <v>46.65323415999999</v>
      </c>
      <c r="T717" s="11">
        <v>44.38606535999999</v>
      </c>
      <c r="U717" s="11">
        <v>42.90492231999999</v>
      </c>
      <c r="V717" s="11">
        <v>42.853924879999994</v>
      </c>
      <c r="W717" s="11">
        <v>44.19371631999999</v>
      </c>
      <c r="X717" s="11">
        <v>44.11444855999999</v>
      </c>
      <c r="Y717" s="11">
        <v>42.80015583999999</v>
      </c>
    </row>
    <row r="718" spans="1:25" ht="11.25">
      <c r="A718" s="10">
        <f t="shared" si="17"/>
        <v>42748</v>
      </c>
      <c r="B718" s="11">
        <v>43.590616159999996</v>
      </c>
      <c r="C718" s="11">
        <v>44.955352</v>
      </c>
      <c r="D718" s="11">
        <v>49.60443383999999</v>
      </c>
      <c r="E718" s="11">
        <v>49.85664943999999</v>
      </c>
      <c r="F718" s="11">
        <v>49.87715927999999</v>
      </c>
      <c r="G718" s="11">
        <v>49.78569647999999</v>
      </c>
      <c r="H718" s="11">
        <v>49.68758183999999</v>
      </c>
      <c r="I718" s="11">
        <v>45.28073783999999</v>
      </c>
      <c r="J718" s="11">
        <v>45.33450687999999</v>
      </c>
      <c r="K718" s="11">
        <v>45.19814415999999</v>
      </c>
      <c r="L718" s="11">
        <v>45.044597519999996</v>
      </c>
      <c r="M718" s="11">
        <v>45.11056159999999</v>
      </c>
      <c r="N718" s="11">
        <v>45.42430671999999</v>
      </c>
      <c r="O718" s="11">
        <v>50.026271359999996</v>
      </c>
      <c r="P718" s="11">
        <v>49.70642871999999</v>
      </c>
      <c r="Q718" s="11">
        <v>49.62328071999999</v>
      </c>
      <c r="R718" s="11">
        <v>45.192046639999994</v>
      </c>
      <c r="S718" s="11">
        <v>50.74078983999999</v>
      </c>
      <c r="T718" s="11">
        <v>53.65485007999999</v>
      </c>
      <c r="U718" s="11">
        <v>51.27848024</v>
      </c>
      <c r="V718" s="11">
        <v>51.24466671999999</v>
      </c>
      <c r="W718" s="11">
        <v>51.30287031999999</v>
      </c>
      <c r="X718" s="11">
        <v>51.28901231999999</v>
      </c>
      <c r="Y718" s="11">
        <v>51.3411184</v>
      </c>
    </row>
    <row r="719" spans="1:25" ht="11.25">
      <c r="A719" s="10">
        <f t="shared" si="17"/>
        <v>42749</v>
      </c>
      <c r="B719" s="11">
        <v>51.59665991999999</v>
      </c>
      <c r="C719" s="11">
        <v>51.675373359999995</v>
      </c>
      <c r="D719" s="11">
        <v>56.413146399999995</v>
      </c>
      <c r="E719" s="11">
        <v>58.14761367999999</v>
      </c>
      <c r="F719" s="11">
        <v>60.72520167999999</v>
      </c>
      <c r="G719" s="11">
        <v>61.22076376</v>
      </c>
      <c r="H719" s="11">
        <v>61.221318079999996</v>
      </c>
      <c r="I719" s="11">
        <v>61.51787927999999</v>
      </c>
      <c r="J719" s="11">
        <v>61.34881167999999</v>
      </c>
      <c r="K719" s="11">
        <v>60.424205919999984</v>
      </c>
      <c r="L719" s="11">
        <v>59.76511944</v>
      </c>
      <c r="M719" s="11">
        <v>61.229078559999984</v>
      </c>
      <c r="N719" s="11">
        <v>62.76842519999998</v>
      </c>
      <c r="O719" s="11">
        <v>62.81055351999998</v>
      </c>
      <c r="P719" s="11">
        <v>62.38428143999999</v>
      </c>
      <c r="Q719" s="11">
        <v>61.935282239999985</v>
      </c>
      <c r="R719" s="11">
        <v>59.883743919999986</v>
      </c>
      <c r="S719" s="11">
        <v>57.469680319999995</v>
      </c>
      <c r="T719" s="11">
        <v>53.632677279999996</v>
      </c>
      <c r="U719" s="11">
        <v>51.31561967999999</v>
      </c>
      <c r="V719" s="11">
        <v>51.13047679999999</v>
      </c>
      <c r="W719" s="11">
        <v>51.34499863999999</v>
      </c>
      <c r="X719" s="11">
        <v>51.31561967999999</v>
      </c>
      <c r="Y719" s="11">
        <v>51.21916799999999</v>
      </c>
    </row>
    <row r="720" spans="1:25" ht="11.25">
      <c r="A720" s="10">
        <f t="shared" si="17"/>
        <v>42750</v>
      </c>
      <c r="B720" s="11">
        <v>51.06229543999999</v>
      </c>
      <c r="C720" s="11">
        <v>51.153758239999995</v>
      </c>
      <c r="D720" s="11">
        <v>51.78679167999999</v>
      </c>
      <c r="E720" s="11">
        <v>52.352198079999994</v>
      </c>
      <c r="F720" s="11">
        <v>53.58777735999999</v>
      </c>
      <c r="G720" s="11">
        <v>54.25628727999999</v>
      </c>
      <c r="H720" s="11">
        <v>54.81171591999999</v>
      </c>
      <c r="I720" s="11">
        <v>54.274025519999995</v>
      </c>
      <c r="J720" s="11">
        <v>52.9070724</v>
      </c>
      <c r="K720" s="11">
        <v>52.65651975999999</v>
      </c>
      <c r="L720" s="11">
        <v>52.05064799999999</v>
      </c>
      <c r="M720" s="11">
        <v>53.620482239999994</v>
      </c>
      <c r="N720" s="11">
        <v>55.081115439999984</v>
      </c>
      <c r="O720" s="11">
        <v>57.39540143999999</v>
      </c>
      <c r="P720" s="11">
        <v>54.74575183999999</v>
      </c>
      <c r="Q720" s="11">
        <v>55.67257488</v>
      </c>
      <c r="R720" s="11">
        <v>53.15817936</v>
      </c>
      <c r="S720" s="11">
        <v>53.01738208</v>
      </c>
      <c r="T720" s="11">
        <v>51.305087599999986</v>
      </c>
      <c r="U720" s="11">
        <v>51.15098663999999</v>
      </c>
      <c r="V720" s="11">
        <v>51.127150879999995</v>
      </c>
      <c r="W720" s="11">
        <v>51.38601831999999</v>
      </c>
      <c r="X720" s="11">
        <v>51.38546399999999</v>
      </c>
      <c r="Y720" s="11">
        <v>51.35885663999999</v>
      </c>
    </row>
    <row r="721" spans="1:25" ht="11.25">
      <c r="A721" s="10">
        <f t="shared" si="17"/>
        <v>42751</v>
      </c>
      <c r="B721" s="11">
        <v>51.338901119999996</v>
      </c>
      <c r="C721" s="11">
        <v>51.305641919999985</v>
      </c>
      <c r="D721" s="11">
        <v>53.33168152</v>
      </c>
      <c r="E721" s="11">
        <v>54.796749279999986</v>
      </c>
      <c r="F721" s="11">
        <v>56.15039872</v>
      </c>
      <c r="G721" s="11">
        <v>55.39818647999999</v>
      </c>
      <c r="H721" s="11">
        <v>54.43089807999999</v>
      </c>
      <c r="I721" s="11">
        <v>54.38655247999999</v>
      </c>
      <c r="J721" s="11">
        <v>53.25573967999999</v>
      </c>
      <c r="K721" s="11">
        <v>53.20197063999999</v>
      </c>
      <c r="L721" s="11">
        <v>51.98690119999999</v>
      </c>
      <c r="M721" s="11">
        <v>53.10441031999999</v>
      </c>
      <c r="N721" s="11">
        <v>55.38654575999999</v>
      </c>
      <c r="O721" s="11">
        <v>58.57000551999999</v>
      </c>
      <c r="P721" s="11">
        <v>57.439192719999994</v>
      </c>
      <c r="Q721" s="11">
        <v>56.14319255999999</v>
      </c>
      <c r="R721" s="11">
        <v>54.030679039999995</v>
      </c>
      <c r="S721" s="11">
        <v>52.37935975999999</v>
      </c>
      <c r="T721" s="11">
        <v>51.19311495999999</v>
      </c>
      <c r="U721" s="11">
        <v>51.048991759999986</v>
      </c>
      <c r="V721" s="11">
        <v>51.18258287999999</v>
      </c>
      <c r="W721" s="11">
        <v>51.18091991999999</v>
      </c>
      <c r="X721" s="11">
        <v>51.06950159999999</v>
      </c>
      <c r="Y721" s="11">
        <v>51.09666327999999</v>
      </c>
    </row>
    <row r="722" spans="1:25" ht="11.25">
      <c r="A722" s="10">
        <f t="shared" si="17"/>
        <v>42752</v>
      </c>
      <c r="B722" s="11">
        <v>50.73968119999999</v>
      </c>
      <c r="C722" s="11">
        <v>52.02126903999999</v>
      </c>
      <c r="D722" s="11">
        <v>53.70307591999999</v>
      </c>
      <c r="E722" s="11">
        <v>56.06337047999999</v>
      </c>
      <c r="F722" s="11">
        <v>56.613255919999986</v>
      </c>
      <c r="G722" s="11">
        <v>55.85716343999999</v>
      </c>
      <c r="H722" s="11">
        <v>54.71803583999999</v>
      </c>
      <c r="I722" s="11">
        <v>54.39930183999999</v>
      </c>
      <c r="J722" s="11">
        <v>54.10440359999998</v>
      </c>
      <c r="K722" s="11">
        <v>54.106620879999994</v>
      </c>
      <c r="L722" s="11">
        <v>52.943103199999996</v>
      </c>
      <c r="M722" s="11">
        <v>54.28843783999999</v>
      </c>
      <c r="N722" s="11">
        <v>57.25183255999999</v>
      </c>
      <c r="O722" s="11">
        <v>58.372113279999986</v>
      </c>
      <c r="P722" s="11">
        <v>57.35050151999998</v>
      </c>
      <c r="Q722" s="11">
        <v>56.20195047999999</v>
      </c>
      <c r="R722" s="11">
        <v>54.35329327999999</v>
      </c>
      <c r="S722" s="11">
        <v>52.56228535999999</v>
      </c>
      <c r="T722" s="11">
        <v>50.79400455999999</v>
      </c>
      <c r="U722" s="11">
        <v>50.755756479999995</v>
      </c>
      <c r="V722" s="11">
        <v>50.81950327999999</v>
      </c>
      <c r="W722" s="11">
        <v>50.781809519999996</v>
      </c>
      <c r="X722" s="11">
        <v>50.576711119999985</v>
      </c>
      <c r="Y722" s="11">
        <v>50.53236551999999</v>
      </c>
    </row>
    <row r="723" spans="1:25" ht="11.25">
      <c r="A723" s="10">
        <f t="shared" si="17"/>
        <v>42753</v>
      </c>
      <c r="B723" s="11">
        <v>51.26739383999999</v>
      </c>
      <c r="C723" s="11">
        <v>52.76350351999999</v>
      </c>
      <c r="D723" s="11">
        <v>55.480225839999996</v>
      </c>
      <c r="E723" s="11">
        <v>57.06391807999999</v>
      </c>
      <c r="F723" s="11">
        <v>57.58497887999999</v>
      </c>
      <c r="G723" s="11">
        <v>56.904273919999994</v>
      </c>
      <c r="H723" s="11">
        <v>56.66314471999999</v>
      </c>
      <c r="I723" s="11">
        <v>56.15594191999999</v>
      </c>
      <c r="J723" s="11">
        <v>55.03178095999999</v>
      </c>
      <c r="K723" s="11">
        <v>55.04508463999999</v>
      </c>
      <c r="L723" s="11">
        <v>53.54454039999999</v>
      </c>
      <c r="M723" s="11">
        <v>54.56448919999999</v>
      </c>
      <c r="N723" s="11">
        <v>58.229098719999996</v>
      </c>
      <c r="O723" s="11">
        <v>59.410908959999986</v>
      </c>
      <c r="P723" s="11">
        <v>57.80393527999999</v>
      </c>
      <c r="Q723" s="11">
        <v>57.327774399999996</v>
      </c>
      <c r="R723" s="11">
        <v>55.614925599999985</v>
      </c>
      <c r="S723" s="11">
        <v>53.87768671999999</v>
      </c>
      <c r="T723" s="11">
        <v>52.05064799999999</v>
      </c>
      <c r="U723" s="11">
        <v>51.298990079999996</v>
      </c>
      <c r="V723" s="11">
        <v>51.24134079999999</v>
      </c>
      <c r="W723" s="11">
        <v>51.397104719999994</v>
      </c>
      <c r="X723" s="11">
        <v>51.391561519999996</v>
      </c>
      <c r="Y723" s="11">
        <v>51.24965559999999</v>
      </c>
    </row>
    <row r="724" spans="1:25" ht="11.25">
      <c r="A724" s="10">
        <f t="shared" si="17"/>
        <v>42754</v>
      </c>
      <c r="B724" s="11">
        <v>51.86550511999999</v>
      </c>
      <c r="C724" s="11">
        <v>52.52958047999999</v>
      </c>
      <c r="D724" s="11">
        <v>55.171469599999995</v>
      </c>
      <c r="E724" s="11">
        <v>56.43199327999999</v>
      </c>
      <c r="F724" s="11">
        <v>57.46413712</v>
      </c>
      <c r="G724" s="11">
        <v>57.35715335999999</v>
      </c>
      <c r="H724" s="11">
        <v>57.439192719999994</v>
      </c>
      <c r="I724" s="11">
        <v>56.24186151999999</v>
      </c>
      <c r="J724" s="11">
        <v>55.64264159999998</v>
      </c>
      <c r="K724" s="11">
        <v>54.79397767999999</v>
      </c>
      <c r="L724" s="11">
        <v>54.507948559999996</v>
      </c>
      <c r="M724" s="11">
        <v>55.30284343999999</v>
      </c>
      <c r="N724" s="11">
        <v>57.83220559999999</v>
      </c>
      <c r="O724" s="11">
        <v>59.873766159999995</v>
      </c>
      <c r="P724" s="11">
        <v>59.17476863999999</v>
      </c>
      <c r="Q724" s="11">
        <v>57.14263151999999</v>
      </c>
      <c r="R724" s="11">
        <v>55.20417447999999</v>
      </c>
      <c r="S724" s="11">
        <v>52.766829439999995</v>
      </c>
      <c r="T724" s="11">
        <v>51.58335623999999</v>
      </c>
      <c r="U724" s="11">
        <v>51.39821335999999</v>
      </c>
      <c r="V724" s="11">
        <v>51.3632912</v>
      </c>
      <c r="W724" s="11">
        <v>51.709741199999996</v>
      </c>
      <c r="X724" s="11">
        <v>51.59444263999999</v>
      </c>
      <c r="Y724" s="11">
        <v>51.49189343999999</v>
      </c>
    </row>
    <row r="725" spans="1:25" ht="11.25">
      <c r="A725" s="10">
        <f t="shared" si="17"/>
        <v>42755</v>
      </c>
      <c r="B725" s="11">
        <v>52.51017927999999</v>
      </c>
      <c r="C725" s="11">
        <v>52.42093375999999</v>
      </c>
      <c r="D725" s="11">
        <v>53.350528399999995</v>
      </c>
      <c r="E725" s="11">
        <v>55.21914111999999</v>
      </c>
      <c r="F725" s="11">
        <v>56.10494447999999</v>
      </c>
      <c r="G725" s="11">
        <v>55.53011463999999</v>
      </c>
      <c r="H725" s="11">
        <v>55.01404271999999</v>
      </c>
      <c r="I725" s="11">
        <v>54.01127783999999</v>
      </c>
      <c r="J725" s="11">
        <v>53.09720415999999</v>
      </c>
      <c r="K725" s="11">
        <v>52.39488071999999</v>
      </c>
      <c r="L725" s="11">
        <v>52.03623568</v>
      </c>
      <c r="M725" s="11">
        <v>53.248533519999995</v>
      </c>
      <c r="N725" s="11">
        <v>55.58332935999999</v>
      </c>
      <c r="O725" s="11">
        <v>57.58109863999999</v>
      </c>
      <c r="P725" s="11">
        <v>57.254049839999986</v>
      </c>
      <c r="Q725" s="11">
        <v>55.63765271999999</v>
      </c>
      <c r="R725" s="11">
        <v>52.99964383999999</v>
      </c>
      <c r="S725" s="11">
        <v>52.47525711999999</v>
      </c>
      <c r="T725" s="11">
        <v>52.36882767999999</v>
      </c>
      <c r="U725" s="11">
        <v>52.04565911999999</v>
      </c>
      <c r="V725" s="11">
        <v>51.71195847999999</v>
      </c>
      <c r="W725" s="11">
        <v>51.96528271999999</v>
      </c>
      <c r="X725" s="11">
        <v>51.79233487999999</v>
      </c>
      <c r="Y725" s="11">
        <v>51.96140247999999</v>
      </c>
    </row>
    <row r="726" spans="1:25" ht="11.25">
      <c r="A726" s="10">
        <f t="shared" si="17"/>
        <v>42756</v>
      </c>
      <c r="B726" s="11">
        <v>50.13602672</v>
      </c>
      <c r="C726" s="11">
        <v>50.809525519999994</v>
      </c>
      <c r="D726" s="11">
        <v>51.512403279999994</v>
      </c>
      <c r="E726" s="11">
        <v>51.47526384</v>
      </c>
      <c r="F726" s="11">
        <v>51.868831039999996</v>
      </c>
      <c r="G726" s="11">
        <v>51.480807039999995</v>
      </c>
      <c r="H726" s="11">
        <v>51.18036559999999</v>
      </c>
      <c r="I726" s="11">
        <v>43.445938639999994</v>
      </c>
      <c r="J726" s="11">
        <v>43.1787564</v>
      </c>
      <c r="K726" s="11">
        <v>43.185408239999994</v>
      </c>
      <c r="L726" s="11">
        <v>43.16323543999999</v>
      </c>
      <c r="M726" s="11">
        <v>43.48196943999999</v>
      </c>
      <c r="N726" s="11">
        <v>43.77132447999999</v>
      </c>
      <c r="O726" s="11">
        <v>51.003537519999995</v>
      </c>
      <c r="P726" s="11">
        <v>43.66267775999999</v>
      </c>
      <c r="Q726" s="11">
        <v>43.55403103999999</v>
      </c>
      <c r="R726" s="11">
        <v>43.34338943999999</v>
      </c>
      <c r="S726" s="11">
        <v>42.94760495999999</v>
      </c>
      <c r="T726" s="11">
        <v>42.602817919999985</v>
      </c>
      <c r="U726" s="11">
        <v>42.51080079999999</v>
      </c>
      <c r="V726" s="11">
        <v>42.472552719999996</v>
      </c>
      <c r="W726" s="11">
        <v>42.51246375999999</v>
      </c>
      <c r="X726" s="11">
        <v>42.46312927999999</v>
      </c>
      <c r="Y726" s="11">
        <v>42.583416719999995</v>
      </c>
    </row>
    <row r="727" spans="1:25" ht="11.25">
      <c r="A727" s="10">
        <f t="shared" si="17"/>
        <v>42757</v>
      </c>
      <c r="B727" s="11">
        <v>42.82454591999999</v>
      </c>
      <c r="C727" s="11">
        <v>42.82620887999999</v>
      </c>
      <c r="D727" s="11">
        <v>43.06234919999999</v>
      </c>
      <c r="E727" s="11">
        <v>43.28851175999999</v>
      </c>
      <c r="F727" s="11">
        <v>43.44094975999999</v>
      </c>
      <c r="G727" s="11">
        <v>43.79682319999999</v>
      </c>
      <c r="H727" s="11">
        <v>43.58063839999999</v>
      </c>
      <c r="I727" s="11">
        <v>43.92099088</v>
      </c>
      <c r="J727" s="11">
        <v>43.80181207999999</v>
      </c>
      <c r="K727" s="11">
        <v>43.58839888</v>
      </c>
      <c r="L727" s="11">
        <v>43.64161359999999</v>
      </c>
      <c r="M727" s="11">
        <v>43.44261271999999</v>
      </c>
      <c r="N727" s="11">
        <v>43.565117439999995</v>
      </c>
      <c r="O727" s="11">
        <v>43.57620383999999</v>
      </c>
      <c r="P727" s="11">
        <v>43.565671759999994</v>
      </c>
      <c r="Q727" s="11">
        <v>43.45757936</v>
      </c>
      <c r="R727" s="11">
        <v>43.454253439999995</v>
      </c>
      <c r="S727" s="11">
        <v>43.19982056</v>
      </c>
      <c r="T727" s="11">
        <v>42.68652023999999</v>
      </c>
      <c r="U727" s="11">
        <v>42.217565519999994</v>
      </c>
      <c r="V727" s="11">
        <v>42.44317375999999</v>
      </c>
      <c r="W727" s="11">
        <v>42.371666479999995</v>
      </c>
      <c r="X727" s="11">
        <v>42.31623447999999</v>
      </c>
      <c r="Y727" s="11">
        <v>42.371666479999995</v>
      </c>
    </row>
    <row r="728" spans="1:25" ht="11.25">
      <c r="A728" s="10">
        <f t="shared" si="17"/>
        <v>42758</v>
      </c>
      <c r="B728" s="11">
        <v>42.64882647999999</v>
      </c>
      <c r="C728" s="11">
        <v>42.888292719999995</v>
      </c>
      <c r="D728" s="11">
        <v>43.066229439999994</v>
      </c>
      <c r="E728" s="11">
        <v>43.16822431999999</v>
      </c>
      <c r="F728" s="11">
        <v>43.237514319999995</v>
      </c>
      <c r="G728" s="11">
        <v>43.228090879999996</v>
      </c>
      <c r="H728" s="11">
        <v>43.140508319999995</v>
      </c>
      <c r="I728" s="11">
        <v>43.039622079999994</v>
      </c>
      <c r="J728" s="11">
        <v>43.061794879999994</v>
      </c>
      <c r="K728" s="11">
        <v>42.8295348</v>
      </c>
      <c r="L728" s="11">
        <v>42.87831495999999</v>
      </c>
      <c r="M728" s="11">
        <v>43.228645199999995</v>
      </c>
      <c r="N728" s="11">
        <v>43.34726968</v>
      </c>
      <c r="O728" s="11">
        <v>43.55070511999999</v>
      </c>
      <c r="P728" s="11">
        <v>43.546270559999996</v>
      </c>
      <c r="Q728" s="11">
        <v>43.432080639999995</v>
      </c>
      <c r="R728" s="11">
        <v>52.980796959999985</v>
      </c>
      <c r="S728" s="11">
        <v>51.59388831999999</v>
      </c>
      <c r="T728" s="11">
        <v>51.340009759999994</v>
      </c>
      <c r="U728" s="11">
        <v>51.371051679999994</v>
      </c>
      <c r="V728" s="11">
        <v>50.86828343999999</v>
      </c>
      <c r="W728" s="11">
        <v>51.08834847999999</v>
      </c>
      <c r="X728" s="11">
        <v>51.01185231999999</v>
      </c>
      <c r="Y728" s="11">
        <v>51.21916799999999</v>
      </c>
    </row>
    <row r="729" spans="1:25" ht="11.25">
      <c r="A729" s="10">
        <f t="shared" si="17"/>
        <v>42759</v>
      </c>
      <c r="B729" s="11">
        <v>50.15321063999999</v>
      </c>
      <c r="C729" s="11">
        <v>51.87160263999999</v>
      </c>
      <c r="D729" s="11">
        <v>52.019606079999996</v>
      </c>
      <c r="E729" s="11">
        <v>52.23967111999999</v>
      </c>
      <c r="F729" s="11">
        <v>52.638227199999996</v>
      </c>
      <c r="G729" s="11">
        <v>52.20142303999999</v>
      </c>
      <c r="H729" s="11">
        <v>51.75131519999999</v>
      </c>
      <c r="I729" s="11">
        <v>51.43867871999999</v>
      </c>
      <c r="J729" s="11">
        <v>51.24134079999999</v>
      </c>
      <c r="K729" s="11">
        <v>51.25852472</v>
      </c>
      <c r="L729" s="11">
        <v>50.90930311999999</v>
      </c>
      <c r="M729" s="11">
        <v>51.410408399999994</v>
      </c>
      <c r="N729" s="11">
        <v>51.58224759999999</v>
      </c>
      <c r="O729" s="11">
        <v>53.531236719999995</v>
      </c>
      <c r="P729" s="11">
        <v>53.23024095999999</v>
      </c>
      <c r="Q729" s="11">
        <v>52.06228872</v>
      </c>
      <c r="R729" s="11">
        <v>51.35608503999999</v>
      </c>
      <c r="S729" s="11">
        <v>51.33391223999999</v>
      </c>
      <c r="T729" s="11">
        <v>51.13657431999999</v>
      </c>
      <c r="U729" s="11">
        <v>48.644351599999986</v>
      </c>
      <c r="V729" s="11">
        <v>47.81065432</v>
      </c>
      <c r="W729" s="11">
        <v>48.67206759999999</v>
      </c>
      <c r="X729" s="11">
        <v>48.50798888</v>
      </c>
      <c r="Y729" s="11">
        <v>46.37053095999999</v>
      </c>
    </row>
    <row r="730" spans="1:25" ht="11.25">
      <c r="A730" s="10">
        <f t="shared" si="17"/>
        <v>42760</v>
      </c>
      <c r="B730" s="11">
        <v>48.49135927999999</v>
      </c>
      <c r="C730" s="11">
        <v>51.77570527999999</v>
      </c>
      <c r="D730" s="11">
        <v>52.26516983999999</v>
      </c>
      <c r="E730" s="11">
        <v>52.36217583999999</v>
      </c>
      <c r="F730" s="11">
        <v>52.047322079999994</v>
      </c>
      <c r="G730" s="11">
        <v>51.71417575999999</v>
      </c>
      <c r="H730" s="11">
        <v>51.537901999999995</v>
      </c>
      <c r="I730" s="11">
        <v>51.25187288</v>
      </c>
      <c r="J730" s="11">
        <v>51.201984079999995</v>
      </c>
      <c r="K730" s="11">
        <v>50.85220815999999</v>
      </c>
      <c r="L730" s="11">
        <v>49.75410023999999</v>
      </c>
      <c r="M730" s="11">
        <v>51.27238271999999</v>
      </c>
      <c r="N730" s="11">
        <v>51.57116119999999</v>
      </c>
      <c r="O730" s="11">
        <v>51.705860959999995</v>
      </c>
      <c r="P730" s="11">
        <v>51.604420399999995</v>
      </c>
      <c r="Q730" s="11">
        <v>51.48745887999999</v>
      </c>
      <c r="R730" s="11">
        <v>51.39045288</v>
      </c>
      <c r="S730" s="11">
        <v>51.29012095999999</v>
      </c>
      <c r="T730" s="11">
        <v>51.114401519999994</v>
      </c>
      <c r="U730" s="11">
        <v>49.148228479999986</v>
      </c>
      <c r="V730" s="11">
        <v>48.13215991999999</v>
      </c>
      <c r="W730" s="11">
        <v>48.219188159999995</v>
      </c>
      <c r="X730" s="11">
        <v>48.11497599999999</v>
      </c>
      <c r="Y730" s="11">
        <v>47.99191695999999</v>
      </c>
    </row>
    <row r="731" spans="1:25" ht="11.25">
      <c r="A731" s="10">
        <f t="shared" si="17"/>
        <v>42761</v>
      </c>
      <c r="B731" s="11">
        <v>48.66319847999999</v>
      </c>
      <c r="C731" s="11">
        <v>51.65153759999999</v>
      </c>
      <c r="D731" s="11">
        <v>51.87271127999999</v>
      </c>
      <c r="E731" s="11">
        <v>52.01018264</v>
      </c>
      <c r="F731" s="11">
        <v>52.65374815999999</v>
      </c>
      <c r="G731" s="11">
        <v>52.39044615999999</v>
      </c>
      <c r="H731" s="11">
        <v>51.87825447999999</v>
      </c>
      <c r="I731" s="11">
        <v>51.33391223999999</v>
      </c>
      <c r="J731" s="11">
        <v>51.27792591999999</v>
      </c>
      <c r="K731" s="11">
        <v>51.395996079999996</v>
      </c>
      <c r="L731" s="11">
        <v>51.30176167999999</v>
      </c>
      <c r="M731" s="11">
        <v>51.37714919999999</v>
      </c>
      <c r="N731" s="11">
        <v>51.67038447999999</v>
      </c>
      <c r="O731" s="11">
        <v>51.72304487999999</v>
      </c>
      <c r="P731" s="11">
        <v>51.73912015999999</v>
      </c>
      <c r="Q731" s="11">
        <v>51.671493119999994</v>
      </c>
      <c r="R731" s="11">
        <v>51.76240159999999</v>
      </c>
      <c r="S731" s="11">
        <v>51.45807991999999</v>
      </c>
      <c r="T731" s="11">
        <v>51.16650759999999</v>
      </c>
      <c r="U731" s="11">
        <v>49.20476911999999</v>
      </c>
      <c r="V731" s="11">
        <v>48.33614967999999</v>
      </c>
      <c r="W731" s="11">
        <v>48.735260079999996</v>
      </c>
      <c r="X731" s="11">
        <v>48.45255687999999</v>
      </c>
      <c r="Y731" s="11">
        <v>47.91154055999999</v>
      </c>
    </row>
    <row r="732" spans="1:25" ht="11.25">
      <c r="A732" s="10">
        <f t="shared" si="17"/>
        <v>42762</v>
      </c>
      <c r="B732" s="11">
        <v>50.30842024</v>
      </c>
      <c r="C732" s="11">
        <v>50.41374104</v>
      </c>
      <c r="D732" s="11">
        <v>51.93590375999999</v>
      </c>
      <c r="E732" s="11">
        <v>52.12991575999999</v>
      </c>
      <c r="F732" s="11">
        <v>52.397097999999986</v>
      </c>
      <c r="G732" s="11">
        <v>52.28401671999999</v>
      </c>
      <c r="H732" s="11">
        <v>51.94255559999999</v>
      </c>
      <c r="I732" s="11">
        <v>50.212522879999995</v>
      </c>
      <c r="J732" s="11">
        <v>50.06895399999999</v>
      </c>
      <c r="K732" s="11">
        <v>50.039575039999995</v>
      </c>
      <c r="L732" s="11">
        <v>49.94090608</v>
      </c>
      <c r="M732" s="11">
        <v>50.015184959999985</v>
      </c>
      <c r="N732" s="11">
        <v>50.973049919999994</v>
      </c>
      <c r="O732" s="11">
        <v>53.87103487999999</v>
      </c>
      <c r="P732" s="11">
        <v>53.593320559999995</v>
      </c>
      <c r="Q732" s="11">
        <v>51.835571839999986</v>
      </c>
      <c r="R732" s="11">
        <v>51.16872488</v>
      </c>
      <c r="S732" s="11">
        <v>50.15819951999999</v>
      </c>
      <c r="T732" s="11">
        <v>49.76795824</v>
      </c>
      <c r="U732" s="11">
        <v>49.72915583999999</v>
      </c>
      <c r="V732" s="11">
        <v>49.84168279999999</v>
      </c>
      <c r="W732" s="11">
        <v>49.867181519999995</v>
      </c>
      <c r="X732" s="11">
        <v>49.47694024</v>
      </c>
      <c r="Y732" s="11">
        <v>49.9414604</v>
      </c>
    </row>
    <row r="733" spans="1:25" ht="11.25">
      <c r="A733" s="10">
        <f t="shared" si="17"/>
        <v>42763</v>
      </c>
      <c r="B733" s="11">
        <v>48.04069711999999</v>
      </c>
      <c r="C733" s="11">
        <v>48.95033623999999</v>
      </c>
      <c r="D733" s="11">
        <v>51.1692792</v>
      </c>
      <c r="E733" s="11">
        <v>51.31561967999999</v>
      </c>
      <c r="F733" s="11">
        <v>51.54621679999999</v>
      </c>
      <c r="G733" s="11">
        <v>52.01406288</v>
      </c>
      <c r="H733" s="11">
        <v>51.87381991999999</v>
      </c>
      <c r="I733" s="11">
        <v>51.313402399999994</v>
      </c>
      <c r="J733" s="11">
        <v>51.140454559999995</v>
      </c>
      <c r="K733" s="11">
        <v>50.667065279999996</v>
      </c>
      <c r="L733" s="11">
        <v>50.03015159999999</v>
      </c>
      <c r="M733" s="11">
        <v>51.13546567999999</v>
      </c>
      <c r="N733" s="11">
        <v>51.34666159999999</v>
      </c>
      <c r="O733" s="11">
        <v>52.036789999999996</v>
      </c>
      <c r="P733" s="11">
        <v>51.295664159999994</v>
      </c>
      <c r="Q733" s="11">
        <v>51.13435703999999</v>
      </c>
      <c r="R733" s="11">
        <v>51.259079039999996</v>
      </c>
      <c r="S733" s="11">
        <v>50.72249727999999</v>
      </c>
      <c r="T733" s="11">
        <v>50.44311999999999</v>
      </c>
      <c r="U733" s="11">
        <v>48.29568431999999</v>
      </c>
      <c r="V733" s="11">
        <v>47.94202815999999</v>
      </c>
      <c r="W733" s="11">
        <v>46.83671408</v>
      </c>
      <c r="X733" s="11">
        <v>47.73582111999999</v>
      </c>
      <c r="Y733" s="11">
        <v>46.93316575999999</v>
      </c>
    </row>
    <row r="734" spans="1:25" ht="11.25">
      <c r="A734" s="10">
        <f t="shared" si="17"/>
        <v>42764</v>
      </c>
      <c r="B734" s="11">
        <v>46.027406879999994</v>
      </c>
      <c r="C734" s="11">
        <v>46.16986711999999</v>
      </c>
      <c r="D734" s="11">
        <v>47.18704431999999</v>
      </c>
      <c r="E734" s="11">
        <v>49.02960399999999</v>
      </c>
      <c r="F734" s="11">
        <v>51.22083095999999</v>
      </c>
      <c r="G734" s="11">
        <v>51.281806159999995</v>
      </c>
      <c r="H734" s="11">
        <v>51.24522103999999</v>
      </c>
      <c r="I734" s="11">
        <v>48.77905135999999</v>
      </c>
      <c r="J734" s="11">
        <v>47.62994599999999</v>
      </c>
      <c r="K734" s="11">
        <v>46.87440783999999</v>
      </c>
      <c r="L734" s="11">
        <v>46.52186031999999</v>
      </c>
      <c r="M734" s="11">
        <v>47.78848152</v>
      </c>
      <c r="N734" s="11">
        <v>50.71529111999999</v>
      </c>
      <c r="O734" s="11">
        <v>51.14599775999999</v>
      </c>
      <c r="P734" s="11">
        <v>51.09444599999999</v>
      </c>
      <c r="Q734" s="11">
        <v>50.13380943999999</v>
      </c>
      <c r="R734" s="11">
        <v>50.87327231999999</v>
      </c>
      <c r="S734" s="11">
        <v>48.6776108</v>
      </c>
      <c r="T734" s="11">
        <v>47.22695536</v>
      </c>
      <c r="U734" s="11">
        <v>45.73195431999999</v>
      </c>
      <c r="V734" s="11">
        <v>45.63605695999999</v>
      </c>
      <c r="W734" s="11">
        <v>45.784060399999994</v>
      </c>
      <c r="X734" s="11">
        <v>45.72807407999999</v>
      </c>
      <c r="Y734" s="11">
        <v>45.83838375999999</v>
      </c>
    </row>
    <row r="735" spans="1:25" ht="11.25">
      <c r="A735" s="10">
        <f t="shared" si="17"/>
        <v>42765</v>
      </c>
      <c r="B735" s="11">
        <v>50.90098831999999</v>
      </c>
      <c r="C735" s="11">
        <v>51.04511151999999</v>
      </c>
      <c r="D735" s="11">
        <v>51.55342295999999</v>
      </c>
      <c r="E735" s="11">
        <v>52.10774295999999</v>
      </c>
      <c r="F735" s="11">
        <v>52.58002359999999</v>
      </c>
      <c r="G735" s="11">
        <v>52.267941439999994</v>
      </c>
      <c r="H735" s="11">
        <v>51.81395335999999</v>
      </c>
      <c r="I735" s="11">
        <v>50.94145367999999</v>
      </c>
      <c r="J735" s="11">
        <v>50.83446991999999</v>
      </c>
      <c r="K735" s="11">
        <v>50.65708751999999</v>
      </c>
      <c r="L735" s="11">
        <v>50.57948271999999</v>
      </c>
      <c r="M735" s="11">
        <v>50.63214311999999</v>
      </c>
      <c r="N735" s="11">
        <v>51.375486239999994</v>
      </c>
      <c r="O735" s="11">
        <v>53.93977056</v>
      </c>
      <c r="P735" s="11">
        <v>53.08334615999999</v>
      </c>
      <c r="Q735" s="11">
        <v>51.23856919999999</v>
      </c>
      <c r="R735" s="11">
        <v>50.59943823999999</v>
      </c>
      <c r="S735" s="11">
        <v>50.476933519999996</v>
      </c>
      <c r="T735" s="11">
        <v>50.40930647999999</v>
      </c>
      <c r="U735" s="11">
        <v>49.050668159999994</v>
      </c>
      <c r="V735" s="11">
        <v>46.327848319999994</v>
      </c>
      <c r="W735" s="11">
        <v>48.91430543999999</v>
      </c>
      <c r="X735" s="11">
        <v>49.155988959999995</v>
      </c>
      <c r="Y735" s="11">
        <v>49.34057751999999</v>
      </c>
    </row>
    <row r="736" spans="1:25" ht="11.25">
      <c r="A736" s="10">
        <f t="shared" si="17"/>
        <v>42766</v>
      </c>
      <c r="B736" s="11">
        <v>51.31894559999999</v>
      </c>
      <c r="C736" s="11">
        <v>52.74133071999999</v>
      </c>
      <c r="D736" s="11">
        <v>52.83113055999999</v>
      </c>
      <c r="E736" s="11">
        <v>52.854411999999996</v>
      </c>
      <c r="F736" s="11">
        <v>53.30729143999999</v>
      </c>
      <c r="G736" s="11">
        <v>52.767383759999994</v>
      </c>
      <c r="H736" s="11">
        <v>52.71860359999999</v>
      </c>
      <c r="I736" s="11">
        <v>52.48689784</v>
      </c>
      <c r="J736" s="11">
        <v>52.29676608</v>
      </c>
      <c r="K736" s="11">
        <v>52.276810559999994</v>
      </c>
      <c r="L736" s="11">
        <v>50.63491471999999</v>
      </c>
      <c r="M736" s="11">
        <v>50.98413631999999</v>
      </c>
      <c r="N736" s="11">
        <v>52.518494079999996</v>
      </c>
      <c r="O736" s="11">
        <v>52.64654199999999</v>
      </c>
      <c r="P736" s="11">
        <v>52.62714079999999</v>
      </c>
      <c r="Q736" s="11">
        <v>52.356632639999994</v>
      </c>
      <c r="R736" s="11">
        <v>52.29122287999999</v>
      </c>
      <c r="S736" s="11">
        <v>52.26073527999999</v>
      </c>
      <c r="T736" s="11">
        <v>52.11605775999999</v>
      </c>
      <c r="U736" s="11">
        <v>49.311198559999994</v>
      </c>
      <c r="V736" s="11">
        <v>48.50078271999999</v>
      </c>
      <c r="W736" s="11">
        <v>48.846124079999996</v>
      </c>
      <c r="X736" s="11">
        <v>48.68149104</v>
      </c>
      <c r="Y736" s="11">
        <v>48.073401999999994</v>
      </c>
    </row>
  </sheetData>
  <sheetProtection/>
  <mergeCells count="178">
    <mergeCell ref="P299:Q299"/>
    <mergeCell ref="F300:G300"/>
    <mergeCell ref="H300:I300"/>
    <mergeCell ref="J300:K300"/>
    <mergeCell ref="L300:M300"/>
    <mergeCell ref="N300:O300"/>
    <mergeCell ref="P300:Q300"/>
    <mergeCell ref="A298:A299"/>
    <mergeCell ref="B298:I298"/>
    <mergeCell ref="J298:Q298"/>
    <mergeCell ref="B299:C299"/>
    <mergeCell ref="D299:E299"/>
    <mergeCell ref="F299:G299"/>
    <mergeCell ref="H299:I299"/>
    <mergeCell ref="J299:K299"/>
    <mergeCell ref="L299:M299"/>
    <mergeCell ref="N299:O299"/>
    <mergeCell ref="A306:Y306"/>
    <mergeCell ref="A342:Y342"/>
    <mergeCell ref="A560:Y560"/>
    <mergeCell ref="A594:Y594"/>
    <mergeCell ref="A452:Y452"/>
    <mergeCell ref="A524:Y524"/>
    <mergeCell ref="A486:Y486"/>
    <mergeCell ref="A488:Y488"/>
    <mergeCell ref="L134:M134"/>
    <mergeCell ref="A146:K146"/>
    <mergeCell ref="L146:M146"/>
    <mergeCell ref="N146:P146"/>
    <mergeCell ref="Q146:S146"/>
    <mergeCell ref="T146:V146"/>
    <mergeCell ref="T140:V140"/>
    <mergeCell ref="A138:Y138"/>
    <mergeCell ref="A137:M137"/>
    <mergeCell ref="A134:K135"/>
    <mergeCell ref="W142:Y142"/>
    <mergeCell ref="A5:W5"/>
    <mergeCell ref="L10:M10"/>
    <mergeCell ref="A10:K10"/>
    <mergeCell ref="A13:K13"/>
    <mergeCell ref="A21:Y21"/>
    <mergeCell ref="A25:Y25"/>
    <mergeCell ref="L135:M135"/>
    <mergeCell ref="A136:M136"/>
    <mergeCell ref="N136:Y137"/>
    <mergeCell ref="A130:Y130"/>
    <mergeCell ref="A92:Y92"/>
    <mergeCell ref="N131:Y131"/>
    <mergeCell ref="A131:M132"/>
    <mergeCell ref="A148:Y148"/>
    <mergeCell ref="A139:K139"/>
    <mergeCell ref="L139:M139"/>
    <mergeCell ref="N142:P142"/>
    <mergeCell ref="Q142:S142"/>
    <mergeCell ref="T142:V142"/>
    <mergeCell ref="N19:Y19"/>
    <mergeCell ref="L23:M23"/>
    <mergeCell ref="A126:S126"/>
    <mergeCell ref="A127:S127"/>
    <mergeCell ref="A128:K128"/>
    <mergeCell ref="L22:M22"/>
    <mergeCell ref="A23:K23"/>
    <mergeCell ref="A24:Y24"/>
    <mergeCell ref="A7:Y9"/>
    <mergeCell ref="N10:Y10"/>
    <mergeCell ref="N13:Y13"/>
    <mergeCell ref="A14:Y14"/>
    <mergeCell ref="N15:Y15"/>
    <mergeCell ref="N16:Y16"/>
    <mergeCell ref="L13:M13"/>
    <mergeCell ref="A11:Y12"/>
    <mergeCell ref="A15:K15"/>
    <mergeCell ref="L15:M15"/>
    <mergeCell ref="A16:K16"/>
    <mergeCell ref="L16:M16"/>
    <mergeCell ref="A125:S125"/>
    <mergeCell ref="T125:Y125"/>
    <mergeCell ref="L128:S128"/>
    <mergeCell ref="T128:Y128"/>
    <mergeCell ref="A22:K22"/>
    <mergeCell ref="L20:M20"/>
    <mergeCell ref="N23:Y23"/>
    <mergeCell ref="A20:K20"/>
    <mergeCell ref="A129:Y129"/>
    <mergeCell ref="T126:Y126"/>
    <mergeCell ref="T127:Y127"/>
    <mergeCell ref="N17:Y17"/>
    <mergeCell ref="N22:Y22"/>
    <mergeCell ref="T139:V139"/>
    <mergeCell ref="W139:Y139"/>
    <mergeCell ref="N20:Y20"/>
    <mergeCell ref="A19:K19"/>
    <mergeCell ref="L19:M19"/>
    <mergeCell ref="A133:K133"/>
    <mergeCell ref="L133:M133"/>
    <mergeCell ref="A702:Y702"/>
    <mergeCell ref="N139:P139"/>
    <mergeCell ref="Q139:S139"/>
    <mergeCell ref="A17:K17"/>
    <mergeCell ref="L17:M17"/>
    <mergeCell ref="A18:Y18"/>
    <mergeCell ref="A26:Y26"/>
    <mergeCell ref="A59:Y59"/>
    <mergeCell ref="A596:Y596"/>
    <mergeCell ref="A704:Y704"/>
    <mergeCell ref="A380:Y380"/>
    <mergeCell ref="A414:Y414"/>
    <mergeCell ref="A416:Y416"/>
    <mergeCell ref="A450:Y450"/>
    <mergeCell ref="W140:Y140"/>
    <mergeCell ref="A668:Y668"/>
    <mergeCell ref="A666:Y666"/>
    <mergeCell ref="A632:Y632"/>
    <mergeCell ref="A630:Y630"/>
    <mergeCell ref="A308:Y308"/>
    <mergeCell ref="A344:Y344"/>
    <mergeCell ref="A522:Y522"/>
    <mergeCell ref="A378:Y378"/>
    <mergeCell ref="A558:Y558"/>
    <mergeCell ref="T141:V141"/>
    <mergeCell ref="W141:Y141"/>
    <mergeCell ref="L145:M145"/>
    <mergeCell ref="A140:K140"/>
    <mergeCell ref="A141:K141"/>
    <mergeCell ref="A142:K142"/>
    <mergeCell ref="A143:K143"/>
    <mergeCell ref="A144:K144"/>
    <mergeCell ref="A145:K145"/>
    <mergeCell ref="N141:P141"/>
    <mergeCell ref="L140:M140"/>
    <mergeCell ref="L141:M141"/>
    <mergeCell ref="L142:M142"/>
    <mergeCell ref="L143:M143"/>
    <mergeCell ref="L144:M144"/>
    <mergeCell ref="Q141:S141"/>
    <mergeCell ref="Q143:S143"/>
    <mergeCell ref="N140:P140"/>
    <mergeCell ref="Q140:S140"/>
    <mergeCell ref="A3:Y3"/>
    <mergeCell ref="A262:Y262"/>
    <mergeCell ref="A190:Y190"/>
    <mergeCell ref="N145:P145"/>
    <mergeCell ref="Q145:S145"/>
    <mergeCell ref="T145:V145"/>
    <mergeCell ref="W145:Y145"/>
    <mergeCell ref="N143:P143"/>
    <mergeCell ref="T143:V143"/>
    <mergeCell ref="W143:Y143"/>
    <mergeCell ref="B300:C300"/>
    <mergeCell ref="D300:E300"/>
    <mergeCell ref="A154:Y154"/>
    <mergeCell ref="A226:Y226"/>
    <mergeCell ref="N144:P144"/>
    <mergeCell ref="Q144:S144"/>
    <mergeCell ref="T144:V144"/>
    <mergeCell ref="W144:Y144"/>
    <mergeCell ref="W146:Y146"/>
    <mergeCell ref="N296:O296"/>
    <mergeCell ref="N132:Q132"/>
    <mergeCell ref="N133:Q133"/>
    <mergeCell ref="X132:Y132"/>
    <mergeCell ref="X133:Y133"/>
    <mergeCell ref="X134:Y134"/>
    <mergeCell ref="X135:Y135"/>
    <mergeCell ref="V132:W132"/>
    <mergeCell ref="V133:W133"/>
    <mergeCell ref="V134:W134"/>
    <mergeCell ref="V135:W135"/>
    <mergeCell ref="T132:U132"/>
    <mergeCell ref="T133:U133"/>
    <mergeCell ref="T134:U134"/>
    <mergeCell ref="T135:U135"/>
    <mergeCell ref="N134:Q134"/>
    <mergeCell ref="N135:Q135"/>
    <mergeCell ref="R132:S132"/>
    <mergeCell ref="R133:S133"/>
    <mergeCell ref="R134:S134"/>
    <mergeCell ref="R135:S135"/>
  </mergeCells>
  <printOptions/>
  <pageMargins left="0.7" right="0.7" top="0.75" bottom="0.75" header="0.3" footer="0.3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Наталья А. Речкина</cp:lastModifiedBy>
  <cp:lastPrinted>2012-05-22T07:37:35Z</cp:lastPrinted>
  <dcterms:created xsi:type="dcterms:W3CDTF">2011-12-14T09:50:40Z</dcterms:created>
  <dcterms:modified xsi:type="dcterms:W3CDTF">2017-02-14T12:01:24Z</dcterms:modified>
  <cp:category/>
  <cp:version/>
  <cp:contentType/>
  <cp:contentStatus/>
  <cp:revision>1</cp:revision>
</cp:coreProperties>
</file>