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август 2014" sheetId="1" r:id="rId1"/>
  </sheets>
  <definedNames/>
  <calcPr fullCalcOnLoad="1"/>
</workbook>
</file>

<file path=xl/sharedStrings.xml><?xml version="1.0" encoding="utf-8"?>
<sst xmlns="http://schemas.openxmlformats.org/spreadsheetml/2006/main" count="592" uniqueCount="114">
  <si>
    <t>Единица измерения</t>
  </si>
  <si>
    <t>ВН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</si>
  <si>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</si>
  <si>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</si>
  <si>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</si>
  <si>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</si>
  <si>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</si>
  <si>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</si>
  <si>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</si>
  <si>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</si>
  <si>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</si>
  <si>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</si>
  <si>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</si>
  <si>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</si>
  <si>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</si>
  <si>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</si>
  <si>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</si>
  <si>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</si>
  <si>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</si>
  <si>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</si>
  <si>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</si>
  <si>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</si>
  <si>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</si>
  <si>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</si>
  <si>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</si>
  <si>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</si>
  <si>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</si>
  <si>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</si>
  <si>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</si>
  <si>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</si>
  <si>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</si>
  <si>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</si>
  <si>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</si>
  <si>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</si>
  <si>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</si>
  <si>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</si>
  <si>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</si>
  <si>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</si>
  <si>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</si>
  <si>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</si>
  <si>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</si>
  <si>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</si>
  <si>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</si>
  <si>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</si>
  <si>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</si>
  <si>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</si>
  <si>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</si>
  <si>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</si>
  <si>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</si>
  <si>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</si>
  <si>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</si>
  <si>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</si>
  <si>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</si>
  <si>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</si>
  <si>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</si>
  <si>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</si>
  <si>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</si>
  <si>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</si>
  <si>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</si>
  <si>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</si>
  <si>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</si>
  <si>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</si>
  <si>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</si>
  <si>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</si>
  <si>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23:00-0:00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</si>
  <si>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</si>
  <si>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</si>
  <si>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</si>
  <si>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</si>
  <si>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</si>
  <si>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</si>
  <si>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</si>
  <si>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</si>
  <si>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</si>
  <si>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</si>
  <si>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</si>
  <si>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</si>
  <si>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</si>
  <si>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</si>
  <si>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</si>
  <si>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</si>
  <si>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</si>
  <si>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</si>
  <si>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</si>
  <si>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</si>
  <si>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</si>
  <si>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</si>
  <si>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</si>
  <si>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</si>
  <si>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</si>
  <si>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</si>
  <si>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</si>
  <si>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</si>
  <si>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</si>
  <si>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</si>
  <si>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</si>
  <si>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</si>
  <si>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</si>
  <si>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</si>
  <si>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</si>
  <si>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</si>
  <si>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</si>
  <si>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Примечание* В соответствии приказу Региональной службы по тарифам и ценообразованию Забайкальского края от 20.12.2013 года №753 "Об установлении сбытовой надбавки гарантирующего поставщика электрической энергии ОАО "Читаэнергосбыт" на 2014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</si>
  <si>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753 от 20.12.2013 года с максимальной мощностью менее 150 кВт;</t>
  </si>
  <si>
    <t>3.2. сбытовая надбавка, утверждённая приказом РСТ и ценообразованию Забайкальского края № 753 от 20.12.2013 года с максимальной мощностью от 150 до 670 кВт;</t>
  </si>
  <si>
    <t>3.3. сбытовая надбавка, утверждённая приказом РСТ и ценообразованию Забайкальского края № 753 от 20.12.2013 года с максимальной мощностью от 670кВт до 10 МВт;</t>
  </si>
  <si>
    <t>3.4. сбытовая надбавка, утверждённая приказом РСТ и ценообразованию Забайкальского края № 753 от 20.12.2013 года с максимальной мощностью не менее 10 МВт;</t>
  </si>
  <si>
    <t>ВН-1</t>
  </si>
  <si>
    <t>-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</si>
  <si>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</si>
  <si>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</si>
  <si>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</si>
  <si>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01.08.2014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31.08.2014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</si>
  <si>
    <r>
      <t>Т</t>
    </r>
    <r>
      <rPr>
        <vertAlign val="subscript"/>
        <sz val="9"/>
        <rFont val="Times New Roman"/>
        <family val="1"/>
      </rPr>
      <t>ВН1</t>
    </r>
    <r>
      <rPr>
        <sz val="9"/>
        <rFont val="Times New Roman"/>
        <family val="1"/>
      </rPr>
      <t>= 134 964,06+(420*Э</t>
    </r>
    <r>
      <rPr>
        <vertAlign val="subscript"/>
        <sz val="9"/>
        <rFont val="Times New Roman"/>
        <family val="1"/>
      </rPr>
      <t>ПО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 xml:space="preserve"> / Э</t>
    </r>
    <r>
      <rPr>
        <vertAlign val="subscript"/>
        <sz val="9"/>
        <rFont val="Times New Roman"/>
        <family val="1"/>
      </rPr>
      <t>М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</si>
</sst>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0.0"/>
    <numFmt numFmtId="174" formatCode="0.00000"/>
    <numFmt numFmtId="175" formatCode="0.0000"/>
  </numFmts>
  <fonts count="6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2" fillId="0" borderId="0">
      <alignment/>
      <protection/>
    </xf>
  </cellStyleXfs>
  <cellXfs count="14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73" fontId="0" fillId="31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4" fontId="20" fillId="0" borderId="11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4" fontId="62" fillId="0" borderId="11" xfId="0" applyNumberFormat="1" applyFont="1" applyBorder="1" applyAlignment="1">
      <alignment horizontal="center"/>
    </xf>
    <xf numFmtId="4" fontId="62" fillId="0" borderId="12" xfId="0" applyNumberFormat="1" applyFont="1" applyBorder="1" applyAlignment="1">
      <alignment horizontal="center"/>
    </xf>
    <xf numFmtId="4" fontId="62" fillId="0" borderId="13" xfId="0" applyNumberFormat="1" applyFont="1" applyBorder="1" applyAlignment="1">
      <alignment horizontal="center"/>
    </xf>
    <xf numFmtId="4" fontId="63" fillId="33" borderId="11" xfId="0" applyNumberFormat="1" applyFont="1" applyFill="1" applyBorder="1" applyAlignment="1">
      <alignment horizontal="center"/>
    </xf>
    <xf numFmtId="4" fontId="63" fillId="33" borderId="13" xfId="0" applyNumberFormat="1" applyFont="1" applyFill="1" applyBorder="1" applyAlignment="1">
      <alignment horizontal="center"/>
    </xf>
    <xf numFmtId="4" fontId="63" fillId="33" borderId="12" xfId="0" applyNumberFormat="1" applyFont="1" applyFill="1" applyBorder="1" applyAlignment="1">
      <alignment horizontal="center"/>
    </xf>
    <xf numFmtId="4" fontId="62" fillId="0" borderId="10" xfId="0" applyNumberFormat="1" applyFont="1" applyBorder="1" applyAlignment="1">
      <alignment wrapText="1"/>
    </xf>
    <xf numFmtId="4" fontId="63" fillId="33" borderId="10" xfId="0" applyNumberFormat="1" applyFont="1" applyFill="1" applyBorder="1" applyAlignment="1">
      <alignment wrapText="1"/>
    </xf>
    <xf numFmtId="2" fontId="3" fillId="36" borderId="10" xfId="0" applyNumberFormat="1" applyFont="1" applyFill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horizontal="center" wrapText="1"/>
    </xf>
    <xf numFmtId="0" fontId="11" fillId="37" borderId="12" xfId="0" applyFont="1" applyFill="1" applyBorder="1" applyAlignment="1">
      <alignment horizontal="center" wrapText="1"/>
    </xf>
    <xf numFmtId="0" fontId="11" fillId="37" borderId="14" xfId="0" applyFont="1" applyFill="1" applyBorder="1" applyAlignment="1">
      <alignment horizontal="center" wrapText="1"/>
    </xf>
    <xf numFmtId="0" fontId="11" fillId="37" borderId="15" xfId="0" applyFont="1" applyFill="1" applyBorder="1" applyAlignment="1">
      <alignment horizontal="center" wrapText="1"/>
    </xf>
    <xf numFmtId="0" fontId="11" fillId="37" borderId="16" xfId="0" applyFont="1" applyFill="1" applyBorder="1" applyAlignment="1">
      <alignment horizontal="center" wrapText="1"/>
    </xf>
    <xf numFmtId="2" fontId="63" fillId="33" borderId="11" xfId="0" applyNumberFormat="1" applyFont="1" applyFill="1" applyBorder="1" applyAlignment="1">
      <alignment horizontal="center" vertical="center"/>
    </xf>
    <xf numFmtId="2" fontId="63" fillId="33" borderId="13" xfId="0" applyNumberFormat="1" applyFont="1" applyFill="1" applyBorder="1" applyAlignment="1">
      <alignment horizontal="center" vertical="center"/>
    </xf>
    <xf numFmtId="2" fontId="63" fillId="33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4" fillId="0" borderId="10" xfId="0" applyFont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/>
    </xf>
    <xf numFmtId="0" fontId="11" fillId="37" borderId="13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4" fontId="63" fillId="0" borderId="10" xfId="0" applyNumberFormat="1" applyFont="1" applyBorder="1" applyAlignment="1">
      <alignment vertical="top" wrapText="1"/>
    </xf>
    <xf numFmtId="4" fontId="62" fillId="0" borderId="17" xfId="0" applyNumberFormat="1" applyFont="1" applyBorder="1" applyAlignment="1">
      <alignment horizontal="center"/>
    </xf>
    <xf numFmtId="4" fontId="62" fillId="0" borderId="18" xfId="0" applyNumberFormat="1" applyFont="1" applyBorder="1" applyAlignment="1">
      <alignment horizontal="center"/>
    </xf>
    <xf numFmtId="0" fontId="3" fillId="16" borderId="14" xfId="52" applyFont="1" applyFill="1" applyBorder="1" applyAlignment="1">
      <alignment horizontal="center" vertical="center" wrapText="1"/>
      <protection/>
    </xf>
    <xf numFmtId="0" fontId="3" fillId="16" borderId="15" xfId="52" applyFont="1" applyFill="1" applyBorder="1" applyAlignment="1">
      <alignment horizontal="center" vertical="center" wrapText="1"/>
      <protection/>
    </xf>
    <xf numFmtId="0" fontId="3" fillId="16" borderId="16" xfId="52" applyFont="1" applyFill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top" wrapText="1"/>
    </xf>
    <xf numFmtId="0" fontId="64" fillId="37" borderId="10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 wrapText="1"/>
    </xf>
    <xf numFmtId="0" fontId="12" fillId="37" borderId="12" xfId="0" applyFont="1" applyFill="1" applyBorder="1" applyAlignment="1">
      <alignment horizontal="center" wrapText="1"/>
    </xf>
    <xf numFmtId="4" fontId="65" fillId="37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6" fillId="31" borderId="11" xfId="0" applyNumberFormat="1" applyFont="1" applyFill="1" applyBorder="1" applyAlignment="1">
      <alignment horizontal="center"/>
    </xf>
    <xf numFmtId="2" fontId="66" fillId="31" borderId="13" xfId="0" applyNumberFormat="1" applyFont="1" applyFill="1" applyBorder="1" applyAlignment="1">
      <alignment horizontal="center"/>
    </xf>
    <xf numFmtId="2" fontId="66" fillId="31" borderId="12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2" fillId="0" borderId="10" xfId="0" applyNumberFormat="1" applyFont="1" applyBorder="1" applyAlignment="1">
      <alignment horizontal="center"/>
    </xf>
    <xf numFmtId="4" fontId="62" fillId="33" borderId="10" xfId="0" applyNumberFormat="1" applyFont="1" applyFill="1" applyBorder="1" applyAlignment="1">
      <alignment horizontal="center"/>
    </xf>
    <xf numFmtId="0" fontId="62" fillId="0" borderId="19" xfId="0" applyFont="1" applyBorder="1" applyAlignment="1">
      <alignment horizontal="center" wrapText="1"/>
    </xf>
    <xf numFmtId="0" fontId="64" fillId="0" borderId="10" xfId="0" applyFont="1" applyBorder="1" applyAlignment="1">
      <alignment horizontal="center" vertical="top"/>
    </xf>
    <xf numFmtId="4" fontId="63" fillId="0" borderId="10" xfId="0" applyNumberFormat="1" applyFont="1" applyBorder="1" applyAlignment="1">
      <alignment wrapText="1"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4" fillId="37" borderId="10" xfId="0" applyFont="1" applyFill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62" fillId="0" borderId="19" xfId="0" applyFont="1" applyBorder="1" applyAlignment="1">
      <alignment horizontal="center" vertical="top" wrapText="1"/>
    </xf>
    <xf numFmtId="0" fontId="66" fillId="31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6" fillId="31" borderId="11" xfId="0" applyFont="1" applyFill="1" applyBorder="1" applyAlignment="1">
      <alignment horizontal="center"/>
    </xf>
    <xf numFmtId="0" fontId="66" fillId="31" borderId="13" xfId="0" applyFont="1" applyFill="1" applyBorder="1" applyAlignment="1">
      <alignment horizontal="center"/>
    </xf>
    <xf numFmtId="0" fontId="66" fillId="31" borderId="12" xfId="0" applyFont="1" applyFill="1" applyBorder="1" applyAlignment="1">
      <alignment horizontal="center"/>
    </xf>
    <xf numFmtId="0" fontId="12" fillId="0" borderId="10" xfId="0" applyFont="1" applyBorder="1" applyAlignment="1">
      <alignment vertical="top"/>
    </xf>
    <xf numFmtId="4" fontId="67" fillId="0" borderId="10" xfId="0" applyNumberFormat="1" applyFont="1" applyBorder="1" applyAlignment="1">
      <alignment horizontal="center" vertical="top" wrapText="1"/>
    </xf>
    <xf numFmtId="4" fontId="64" fillId="0" borderId="10" xfId="0" applyNumberFormat="1" applyFont="1" applyBorder="1" applyAlignment="1">
      <alignment horizontal="center" vertical="top"/>
    </xf>
    <xf numFmtId="4" fontId="62" fillId="0" borderId="19" xfId="0" applyNumberFormat="1" applyFont="1" applyBorder="1" applyAlignment="1">
      <alignment horizontal="center" vertical="top" wrapText="1"/>
    </xf>
    <xf numFmtId="4" fontId="62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7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3" fillId="0" borderId="17" xfId="0" applyFont="1" applyBorder="1" applyAlignment="1">
      <alignment horizontal="center" wrapText="1"/>
    </xf>
    <xf numFmtId="0" fontId="63" fillId="0" borderId="18" xfId="0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0" fontId="62" fillId="0" borderId="20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17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2" fontId="63" fillId="33" borderId="10" xfId="0" applyNumberFormat="1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2" fontId="19" fillId="38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9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6"/>
  <sheetViews>
    <sheetView tabSelected="1" zoomScale="80" zoomScaleNormal="80" zoomScalePageLayoutView="0" workbookViewId="0" topLeftCell="A1">
      <selection activeCell="C756" sqref="C756"/>
    </sheetView>
  </sheetViews>
  <sheetFormatPr defaultColWidth="9.33203125" defaultRowHeight="11.25"/>
  <cols>
    <col min="1" max="1" width="12.83203125" style="0" customWidth="1"/>
    <col min="14" max="14" width="12" style="0" customWidth="1"/>
    <col min="25" max="25" width="10.33203125" style="0" customWidth="1"/>
  </cols>
  <sheetData>
    <row r="1" ht="15.75">
      <c r="V1" s="1" t="s">
        <v>4</v>
      </c>
    </row>
    <row r="2" ht="15.75">
      <c r="A2" s="2"/>
    </row>
    <row r="3" spans="1:25" ht="15.75">
      <c r="A3" s="63" t="s">
        <v>112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ht="15.75">
      <c r="A4" s="3"/>
    </row>
    <row r="5" spans="1:23" ht="15.75">
      <c r="A5" s="122" t="s">
        <v>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ht="15.75">
      <c r="A6" s="3"/>
    </row>
    <row r="7" spans="1:25" ht="11.25">
      <c r="A7" s="107" t="s">
        <v>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</row>
    <row r="8" spans="1:25" ht="11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</row>
    <row r="9" spans="1:25" ht="11.2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</row>
    <row r="10" spans="1:25" ht="12.75">
      <c r="A10" s="125" t="s">
        <v>7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7"/>
      <c r="L10" s="123" t="s">
        <v>0</v>
      </c>
      <c r="M10" s="124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</row>
    <row r="11" spans="1:25" ht="11.25">
      <c r="A11" s="103" t="s">
        <v>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</row>
    <row r="12" spans="1:25" ht="11.2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</row>
    <row r="13" spans="1:25" ht="12.75">
      <c r="A13" s="128" t="s">
        <v>9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30"/>
      <c r="L13" s="101" t="s">
        <v>10</v>
      </c>
      <c r="M13" s="102"/>
      <c r="N13" s="109">
        <v>1087.03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</row>
    <row r="14" spans="1:25" ht="12">
      <c r="A14" s="82" t="s">
        <v>11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25" ht="12.75">
      <c r="A15" s="105" t="s">
        <v>12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1" t="s">
        <v>10</v>
      </c>
      <c r="M15" s="102"/>
      <c r="N15" s="110">
        <v>598.24</v>
      </c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2"/>
    </row>
    <row r="16" spans="1:25" ht="12.75">
      <c r="A16" s="81" t="s">
        <v>13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65" t="s">
        <v>10</v>
      </c>
      <c r="M16" s="66"/>
      <c r="N16" s="110">
        <v>1135.67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2"/>
    </row>
    <row r="17" spans="1:25" ht="12.75">
      <c r="A17" s="81" t="s">
        <v>14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65" t="s">
        <v>10</v>
      </c>
      <c r="M17" s="66"/>
      <c r="N17" s="88">
        <v>4957.01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90"/>
    </row>
    <row r="18" spans="1:25" ht="12">
      <c r="A18" s="82" t="s">
        <v>15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ht="12.75">
      <c r="A19" s="105" t="s">
        <v>12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1" t="s">
        <v>10</v>
      </c>
      <c r="M19" s="102"/>
      <c r="N19" s="106">
        <v>598.24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</row>
    <row r="20" spans="1:25" ht="12.75">
      <c r="A20" s="81" t="s">
        <v>16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65" t="s">
        <v>10</v>
      </c>
      <c r="M20" s="66"/>
      <c r="N20" s="106">
        <v>2157.65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</row>
    <row r="21" spans="1:25" ht="12">
      <c r="A21" s="82" t="s">
        <v>17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ht="12.75">
      <c r="A22" s="98" t="s">
        <v>18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101" t="s">
        <v>10</v>
      </c>
      <c r="M22" s="102"/>
      <c r="N22" s="91">
        <v>655.63</v>
      </c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</row>
    <row r="23" spans="1:25" ht="12.75">
      <c r="A23" s="104" t="s">
        <v>19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65" t="s">
        <v>61</v>
      </c>
      <c r="M23" s="66"/>
      <c r="N23" s="106">
        <v>409297.59</v>
      </c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</row>
    <row r="24" spans="1:25" ht="12">
      <c r="A24" s="82" t="s">
        <v>20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ht="12.75">
      <c r="A25" s="74" t="s">
        <v>21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ht="30.75" customHeight="1">
      <c r="A26" s="83" t="s">
        <v>101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5"/>
    </row>
    <row r="27" spans="1:25" ht="11.25">
      <c r="A27" s="6" t="s">
        <v>22</v>
      </c>
      <c r="B27" s="7" t="s">
        <v>23</v>
      </c>
      <c r="C27" s="7" t="s">
        <v>24</v>
      </c>
      <c r="D27" s="7" t="s">
        <v>25</v>
      </c>
      <c r="E27" s="7" t="s">
        <v>26</v>
      </c>
      <c r="F27" s="7" t="s">
        <v>27</v>
      </c>
      <c r="G27" s="7" t="s">
        <v>28</v>
      </c>
      <c r="H27" s="7" t="s">
        <v>29</v>
      </c>
      <c r="I27" s="7" t="s">
        <v>30</v>
      </c>
      <c r="J27" s="7" t="s">
        <v>31</v>
      </c>
      <c r="K27" s="7" t="s">
        <v>32</v>
      </c>
      <c r="L27" s="7" t="s">
        <v>33</v>
      </c>
      <c r="M27" s="7" t="s">
        <v>34</v>
      </c>
      <c r="N27" s="7" t="s">
        <v>35</v>
      </c>
      <c r="O27" s="7" t="s">
        <v>36</v>
      </c>
      <c r="P27" s="7" t="s">
        <v>37</v>
      </c>
      <c r="Q27" s="7" t="s">
        <v>38</v>
      </c>
      <c r="R27" s="7" t="s">
        <v>39</v>
      </c>
      <c r="S27" s="7" t="s">
        <v>40</v>
      </c>
      <c r="T27" s="7" t="s">
        <v>41</v>
      </c>
      <c r="U27" s="7" t="s">
        <v>42</v>
      </c>
      <c r="V27" s="7" t="s">
        <v>43</v>
      </c>
      <c r="W27" s="7" t="s">
        <v>44</v>
      </c>
      <c r="X27" s="7" t="s">
        <v>45</v>
      </c>
      <c r="Y27" s="7" t="s">
        <v>62</v>
      </c>
    </row>
    <row r="28" spans="1:25" ht="11.25">
      <c r="A28" s="11">
        <v>41852</v>
      </c>
      <c r="B28" s="12">
        <v>543.12</v>
      </c>
      <c r="C28" s="12">
        <v>572.65</v>
      </c>
      <c r="D28" s="12">
        <v>612.22</v>
      </c>
      <c r="E28" s="12">
        <v>640.17</v>
      </c>
      <c r="F28" s="12">
        <v>691.35</v>
      </c>
      <c r="G28" s="12">
        <v>692.87</v>
      </c>
      <c r="H28" s="12">
        <v>693.32</v>
      </c>
      <c r="I28" s="12">
        <v>687.88</v>
      </c>
      <c r="J28" s="12">
        <v>685.69</v>
      </c>
      <c r="K28" s="12">
        <v>688.11</v>
      </c>
      <c r="L28" s="12">
        <v>672.12</v>
      </c>
      <c r="M28" s="12">
        <v>656.04</v>
      </c>
      <c r="N28" s="12">
        <v>648.9</v>
      </c>
      <c r="O28" s="12">
        <v>675.88</v>
      </c>
      <c r="P28" s="12">
        <v>674.78</v>
      </c>
      <c r="Q28" s="12">
        <v>678.04</v>
      </c>
      <c r="R28" s="12">
        <v>697.39</v>
      </c>
      <c r="S28" s="12">
        <v>716.98</v>
      </c>
      <c r="T28" s="12">
        <v>720.59</v>
      </c>
      <c r="U28" s="12">
        <v>656.59</v>
      </c>
      <c r="V28" s="12">
        <v>625.82</v>
      </c>
      <c r="W28" s="12">
        <v>622.84</v>
      </c>
      <c r="X28" s="12">
        <v>622.48</v>
      </c>
      <c r="Y28" s="12">
        <v>623.9</v>
      </c>
    </row>
    <row r="29" spans="1:25" ht="11.25">
      <c r="A29" s="11">
        <f>A28+1</f>
        <v>41853</v>
      </c>
      <c r="B29" s="12">
        <v>742.12</v>
      </c>
      <c r="C29" s="12">
        <v>740.12</v>
      </c>
      <c r="D29" s="12">
        <v>764.93</v>
      </c>
      <c r="E29" s="12">
        <v>766.26</v>
      </c>
      <c r="F29" s="12">
        <v>788.84</v>
      </c>
      <c r="G29" s="12">
        <v>809.46</v>
      </c>
      <c r="H29" s="12">
        <v>793.78</v>
      </c>
      <c r="I29" s="12">
        <v>787.72</v>
      </c>
      <c r="J29" s="12">
        <v>760.26</v>
      </c>
      <c r="K29" s="12">
        <v>753.42</v>
      </c>
      <c r="L29" s="12">
        <v>707.49</v>
      </c>
      <c r="M29" s="12">
        <v>703.35</v>
      </c>
      <c r="N29" s="12">
        <v>705.66</v>
      </c>
      <c r="O29" s="12">
        <v>713.4</v>
      </c>
      <c r="P29" s="12">
        <v>714.86</v>
      </c>
      <c r="Q29" s="12">
        <v>721.59</v>
      </c>
      <c r="R29" s="12">
        <v>707.32</v>
      </c>
      <c r="S29" s="12">
        <v>721.91</v>
      </c>
      <c r="T29" s="12">
        <v>706.08</v>
      </c>
      <c r="U29" s="12">
        <v>683.23</v>
      </c>
      <c r="V29" s="12">
        <v>650.19</v>
      </c>
      <c r="W29" s="12">
        <v>647.56</v>
      </c>
      <c r="X29" s="12">
        <v>648.5</v>
      </c>
      <c r="Y29" s="12">
        <v>647.98</v>
      </c>
    </row>
    <row r="30" spans="1:25" ht="11.25">
      <c r="A30" s="11">
        <f aca="true" t="shared" si="0" ref="A30:A58">A29+1</f>
        <v>41854</v>
      </c>
      <c r="B30" s="12">
        <v>644</v>
      </c>
      <c r="C30" s="12">
        <v>647.44</v>
      </c>
      <c r="D30" s="12">
        <v>670.72</v>
      </c>
      <c r="E30" s="12">
        <v>686.27</v>
      </c>
      <c r="F30" s="12">
        <v>689.53</v>
      </c>
      <c r="G30" s="12">
        <v>706.8</v>
      </c>
      <c r="H30" s="12">
        <v>712.58</v>
      </c>
      <c r="I30" s="12">
        <v>716.11</v>
      </c>
      <c r="J30" s="12">
        <v>716.15</v>
      </c>
      <c r="K30" s="12">
        <v>717.02</v>
      </c>
      <c r="L30" s="12">
        <v>719.58</v>
      </c>
      <c r="M30" s="12">
        <v>688.69</v>
      </c>
      <c r="N30" s="12">
        <v>687.45</v>
      </c>
      <c r="O30" s="12">
        <v>690.57</v>
      </c>
      <c r="P30" s="12">
        <v>690.42</v>
      </c>
      <c r="Q30" s="12">
        <v>696.94</v>
      </c>
      <c r="R30" s="12">
        <v>686.39</v>
      </c>
      <c r="S30" s="12">
        <v>710.92</v>
      </c>
      <c r="T30" s="12">
        <v>687.21</v>
      </c>
      <c r="U30" s="12">
        <v>658</v>
      </c>
      <c r="V30" s="12">
        <v>653.4</v>
      </c>
      <c r="W30" s="12">
        <v>653.22</v>
      </c>
      <c r="X30" s="12">
        <v>655.26</v>
      </c>
      <c r="Y30" s="12">
        <v>648.58</v>
      </c>
    </row>
    <row r="31" spans="1:25" ht="11.25">
      <c r="A31" s="11">
        <f t="shared" si="0"/>
        <v>41855</v>
      </c>
      <c r="B31" s="12">
        <v>521.66</v>
      </c>
      <c r="C31" s="12">
        <v>538.06</v>
      </c>
      <c r="D31" s="12">
        <v>586.49</v>
      </c>
      <c r="E31" s="12">
        <v>617.54</v>
      </c>
      <c r="F31" s="12">
        <v>657.23</v>
      </c>
      <c r="G31" s="12">
        <v>675.22</v>
      </c>
      <c r="H31" s="12">
        <v>684.25</v>
      </c>
      <c r="I31" s="12">
        <v>712.16</v>
      </c>
      <c r="J31" s="12">
        <v>704.94</v>
      </c>
      <c r="K31" s="12">
        <v>706.96</v>
      </c>
      <c r="L31" s="12">
        <v>714.91</v>
      </c>
      <c r="M31" s="12">
        <v>697.21</v>
      </c>
      <c r="N31" s="12">
        <v>655.75</v>
      </c>
      <c r="O31" s="12">
        <v>665.1</v>
      </c>
      <c r="P31" s="12">
        <v>647.08</v>
      </c>
      <c r="Q31" s="12">
        <v>649.57</v>
      </c>
      <c r="R31" s="12">
        <v>631.63</v>
      </c>
      <c r="S31" s="12">
        <v>696.61</v>
      </c>
      <c r="T31" s="12">
        <v>641.16</v>
      </c>
      <c r="U31" s="12">
        <v>577.51</v>
      </c>
      <c r="V31" s="12">
        <v>543.82</v>
      </c>
      <c r="W31" s="12">
        <v>535.77</v>
      </c>
      <c r="X31" s="12">
        <v>534.59</v>
      </c>
      <c r="Y31" s="12">
        <v>538.15</v>
      </c>
    </row>
    <row r="32" spans="1:25" ht="11.25">
      <c r="A32" s="11">
        <f t="shared" si="0"/>
        <v>41856</v>
      </c>
      <c r="B32" s="12">
        <v>569.98</v>
      </c>
      <c r="C32" s="12">
        <v>584.86</v>
      </c>
      <c r="D32" s="12">
        <v>610.25</v>
      </c>
      <c r="E32" s="12">
        <v>645.54</v>
      </c>
      <c r="F32" s="12">
        <v>688.24</v>
      </c>
      <c r="G32" s="12">
        <v>644.62</v>
      </c>
      <c r="H32" s="12">
        <v>653.35</v>
      </c>
      <c r="I32" s="12">
        <v>657.39</v>
      </c>
      <c r="J32" s="12">
        <v>667.61</v>
      </c>
      <c r="K32" s="12">
        <v>678.65</v>
      </c>
      <c r="L32" s="12">
        <v>678.25</v>
      </c>
      <c r="M32" s="12">
        <v>670.64</v>
      </c>
      <c r="N32" s="12">
        <v>677.06</v>
      </c>
      <c r="O32" s="12">
        <v>692.6</v>
      </c>
      <c r="P32" s="12">
        <v>688.79</v>
      </c>
      <c r="Q32" s="12">
        <v>705.39</v>
      </c>
      <c r="R32" s="12">
        <v>655.6</v>
      </c>
      <c r="S32" s="12">
        <v>693.81</v>
      </c>
      <c r="T32" s="12">
        <v>622.8</v>
      </c>
      <c r="U32" s="12">
        <v>590.39</v>
      </c>
      <c r="V32" s="12">
        <v>582.67</v>
      </c>
      <c r="W32" s="12">
        <v>582.17</v>
      </c>
      <c r="X32" s="12">
        <v>586.12</v>
      </c>
      <c r="Y32" s="12">
        <v>582.75</v>
      </c>
    </row>
    <row r="33" spans="1:25" ht="11.25">
      <c r="A33" s="11">
        <f t="shared" si="0"/>
        <v>41857</v>
      </c>
      <c r="B33" s="12">
        <v>565.45</v>
      </c>
      <c r="C33" s="12">
        <v>571</v>
      </c>
      <c r="D33" s="12">
        <v>582.09</v>
      </c>
      <c r="E33" s="12">
        <v>628.25</v>
      </c>
      <c r="F33" s="12">
        <v>660.63</v>
      </c>
      <c r="G33" s="12">
        <v>653.42</v>
      </c>
      <c r="H33" s="12">
        <v>657.46</v>
      </c>
      <c r="I33" s="12">
        <v>668.08</v>
      </c>
      <c r="J33" s="12">
        <v>641.22</v>
      </c>
      <c r="K33" s="12">
        <v>649.42</v>
      </c>
      <c r="L33" s="12">
        <v>659.03</v>
      </c>
      <c r="M33" s="12">
        <v>642.32</v>
      </c>
      <c r="N33" s="12">
        <v>643.51</v>
      </c>
      <c r="O33" s="12">
        <v>641.04</v>
      </c>
      <c r="P33" s="12">
        <v>645.14</v>
      </c>
      <c r="Q33" s="12">
        <v>674.49</v>
      </c>
      <c r="R33" s="12">
        <v>673.77</v>
      </c>
      <c r="S33" s="12">
        <v>663.03</v>
      </c>
      <c r="T33" s="12">
        <v>617.57</v>
      </c>
      <c r="U33" s="12">
        <v>578.91</v>
      </c>
      <c r="V33" s="12">
        <v>572.81</v>
      </c>
      <c r="W33" s="12">
        <v>571.79</v>
      </c>
      <c r="X33" s="12">
        <v>570.13</v>
      </c>
      <c r="Y33" s="12">
        <v>567.7</v>
      </c>
    </row>
    <row r="34" spans="1:25" ht="11.25">
      <c r="A34" s="11">
        <f t="shared" si="0"/>
        <v>41858</v>
      </c>
      <c r="B34" s="12">
        <v>571.28</v>
      </c>
      <c r="C34" s="12">
        <v>572.27</v>
      </c>
      <c r="D34" s="12">
        <v>578.55</v>
      </c>
      <c r="E34" s="12">
        <v>608.04</v>
      </c>
      <c r="F34" s="12">
        <v>619.12</v>
      </c>
      <c r="G34" s="12">
        <v>645.08</v>
      </c>
      <c r="H34" s="12">
        <v>644.81</v>
      </c>
      <c r="I34" s="12">
        <v>649.76</v>
      </c>
      <c r="J34" s="12">
        <v>661.51</v>
      </c>
      <c r="K34" s="12">
        <v>642.17</v>
      </c>
      <c r="L34" s="12">
        <v>629.02</v>
      </c>
      <c r="M34" s="12">
        <v>649.28</v>
      </c>
      <c r="N34" s="12">
        <v>698.6</v>
      </c>
      <c r="O34" s="12">
        <v>705.6</v>
      </c>
      <c r="P34" s="12">
        <v>690.96</v>
      </c>
      <c r="Q34" s="12">
        <v>709.98</v>
      </c>
      <c r="R34" s="12">
        <v>693.92</v>
      </c>
      <c r="S34" s="12">
        <v>697.98</v>
      </c>
      <c r="T34" s="12">
        <v>620.36</v>
      </c>
      <c r="U34" s="12">
        <v>579.65</v>
      </c>
      <c r="V34" s="12">
        <v>579.18</v>
      </c>
      <c r="W34" s="12">
        <v>572.51</v>
      </c>
      <c r="X34" s="12">
        <v>571.46</v>
      </c>
      <c r="Y34" s="12">
        <v>574.45</v>
      </c>
    </row>
    <row r="35" spans="1:25" ht="11.25">
      <c r="A35" s="11">
        <f t="shared" si="0"/>
        <v>41859</v>
      </c>
      <c r="B35" s="12">
        <v>587.77</v>
      </c>
      <c r="C35" s="12">
        <v>607.5</v>
      </c>
      <c r="D35" s="12">
        <v>646.88</v>
      </c>
      <c r="E35" s="12">
        <v>650.14</v>
      </c>
      <c r="F35" s="12">
        <v>678.56</v>
      </c>
      <c r="G35" s="12">
        <v>693.68</v>
      </c>
      <c r="H35" s="12">
        <v>696.45</v>
      </c>
      <c r="I35" s="12">
        <v>677.52</v>
      </c>
      <c r="J35" s="12">
        <v>679.16</v>
      </c>
      <c r="K35" s="12">
        <v>678.41</v>
      </c>
      <c r="L35" s="12">
        <v>674.8</v>
      </c>
      <c r="M35" s="12">
        <v>699.09</v>
      </c>
      <c r="N35" s="12">
        <v>682.19</v>
      </c>
      <c r="O35" s="12">
        <v>697.47</v>
      </c>
      <c r="P35" s="12">
        <v>677.83</v>
      </c>
      <c r="Q35" s="12">
        <v>685.78</v>
      </c>
      <c r="R35" s="12">
        <v>700.73</v>
      </c>
      <c r="S35" s="12">
        <v>677.03</v>
      </c>
      <c r="T35" s="12">
        <v>641.42</v>
      </c>
      <c r="U35" s="12">
        <v>633.62</v>
      </c>
      <c r="V35" s="12">
        <v>610.87</v>
      </c>
      <c r="W35" s="12">
        <v>607.98</v>
      </c>
      <c r="X35" s="12">
        <v>603.35</v>
      </c>
      <c r="Y35" s="12">
        <v>599.4</v>
      </c>
    </row>
    <row r="36" spans="1:25" ht="11.25">
      <c r="A36" s="11">
        <f t="shared" si="0"/>
        <v>41860</v>
      </c>
      <c r="B36" s="12">
        <v>625.94</v>
      </c>
      <c r="C36" s="12">
        <v>627.56</v>
      </c>
      <c r="D36" s="12">
        <v>636.69</v>
      </c>
      <c r="E36" s="12">
        <v>647.24</v>
      </c>
      <c r="F36" s="12">
        <v>676.07</v>
      </c>
      <c r="G36" s="12">
        <v>679.73</v>
      </c>
      <c r="H36" s="12">
        <v>691.32</v>
      </c>
      <c r="I36" s="12">
        <v>681.14</v>
      </c>
      <c r="J36" s="12">
        <v>680.09</v>
      </c>
      <c r="K36" s="12">
        <v>678.81</v>
      </c>
      <c r="L36" s="12">
        <v>678.31</v>
      </c>
      <c r="M36" s="12">
        <v>676.47</v>
      </c>
      <c r="N36" s="12">
        <v>675.68</v>
      </c>
      <c r="O36" s="12">
        <v>676.35</v>
      </c>
      <c r="P36" s="12">
        <v>677.11</v>
      </c>
      <c r="Q36" s="12">
        <v>679.77</v>
      </c>
      <c r="R36" s="12">
        <v>687.2</v>
      </c>
      <c r="S36" s="12">
        <v>679.01</v>
      </c>
      <c r="T36" s="12">
        <v>671.39</v>
      </c>
      <c r="U36" s="12">
        <v>636.84</v>
      </c>
      <c r="V36" s="12">
        <v>631.5</v>
      </c>
      <c r="W36" s="12">
        <v>630.28</v>
      </c>
      <c r="X36" s="12">
        <v>631.15</v>
      </c>
      <c r="Y36" s="12">
        <v>628.57</v>
      </c>
    </row>
    <row r="37" spans="1:25" ht="11.25">
      <c r="A37" s="11">
        <f t="shared" si="0"/>
        <v>41861</v>
      </c>
      <c r="B37" s="12">
        <v>619.69</v>
      </c>
      <c r="C37" s="12">
        <v>621.11</v>
      </c>
      <c r="D37" s="12">
        <v>630.52</v>
      </c>
      <c r="E37" s="12">
        <v>634.09</v>
      </c>
      <c r="F37" s="12">
        <v>633.59</v>
      </c>
      <c r="G37" s="12">
        <v>669.12</v>
      </c>
      <c r="H37" s="12">
        <v>674.95</v>
      </c>
      <c r="I37" s="12">
        <v>673.09</v>
      </c>
      <c r="J37" s="12">
        <v>671.48</v>
      </c>
      <c r="K37" s="12">
        <v>672.39</v>
      </c>
      <c r="L37" s="12">
        <v>671.13</v>
      </c>
      <c r="M37" s="12">
        <v>668.92</v>
      </c>
      <c r="N37" s="12">
        <v>669.45</v>
      </c>
      <c r="O37" s="12">
        <v>672.04</v>
      </c>
      <c r="P37" s="12">
        <v>671.99</v>
      </c>
      <c r="Q37" s="12">
        <v>673.51</v>
      </c>
      <c r="R37" s="12">
        <v>681.73</v>
      </c>
      <c r="S37" s="12">
        <v>681.23</v>
      </c>
      <c r="T37" s="12">
        <v>665.84</v>
      </c>
      <c r="U37" s="12">
        <v>637.58</v>
      </c>
      <c r="V37" s="12">
        <v>628.96</v>
      </c>
      <c r="W37" s="12">
        <v>627.78</v>
      </c>
      <c r="X37" s="12">
        <v>627.13</v>
      </c>
      <c r="Y37" s="12">
        <v>622.28</v>
      </c>
    </row>
    <row r="38" spans="1:25" ht="11.25">
      <c r="A38" s="11">
        <f t="shared" si="0"/>
        <v>41862</v>
      </c>
      <c r="B38" s="12">
        <v>519.88</v>
      </c>
      <c r="C38" s="12">
        <v>539.63</v>
      </c>
      <c r="D38" s="12">
        <v>540.86</v>
      </c>
      <c r="E38" s="12">
        <v>575.02</v>
      </c>
      <c r="F38" s="12">
        <v>618.18</v>
      </c>
      <c r="G38" s="12">
        <v>621.5</v>
      </c>
      <c r="H38" s="12">
        <v>621.28</v>
      </c>
      <c r="I38" s="12">
        <v>620.28</v>
      </c>
      <c r="J38" s="12">
        <v>621.85</v>
      </c>
      <c r="K38" s="12">
        <v>623.13</v>
      </c>
      <c r="L38" s="12">
        <v>622.74</v>
      </c>
      <c r="M38" s="12">
        <v>610.85</v>
      </c>
      <c r="N38" s="12">
        <v>612.18</v>
      </c>
      <c r="O38" s="12">
        <v>620.08</v>
      </c>
      <c r="P38" s="12">
        <v>620.88</v>
      </c>
      <c r="Q38" s="12">
        <v>621.26</v>
      </c>
      <c r="R38" s="12">
        <v>624.84</v>
      </c>
      <c r="S38" s="12">
        <v>623.31</v>
      </c>
      <c r="T38" s="12">
        <v>582.64</v>
      </c>
      <c r="U38" s="12">
        <v>545.93</v>
      </c>
      <c r="V38" s="12">
        <v>525.68</v>
      </c>
      <c r="W38" s="12">
        <v>519.56</v>
      </c>
      <c r="X38" s="12">
        <v>519.11</v>
      </c>
      <c r="Y38" s="12">
        <v>488.44</v>
      </c>
    </row>
    <row r="39" spans="1:25" ht="11.25">
      <c r="A39" s="11">
        <f t="shared" si="0"/>
        <v>41863</v>
      </c>
      <c r="B39" s="12">
        <v>539.4</v>
      </c>
      <c r="C39" s="12">
        <v>551.15</v>
      </c>
      <c r="D39" s="12">
        <v>590.54</v>
      </c>
      <c r="E39" s="12">
        <v>632.21</v>
      </c>
      <c r="F39" s="12">
        <v>639.79</v>
      </c>
      <c r="G39" s="12">
        <v>635.95</v>
      </c>
      <c r="H39" s="12">
        <v>640.98</v>
      </c>
      <c r="I39" s="12">
        <v>638.28</v>
      </c>
      <c r="J39" s="12">
        <v>635.58</v>
      </c>
      <c r="K39" s="12">
        <v>643.81</v>
      </c>
      <c r="L39" s="12">
        <v>638.67</v>
      </c>
      <c r="M39" s="12">
        <v>639.34</v>
      </c>
      <c r="N39" s="12">
        <v>638.04</v>
      </c>
      <c r="O39" s="12">
        <v>641.04</v>
      </c>
      <c r="P39" s="12">
        <v>638</v>
      </c>
      <c r="Q39" s="12">
        <v>635</v>
      </c>
      <c r="R39" s="12">
        <v>637.54</v>
      </c>
      <c r="S39" s="12">
        <v>633.71</v>
      </c>
      <c r="T39" s="12">
        <v>618.98</v>
      </c>
      <c r="U39" s="12">
        <v>572.79</v>
      </c>
      <c r="V39" s="12">
        <v>556.78</v>
      </c>
      <c r="W39" s="12">
        <v>565.75</v>
      </c>
      <c r="X39" s="12">
        <v>558.83</v>
      </c>
      <c r="Y39" s="12">
        <v>522.92</v>
      </c>
    </row>
    <row r="40" spans="1:25" ht="11.25">
      <c r="A40" s="11">
        <f t="shared" si="0"/>
        <v>41864</v>
      </c>
      <c r="B40" s="12">
        <v>476.23</v>
      </c>
      <c r="C40" s="12">
        <v>493.32</v>
      </c>
      <c r="D40" s="12">
        <v>521.98</v>
      </c>
      <c r="E40" s="12">
        <v>555.78</v>
      </c>
      <c r="F40" s="12">
        <v>558.56</v>
      </c>
      <c r="G40" s="12">
        <v>556.7</v>
      </c>
      <c r="H40" s="12">
        <v>558.47</v>
      </c>
      <c r="I40" s="12">
        <v>555.9</v>
      </c>
      <c r="J40" s="12">
        <v>556.58</v>
      </c>
      <c r="K40" s="12">
        <v>558.42</v>
      </c>
      <c r="L40" s="12">
        <v>557.86</v>
      </c>
      <c r="M40" s="12">
        <v>557.55</v>
      </c>
      <c r="N40" s="12">
        <v>559.25</v>
      </c>
      <c r="O40" s="12">
        <v>558.25</v>
      </c>
      <c r="P40" s="12">
        <v>560.65</v>
      </c>
      <c r="Q40" s="12">
        <v>563.15</v>
      </c>
      <c r="R40" s="12">
        <v>563.54</v>
      </c>
      <c r="S40" s="12">
        <v>558.77</v>
      </c>
      <c r="T40" s="12">
        <v>535.95</v>
      </c>
      <c r="U40" s="12">
        <v>499.6</v>
      </c>
      <c r="V40" s="12">
        <v>478.67</v>
      </c>
      <c r="W40" s="12">
        <v>476.1</v>
      </c>
      <c r="X40" s="12">
        <v>472.74</v>
      </c>
      <c r="Y40" s="12">
        <v>462.93</v>
      </c>
    </row>
    <row r="41" spans="1:25" ht="11.25">
      <c r="A41" s="11">
        <f t="shared" si="0"/>
        <v>41865</v>
      </c>
      <c r="B41" s="12">
        <v>471.07</v>
      </c>
      <c r="C41" s="12">
        <v>508.01</v>
      </c>
      <c r="D41" s="12">
        <v>543.09</v>
      </c>
      <c r="E41" s="12">
        <v>558.1</v>
      </c>
      <c r="F41" s="12">
        <v>561.83</v>
      </c>
      <c r="G41" s="12">
        <v>564.65</v>
      </c>
      <c r="H41" s="12">
        <v>565.46</v>
      </c>
      <c r="I41" s="12">
        <v>564.06</v>
      </c>
      <c r="J41" s="12">
        <v>564.69</v>
      </c>
      <c r="K41" s="12">
        <v>564.34</v>
      </c>
      <c r="L41" s="12">
        <v>563.56</v>
      </c>
      <c r="M41" s="12">
        <v>562.66</v>
      </c>
      <c r="N41" s="12">
        <v>561.64</v>
      </c>
      <c r="O41" s="12">
        <v>560.21</v>
      </c>
      <c r="P41" s="12">
        <v>563.06</v>
      </c>
      <c r="Q41" s="12">
        <v>563.91</v>
      </c>
      <c r="R41" s="12">
        <v>566.12</v>
      </c>
      <c r="S41" s="12">
        <v>564.96</v>
      </c>
      <c r="T41" s="12">
        <v>554.94</v>
      </c>
      <c r="U41" s="12">
        <v>511.85</v>
      </c>
      <c r="V41" s="12">
        <v>503.41</v>
      </c>
      <c r="W41" s="12">
        <v>501.66</v>
      </c>
      <c r="X41" s="12">
        <v>498.49</v>
      </c>
      <c r="Y41" s="12">
        <v>491.56</v>
      </c>
    </row>
    <row r="42" spans="1:25" ht="11.25">
      <c r="A42" s="11">
        <f t="shared" si="0"/>
        <v>41866</v>
      </c>
      <c r="B42" s="12">
        <v>0</v>
      </c>
      <c r="C42" s="12">
        <v>0</v>
      </c>
      <c r="D42" s="12">
        <v>0</v>
      </c>
      <c r="E42" s="12">
        <v>0</v>
      </c>
      <c r="F42" s="12">
        <v>547.34</v>
      </c>
      <c r="G42" s="12">
        <v>555.92</v>
      </c>
      <c r="H42" s="12">
        <v>573.61</v>
      </c>
      <c r="I42" s="12">
        <v>568.37</v>
      </c>
      <c r="J42" s="12">
        <v>567.97</v>
      </c>
      <c r="K42" s="12">
        <v>555.75</v>
      </c>
      <c r="L42" s="12">
        <v>554.68</v>
      </c>
      <c r="M42" s="12">
        <v>555.01</v>
      </c>
      <c r="N42" s="12">
        <v>553.65</v>
      </c>
      <c r="O42" s="12">
        <v>545.81</v>
      </c>
      <c r="P42" s="12">
        <v>546.58</v>
      </c>
      <c r="Q42" s="12">
        <v>548.81</v>
      </c>
      <c r="R42" s="12">
        <v>550.97</v>
      </c>
      <c r="S42" s="12">
        <v>549.59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</row>
    <row r="43" spans="1:25" ht="11.25">
      <c r="A43" s="11">
        <f t="shared" si="0"/>
        <v>41867</v>
      </c>
      <c r="B43" s="12">
        <v>573.68</v>
      </c>
      <c r="C43" s="12">
        <v>573.74</v>
      </c>
      <c r="D43" s="12">
        <v>615.76</v>
      </c>
      <c r="E43" s="12">
        <v>628.89</v>
      </c>
      <c r="F43" s="12">
        <v>668.26</v>
      </c>
      <c r="G43" s="12">
        <v>670.12</v>
      </c>
      <c r="H43" s="12">
        <v>704.84</v>
      </c>
      <c r="I43" s="12">
        <v>676.65</v>
      </c>
      <c r="J43" s="12">
        <v>698.96</v>
      </c>
      <c r="K43" s="12">
        <v>661.82</v>
      </c>
      <c r="L43" s="12">
        <v>692.76</v>
      </c>
      <c r="M43" s="12">
        <v>632.55</v>
      </c>
      <c r="N43" s="12">
        <v>631.22</v>
      </c>
      <c r="O43" s="12">
        <v>627.35</v>
      </c>
      <c r="P43" s="12">
        <v>631.45</v>
      </c>
      <c r="Q43" s="12">
        <v>632.67</v>
      </c>
      <c r="R43" s="12">
        <v>659.22</v>
      </c>
      <c r="S43" s="12">
        <v>666.33</v>
      </c>
      <c r="T43" s="12">
        <v>614.41</v>
      </c>
      <c r="U43" s="12">
        <v>596.97</v>
      </c>
      <c r="V43" s="12">
        <v>593.24</v>
      </c>
      <c r="W43" s="12">
        <v>591.8</v>
      </c>
      <c r="X43" s="12">
        <v>591.66</v>
      </c>
      <c r="Y43" s="12">
        <v>588.82</v>
      </c>
    </row>
    <row r="44" spans="1:25" ht="11.25">
      <c r="A44" s="11">
        <f t="shared" si="0"/>
        <v>41868</v>
      </c>
      <c r="B44" s="12">
        <v>431.7</v>
      </c>
      <c r="C44" s="12">
        <v>436.93</v>
      </c>
      <c r="D44" s="12">
        <v>470.21</v>
      </c>
      <c r="E44" s="12">
        <v>466.11</v>
      </c>
      <c r="F44" s="12">
        <v>463.71</v>
      </c>
      <c r="G44" s="12">
        <v>488.51</v>
      </c>
      <c r="H44" s="12">
        <v>506.49</v>
      </c>
      <c r="I44" s="12">
        <v>494.78</v>
      </c>
      <c r="J44" s="12">
        <v>511.29</v>
      </c>
      <c r="K44" s="12">
        <v>488.77</v>
      </c>
      <c r="L44" s="12">
        <v>509.26</v>
      </c>
      <c r="M44" s="12">
        <v>476.19</v>
      </c>
      <c r="N44" s="12">
        <v>520.59</v>
      </c>
      <c r="O44" s="12">
        <v>529.82</v>
      </c>
      <c r="P44" s="12">
        <v>536.48</v>
      </c>
      <c r="Q44" s="12">
        <v>535.8</v>
      </c>
      <c r="R44" s="12">
        <v>538.74</v>
      </c>
      <c r="S44" s="12">
        <v>527.98</v>
      </c>
      <c r="T44" s="12">
        <v>487.6</v>
      </c>
      <c r="U44" s="12">
        <v>455.31</v>
      </c>
      <c r="V44" s="12">
        <v>447.94</v>
      </c>
      <c r="W44" s="12">
        <v>445.77</v>
      </c>
      <c r="X44" s="12">
        <v>448.54</v>
      </c>
      <c r="Y44" s="12">
        <v>438.85</v>
      </c>
    </row>
    <row r="45" spans="1:25" ht="11.25">
      <c r="A45" s="11">
        <f t="shared" si="0"/>
        <v>41869</v>
      </c>
      <c r="B45" s="12">
        <v>494.95</v>
      </c>
      <c r="C45" s="12">
        <v>523.99</v>
      </c>
      <c r="D45" s="12">
        <v>554.06</v>
      </c>
      <c r="E45" s="12">
        <v>561.32</v>
      </c>
      <c r="F45" s="12">
        <v>565.41</v>
      </c>
      <c r="G45" s="12">
        <v>580.46</v>
      </c>
      <c r="H45" s="12">
        <v>583.06</v>
      </c>
      <c r="I45" s="12">
        <v>585.71</v>
      </c>
      <c r="J45" s="12">
        <v>586.57</v>
      </c>
      <c r="K45" s="12">
        <v>584.78</v>
      </c>
      <c r="L45" s="12">
        <v>717.25</v>
      </c>
      <c r="M45" s="12">
        <v>586.81</v>
      </c>
      <c r="N45" s="12">
        <v>584.05</v>
      </c>
      <c r="O45" s="12">
        <v>585.63</v>
      </c>
      <c r="P45" s="12">
        <v>714.29</v>
      </c>
      <c r="Q45" s="12">
        <v>721.46</v>
      </c>
      <c r="R45" s="12">
        <v>727.6</v>
      </c>
      <c r="S45" s="12">
        <v>716.12</v>
      </c>
      <c r="T45" s="12">
        <v>564.33</v>
      </c>
      <c r="U45" s="12">
        <v>545.75</v>
      </c>
      <c r="V45" s="12">
        <v>530.34</v>
      </c>
      <c r="W45" s="12">
        <v>527.62</v>
      </c>
      <c r="X45" s="12">
        <v>524.8</v>
      </c>
      <c r="Y45" s="12">
        <v>523.5</v>
      </c>
    </row>
    <row r="46" spans="1:25" ht="11.25">
      <c r="A46" s="11">
        <f t="shared" si="0"/>
        <v>41870</v>
      </c>
      <c r="B46" s="12">
        <v>575.3</v>
      </c>
      <c r="C46" s="12">
        <v>588.54</v>
      </c>
      <c r="D46" s="12">
        <v>635.47</v>
      </c>
      <c r="E46" s="12">
        <v>659.55</v>
      </c>
      <c r="F46" s="12">
        <v>679.98</v>
      </c>
      <c r="G46" s="12">
        <v>694.32</v>
      </c>
      <c r="H46" s="12">
        <v>718.09</v>
      </c>
      <c r="I46" s="12">
        <v>709.32</v>
      </c>
      <c r="J46" s="12">
        <v>701.35</v>
      </c>
      <c r="K46" s="12">
        <v>709.51</v>
      </c>
      <c r="L46" s="12">
        <v>695.04</v>
      </c>
      <c r="M46" s="12">
        <v>692.75</v>
      </c>
      <c r="N46" s="12">
        <v>684.47</v>
      </c>
      <c r="O46" s="12">
        <v>695.3</v>
      </c>
      <c r="P46" s="12">
        <v>694.56</v>
      </c>
      <c r="Q46" s="12">
        <v>685.51</v>
      </c>
      <c r="R46" s="12">
        <v>710.97</v>
      </c>
      <c r="S46" s="12">
        <v>685.42</v>
      </c>
      <c r="T46" s="12">
        <v>635.37</v>
      </c>
      <c r="U46" s="12">
        <v>596.04</v>
      </c>
      <c r="V46" s="12">
        <v>592.38</v>
      </c>
      <c r="W46" s="12">
        <v>591.33</v>
      </c>
      <c r="X46" s="12">
        <v>592.04</v>
      </c>
      <c r="Y46" s="12">
        <v>589.1</v>
      </c>
    </row>
    <row r="47" spans="1:25" ht="11.25">
      <c r="A47" s="11">
        <f t="shared" si="0"/>
        <v>41871</v>
      </c>
      <c r="B47" s="12">
        <v>589.39</v>
      </c>
      <c r="C47" s="12">
        <v>597.92</v>
      </c>
      <c r="D47" s="12">
        <v>647.5</v>
      </c>
      <c r="E47" s="12">
        <v>673.1</v>
      </c>
      <c r="F47" s="12">
        <v>691.58</v>
      </c>
      <c r="G47" s="12">
        <v>695.69</v>
      </c>
      <c r="H47" s="12">
        <v>706.28</v>
      </c>
      <c r="I47" s="12">
        <v>696.74</v>
      </c>
      <c r="J47" s="12">
        <v>685.17</v>
      </c>
      <c r="K47" s="12">
        <v>677.87</v>
      </c>
      <c r="L47" s="12">
        <v>674.17</v>
      </c>
      <c r="M47" s="12">
        <v>672.46</v>
      </c>
      <c r="N47" s="12">
        <v>677.01</v>
      </c>
      <c r="O47" s="12">
        <v>689.43</v>
      </c>
      <c r="P47" s="12">
        <v>700.5</v>
      </c>
      <c r="Q47" s="12">
        <v>731.08</v>
      </c>
      <c r="R47" s="12">
        <v>739.08</v>
      </c>
      <c r="S47" s="12">
        <v>698.77</v>
      </c>
      <c r="T47" s="12">
        <v>649.38</v>
      </c>
      <c r="U47" s="12">
        <v>594.19</v>
      </c>
      <c r="V47" s="12">
        <v>589.23</v>
      </c>
      <c r="W47" s="12">
        <v>587.9</v>
      </c>
      <c r="X47" s="12">
        <v>588.99</v>
      </c>
      <c r="Y47" s="12">
        <v>586.88</v>
      </c>
    </row>
    <row r="48" spans="1:25" ht="11.25">
      <c r="A48" s="11">
        <f t="shared" si="0"/>
        <v>41872</v>
      </c>
      <c r="B48" s="12">
        <v>626.46</v>
      </c>
      <c r="C48" s="12">
        <v>668.33</v>
      </c>
      <c r="D48" s="12">
        <v>688.75</v>
      </c>
      <c r="E48" s="12">
        <v>720.94</v>
      </c>
      <c r="F48" s="12">
        <v>734.4</v>
      </c>
      <c r="G48" s="12">
        <v>746.7</v>
      </c>
      <c r="H48" s="12">
        <v>764.27</v>
      </c>
      <c r="I48" s="12">
        <v>762.44</v>
      </c>
      <c r="J48" s="12">
        <v>759.57</v>
      </c>
      <c r="K48" s="12">
        <v>759.16</v>
      </c>
      <c r="L48" s="12">
        <v>746.29</v>
      </c>
      <c r="M48" s="12">
        <v>750.17</v>
      </c>
      <c r="N48" s="12">
        <v>745.31</v>
      </c>
      <c r="O48" s="12">
        <v>755.18</v>
      </c>
      <c r="P48" s="12">
        <v>766.94</v>
      </c>
      <c r="Q48" s="12">
        <v>772.31</v>
      </c>
      <c r="R48" s="12">
        <v>777.39</v>
      </c>
      <c r="S48" s="12">
        <v>758.96</v>
      </c>
      <c r="T48" s="12">
        <v>702.63</v>
      </c>
      <c r="U48" s="12">
        <v>625.31</v>
      </c>
      <c r="V48" s="12">
        <v>620.55</v>
      </c>
      <c r="W48" s="12">
        <v>618.57</v>
      </c>
      <c r="X48" s="12">
        <v>613.49</v>
      </c>
      <c r="Y48" s="12">
        <v>604.35</v>
      </c>
    </row>
    <row r="49" spans="1:25" ht="11.25">
      <c r="A49" s="11">
        <f t="shared" si="0"/>
        <v>41873</v>
      </c>
      <c r="B49" s="12">
        <v>640.75</v>
      </c>
      <c r="C49" s="12">
        <v>662.75</v>
      </c>
      <c r="D49" s="12">
        <v>690.84</v>
      </c>
      <c r="E49" s="12">
        <v>713.11</v>
      </c>
      <c r="F49" s="12">
        <v>719.4</v>
      </c>
      <c r="G49" s="12">
        <v>722.22</v>
      </c>
      <c r="H49" s="12">
        <v>740.8</v>
      </c>
      <c r="I49" s="12">
        <v>741.8</v>
      </c>
      <c r="J49" s="12">
        <v>733.83</v>
      </c>
      <c r="K49" s="12">
        <v>723.04</v>
      </c>
      <c r="L49" s="12">
        <v>740.07</v>
      </c>
      <c r="M49" s="12">
        <v>733.03</v>
      </c>
      <c r="N49" s="12">
        <v>730.41</v>
      </c>
      <c r="O49" s="12">
        <v>739.67</v>
      </c>
      <c r="P49" s="12">
        <v>731.67</v>
      </c>
      <c r="Q49" s="12">
        <v>740.08</v>
      </c>
      <c r="R49" s="12">
        <v>768.36</v>
      </c>
      <c r="S49" s="12">
        <v>737.9</v>
      </c>
      <c r="T49" s="12">
        <v>686.42</v>
      </c>
      <c r="U49" s="12">
        <v>600.17</v>
      </c>
      <c r="V49" s="12">
        <v>597.81</v>
      </c>
      <c r="W49" s="12">
        <v>594.76</v>
      </c>
      <c r="X49" s="12">
        <v>597.43</v>
      </c>
      <c r="Y49" s="12">
        <v>597.47</v>
      </c>
    </row>
    <row r="50" spans="1:25" ht="11.25">
      <c r="A50" s="11">
        <f t="shared" si="0"/>
        <v>41874</v>
      </c>
      <c r="B50" s="12">
        <v>589.21</v>
      </c>
      <c r="C50" s="12">
        <v>591.48</v>
      </c>
      <c r="D50" s="12">
        <v>627.97</v>
      </c>
      <c r="E50" s="12">
        <v>661.17</v>
      </c>
      <c r="F50" s="12">
        <v>691.07</v>
      </c>
      <c r="G50" s="12">
        <v>696.73</v>
      </c>
      <c r="H50" s="12">
        <v>701.81</v>
      </c>
      <c r="I50" s="12">
        <v>688.39</v>
      </c>
      <c r="J50" s="12">
        <v>691.67</v>
      </c>
      <c r="K50" s="12">
        <v>693.16</v>
      </c>
      <c r="L50" s="12">
        <v>693.13</v>
      </c>
      <c r="M50" s="12">
        <v>692.3</v>
      </c>
      <c r="N50" s="12">
        <v>679.51</v>
      </c>
      <c r="O50" s="12">
        <v>689.6</v>
      </c>
      <c r="P50" s="12">
        <v>690.94</v>
      </c>
      <c r="Q50" s="12">
        <v>708</v>
      </c>
      <c r="R50" s="12">
        <v>720.21</v>
      </c>
      <c r="S50" s="12">
        <v>719.57</v>
      </c>
      <c r="T50" s="12">
        <v>695.97</v>
      </c>
      <c r="U50" s="12">
        <v>637.5</v>
      </c>
      <c r="V50" s="12">
        <v>603.75</v>
      </c>
      <c r="W50" s="12">
        <v>601.37</v>
      </c>
      <c r="X50" s="12">
        <v>617.79</v>
      </c>
      <c r="Y50" s="12">
        <v>601.6</v>
      </c>
    </row>
    <row r="51" spans="1:25" ht="11.25">
      <c r="A51" s="11">
        <f t="shared" si="0"/>
        <v>41875</v>
      </c>
      <c r="B51" s="12">
        <v>622.27</v>
      </c>
      <c r="C51" s="12">
        <v>623.66</v>
      </c>
      <c r="D51" s="12">
        <v>755.82</v>
      </c>
      <c r="E51" s="12">
        <v>754.9</v>
      </c>
      <c r="F51" s="12">
        <v>767.72</v>
      </c>
      <c r="G51" s="12">
        <v>789.78</v>
      </c>
      <c r="H51" s="12">
        <v>802.66</v>
      </c>
      <c r="I51" s="12">
        <v>801.37</v>
      </c>
      <c r="J51" s="12">
        <v>804.09</v>
      </c>
      <c r="K51" s="12">
        <v>797.61</v>
      </c>
      <c r="L51" s="12">
        <v>800.9</v>
      </c>
      <c r="M51" s="12">
        <v>795.54</v>
      </c>
      <c r="N51" s="12">
        <v>775.81</v>
      </c>
      <c r="O51" s="12">
        <v>786.1</v>
      </c>
      <c r="P51" s="12">
        <v>791.08</v>
      </c>
      <c r="Q51" s="12">
        <v>792.76</v>
      </c>
      <c r="R51" s="12">
        <v>790.71</v>
      </c>
      <c r="S51" s="12">
        <v>791.82</v>
      </c>
      <c r="T51" s="12">
        <v>729.8</v>
      </c>
      <c r="U51" s="12">
        <v>631.29</v>
      </c>
      <c r="V51" s="12">
        <v>636.2</v>
      </c>
      <c r="W51" s="12">
        <v>624.41</v>
      </c>
      <c r="X51" s="12">
        <v>637.62</v>
      </c>
      <c r="Y51" s="12">
        <v>622.74</v>
      </c>
    </row>
    <row r="52" spans="1:25" ht="11.25">
      <c r="A52" s="11">
        <f t="shared" si="0"/>
        <v>41876</v>
      </c>
      <c r="B52" s="12">
        <v>601.92</v>
      </c>
      <c r="C52" s="12">
        <v>617.57</v>
      </c>
      <c r="D52" s="12">
        <v>673.15</v>
      </c>
      <c r="E52" s="12">
        <v>688.82</v>
      </c>
      <c r="F52" s="12">
        <v>726.09</v>
      </c>
      <c r="G52" s="12">
        <v>712.97</v>
      </c>
      <c r="H52" s="12">
        <v>744.96</v>
      </c>
      <c r="I52" s="12">
        <v>710.38</v>
      </c>
      <c r="J52" s="12">
        <v>724.57</v>
      </c>
      <c r="K52" s="12">
        <v>716.34</v>
      </c>
      <c r="L52" s="12">
        <v>737.81</v>
      </c>
      <c r="M52" s="12">
        <v>703.63</v>
      </c>
      <c r="N52" s="12">
        <v>725.23</v>
      </c>
      <c r="O52" s="12">
        <v>718.81</v>
      </c>
      <c r="P52" s="12">
        <v>752.49</v>
      </c>
      <c r="Q52" s="12">
        <v>729.91</v>
      </c>
      <c r="R52" s="12">
        <v>770.63</v>
      </c>
      <c r="S52" s="12">
        <v>727.32</v>
      </c>
      <c r="T52" s="12">
        <v>685.7</v>
      </c>
      <c r="U52" s="12">
        <v>625.57</v>
      </c>
      <c r="V52" s="12">
        <v>611.88</v>
      </c>
      <c r="W52" s="12">
        <v>599.87</v>
      </c>
      <c r="X52" s="12">
        <v>608.87</v>
      </c>
      <c r="Y52" s="12">
        <v>598.05</v>
      </c>
    </row>
    <row r="53" spans="1:25" ht="11.25">
      <c r="A53" s="11">
        <f t="shared" si="0"/>
        <v>41877</v>
      </c>
      <c r="B53" s="12">
        <v>513.43</v>
      </c>
      <c r="C53" s="12">
        <v>512.68</v>
      </c>
      <c r="D53" s="12">
        <v>556.87</v>
      </c>
      <c r="E53" s="12">
        <v>560.39</v>
      </c>
      <c r="F53" s="12">
        <v>568.31</v>
      </c>
      <c r="G53" s="12">
        <v>566.73</v>
      </c>
      <c r="H53" s="12">
        <v>585.51</v>
      </c>
      <c r="I53" s="12">
        <v>571.54</v>
      </c>
      <c r="J53" s="12">
        <v>581.66</v>
      </c>
      <c r="K53" s="12">
        <v>580.22</v>
      </c>
      <c r="L53" s="12">
        <v>579.38</v>
      </c>
      <c r="M53" s="12">
        <v>580.61</v>
      </c>
      <c r="N53" s="12">
        <v>571.96</v>
      </c>
      <c r="O53" s="12">
        <v>581.08</v>
      </c>
      <c r="P53" s="12">
        <v>577.67</v>
      </c>
      <c r="Q53" s="12">
        <v>574.04</v>
      </c>
      <c r="R53" s="12">
        <v>568.31</v>
      </c>
      <c r="S53" s="12">
        <v>565.2</v>
      </c>
      <c r="T53" s="12">
        <v>551.85</v>
      </c>
      <c r="U53" s="12">
        <v>516.17</v>
      </c>
      <c r="V53" s="12">
        <v>494.62</v>
      </c>
      <c r="W53" s="12">
        <v>493.81</v>
      </c>
      <c r="X53" s="12">
        <v>501.71</v>
      </c>
      <c r="Y53" s="12">
        <v>490.99</v>
      </c>
    </row>
    <row r="54" spans="1:25" ht="11.25">
      <c r="A54" s="11">
        <f t="shared" si="0"/>
        <v>41878</v>
      </c>
      <c r="B54" s="12">
        <v>334.02</v>
      </c>
      <c r="C54" s="12">
        <v>620.79</v>
      </c>
      <c r="D54" s="12">
        <v>635.19</v>
      </c>
      <c r="E54" s="12">
        <v>649.97</v>
      </c>
      <c r="F54" s="12">
        <v>659.62</v>
      </c>
      <c r="G54" s="12">
        <v>658.42</v>
      </c>
      <c r="H54" s="12">
        <v>659.79</v>
      </c>
      <c r="I54" s="12">
        <v>657.44</v>
      </c>
      <c r="J54" s="12">
        <v>657.5</v>
      </c>
      <c r="K54" s="12">
        <v>656.94</v>
      </c>
      <c r="L54" s="12">
        <v>657.27</v>
      </c>
      <c r="M54" s="12">
        <v>656.44</v>
      </c>
      <c r="N54" s="12">
        <v>655.88</v>
      </c>
      <c r="O54" s="12">
        <v>658.72</v>
      </c>
      <c r="P54" s="12">
        <v>658.73</v>
      </c>
      <c r="Q54" s="12">
        <v>660.56</v>
      </c>
      <c r="R54" s="12">
        <v>656.85</v>
      </c>
      <c r="S54" s="12">
        <v>654.37</v>
      </c>
      <c r="T54" s="12">
        <v>643.21</v>
      </c>
      <c r="U54" s="12">
        <v>621.54</v>
      </c>
      <c r="V54" s="12">
        <v>334.13</v>
      </c>
      <c r="W54" s="12">
        <v>331.51</v>
      </c>
      <c r="X54" s="12">
        <v>329.11</v>
      </c>
      <c r="Y54" s="12">
        <v>327.47</v>
      </c>
    </row>
    <row r="55" spans="1:25" ht="11.25">
      <c r="A55" s="11">
        <f t="shared" si="0"/>
        <v>41879</v>
      </c>
      <c r="B55" s="12">
        <v>606.17</v>
      </c>
      <c r="C55" s="12">
        <v>614.01</v>
      </c>
      <c r="D55" s="12">
        <v>630.72</v>
      </c>
      <c r="E55" s="12">
        <v>644.9</v>
      </c>
      <c r="F55" s="12">
        <v>653.57</v>
      </c>
      <c r="G55" s="12">
        <v>653.96</v>
      </c>
      <c r="H55" s="12">
        <v>654.36</v>
      </c>
      <c r="I55" s="12">
        <v>654.2</v>
      </c>
      <c r="J55" s="12">
        <v>654.02</v>
      </c>
      <c r="K55" s="12">
        <v>651.08</v>
      </c>
      <c r="L55" s="12">
        <v>649.15</v>
      </c>
      <c r="M55" s="12">
        <v>648.37</v>
      </c>
      <c r="N55" s="12">
        <v>646.36</v>
      </c>
      <c r="O55" s="12">
        <v>647.93</v>
      </c>
      <c r="P55" s="12">
        <v>651.44</v>
      </c>
      <c r="Q55" s="12">
        <v>655.86</v>
      </c>
      <c r="R55" s="12">
        <v>648.01</v>
      </c>
      <c r="S55" s="12">
        <v>639.33</v>
      </c>
      <c r="T55" s="12">
        <v>619.61</v>
      </c>
      <c r="U55" s="12">
        <v>606.78</v>
      </c>
      <c r="V55" s="12">
        <v>319.24</v>
      </c>
      <c r="W55" s="12">
        <v>316.62</v>
      </c>
      <c r="X55" s="12">
        <v>316.18</v>
      </c>
      <c r="Y55" s="12">
        <v>312.08</v>
      </c>
    </row>
    <row r="56" spans="1:25" ht="11.25">
      <c r="A56" s="11">
        <f t="shared" si="0"/>
        <v>41880</v>
      </c>
      <c r="B56" s="12">
        <v>255.45</v>
      </c>
      <c r="C56" s="12">
        <v>531.92</v>
      </c>
      <c r="D56" s="12">
        <v>554.09</v>
      </c>
      <c r="E56" s="12">
        <v>598.2</v>
      </c>
      <c r="F56" s="12">
        <v>603.4</v>
      </c>
      <c r="G56" s="12">
        <v>603.27</v>
      </c>
      <c r="H56" s="12">
        <v>605.08</v>
      </c>
      <c r="I56" s="12">
        <v>602.71</v>
      </c>
      <c r="J56" s="12">
        <v>600.61</v>
      </c>
      <c r="K56" s="12">
        <v>598.86</v>
      </c>
      <c r="L56" s="12">
        <v>600.13</v>
      </c>
      <c r="M56" s="12">
        <v>599.75</v>
      </c>
      <c r="N56" s="12">
        <v>591.53</v>
      </c>
      <c r="O56" s="12">
        <v>599.8</v>
      </c>
      <c r="P56" s="12">
        <v>602.58</v>
      </c>
      <c r="Q56" s="12">
        <v>663.26</v>
      </c>
      <c r="R56" s="12">
        <v>664.44</v>
      </c>
      <c r="S56" s="12">
        <v>666.76</v>
      </c>
      <c r="T56" s="12">
        <v>597.64</v>
      </c>
      <c r="U56" s="12">
        <v>561.79</v>
      </c>
      <c r="V56" s="12">
        <v>535.34</v>
      </c>
      <c r="W56" s="12">
        <v>529.58</v>
      </c>
      <c r="X56" s="12">
        <v>486.32</v>
      </c>
      <c r="Y56" s="12">
        <v>502.22</v>
      </c>
    </row>
    <row r="57" spans="1:25" ht="11.25">
      <c r="A57" s="11">
        <f t="shared" si="0"/>
        <v>41881</v>
      </c>
      <c r="B57" s="12">
        <v>645.52</v>
      </c>
      <c r="C57" s="12">
        <v>645</v>
      </c>
      <c r="D57" s="12">
        <v>711.96</v>
      </c>
      <c r="E57" s="12">
        <v>729.43</v>
      </c>
      <c r="F57" s="12">
        <v>790.28</v>
      </c>
      <c r="G57" s="12">
        <v>794.53</v>
      </c>
      <c r="H57" s="12">
        <v>807.31</v>
      </c>
      <c r="I57" s="12">
        <v>800.36</v>
      </c>
      <c r="J57" s="12">
        <v>803.77</v>
      </c>
      <c r="K57" s="12">
        <v>796.17</v>
      </c>
      <c r="L57" s="12">
        <v>805.05</v>
      </c>
      <c r="M57" s="12">
        <v>748.17</v>
      </c>
      <c r="N57" s="12">
        <v>727.04</v>
      </c>
      <c r="O57" s="12">
        <v>781.78</v>
      </c>
      <c r="P57" s="12">
        <v>773.44</v>
      </c>
      <c r="Q57" s="12">
        <v>795.36</v>
      </c>
      <c r="R57" s="12">
        <v>790.59</v>
      </c>
      <c r="S57" s="12">
        <v>761.71</v>
      </c>
      <c r="T57" s="12">
        <v>707.27</v>
      </c>
      <c r="U57" s="12">
        <v>649.03</v>
      </c>
      <c r="V57" s="12">
        <v>643.9</v>
      </c>
      <c r="W57" s="12">
        <v>644.23</v>
      </c>
      <c r="X57" s="12">
        <v>645.36</v>
      </c>
      <c r="Y57" s="12">
        <v>645.82</v>
      </c>
    </row>
    <row r="58" spans="1:25" ht="11.25">
      <c r="A58" s="11">
        <f t="shared" si="0"/>
        <v>41882</v>
      </c>
      <c r="B58" s="12">
        <v>607.69</v>
      </c>
      <c r="C58" s="12">
        <v>606.84</v>
      </c>
      <c r="D58" s="12">
        <v>643.86</v>
      </c>
      <c r="E58" s="12">
        <v>641.51</v>
      </c>
      <c r="F58" s="12">
        <v>641.7</v>
      </c>
      <c r="G58" s="12">
        <v>657.82</v>
      </c>
      <c r="H58" s="12">
        <v>705.91</v>
      </c>
      <c r="I58" s="12">
        <v>699.35</v>
      </c>
      <c r="J58" s="12">
        <v>713.91</v>
      </c>
      <c r="K58" s="12">
        <v>690.42</v>
      </c>
      <c r="L58" s="12">
        <v>713.12</v>
      </c>
      <c r="M58" s="12">
        <v>653.47</v>
      </c>
      <c r="N58" s="12">
        <v>651.45</v>
      </c>
      <c r="O58" s="12">
        <v>697.91</v>
      </c>
      <c r="P58" s="12">
        <v>694.86</v>
      </c>
      <c r="Q58" s="12">
        <v>698.03</v>
      </c>
      <c r="R58" s="12">
        <v>709.54</v>
      </c>
      <c r="S58" s="12">
        <v>648.68</v>
      </c>
      <c r="T58" s="12">
        <v>608.7</v>
      </c>
      <c r="U58" s="12">
        <v>598.83</v>
      </c>
      <c r="V58" s="12">
        <v>590.75</v>
      </c>
      <c r="W58" s="12">
        <v>589.39</v>
      </c>
      <c r="X58" s="12">
        <v>592.54</v>
      </c>
      <c r="Y58" s="12">
        <v>589.88</v>
      </c>
    </row>
    <row r="59" spans="1:25" ht="12.75">
      <c r="A59" s="74" t="s">
        <v>46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</row>
    <row r="60" spans="1:25" ht="11.25">
      <c r="A60" s="8" t="s">
        <v>22</v>
      </c>
      <c r="B60" s="7" t="s">
        <v>23</v>
      </c>
      <c r="C60" s="9" t="s">
        <v>24</v>
      </c>
      <c r="D60" s="10" t="s">
        <v>25</v>
      </c>
      <c r="E60" s="7" t="s">
        <v>26</v>
      </c>
      <c r="F60" s="7" t="s">
        <v>27</v>
      </c>
      <c r="G60" s="9" t="s">
        <v>28</v>
      </c>
      <c r="H60" s="10" t="s">
        <v>29</v>
      </c>
      <c r="I60" s="7" t="s">
        <v>30</v>
      </c>
      <c r="J60" s="7" t="s">
        <v>31</v>
      </c>
      <c r="K60" s="7" t="s">
        <v>32</v>
      </c>
      <c r="L60" s="7" t="s">
        <v>33</v>
      </c>
      <c r="M60" s="7" t="s">
        <v>34</v>
      </c>
      <c r="N60" s="7" t="s">
        <v>35</v>
      </c>
      <c r="O60" s="7" t="s">
        <v>36</v>
      </c>
      <c r="P60" s="7" t="s">
        <v>37</v>
      </c>
      <c r="Q60" s="7" t="s">
        <v>38</v>
      </c>
      <c r="R60" s="7" t="s">
        <v>39</v>
      </c>
      <c r="S60" s="7" t="s">
        <v>40</v>
      </c>
      <c r="T60" s="7" t="s">
        <v>41</v>
      </c>
      <c r="U60" s="7" t="s">
        <v>42</v>
      </c>
      <c r="V60" s="7" t="s">
        <v>43</v>
      </c>
      <c r="W60" s="7" t="s">
        <v>44</v>
      </c>
      <c r="X60" s="7" t="s">
        <v>45</v>
      </c>
      <c r="Y60" s="7" t="s">
        <v>62</v>
      </c>
    </row>
    <row r="61" spans="1:25" ht="11.25">
      <c r="A61" s="11">
        <f aca="true" t="shared" si="1" ref="A61:A91">A28</f>
        <v>41852</v>
      </c>
      <c r="B61" s="27">
        <v>59.74</v>
      </c>
      <c r="C61" s="27">
        <v>11.18</v>
      </c>
      <c r="D61" s="27">
        <v>38.09</v>
      </c>
      <c r="E61" s="27">
        <v>55.5</v>
      </c>
      <c r="F61" s="27">
        <v>7.62</v>
      </c>
      <c r="G61" s="27">
        <v>6.13</v>
      </c>
      <c r="H61" s="27">
        <v>3.9</v>
      </c>
      <c r="I61" s="27">
        <v>4.58</v>
      </c>
      <c r="J61" s="27">
        <v>0</v>
      </c>
      <c r="K61" s="27">
        <v>0</v>
      </c>
      <c r="L61" s="27">
        <v>4.29</v>
      </c>
      <c r="M61" s="27">
        <v>9.42</v>
      </c>
      <c r="N61" s="27">
        <v>15.08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86.6</v>
      </c>
      <c r="V61" s="27">
        <v>107.22</v>
      </c>
      <c r="W61" s="27">
        <v>94.65</v>
      </c>
      <c r="X61" s="27">
        <v>33.3</v>
      </c>
      <c r="Y61" s="27">
        <v>2.07</v>
      </c>
    </row>
    <row r="62" spans="1:25" ht="11.25">
      <c r="A62" s="11">
        <f t="shared" si="1"/>
        <v>41853</v>
      </c>
      <c r="B62" s="27">
        <v>4.97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</row>
    <row r="63" spans="1:25" ht="11.25">
      <c r="A63" s="11">
        <f t="shared" si="1"/>
        <v>41854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</row>
    <row r="64" spans="1:25" ht="11.25">
      <c r="A64" s="11">
        <f t="shared" si="1"/>
        <v>41855</v>
      </c>
      <c r="B64" s="27">
        <v>0</v>
      </c>
      <c r="C64" s="27">
        <v>0</v>
      </c>
      <c r="D64" s="27">
        <v>0</v>
      </c>
      <c r="E64" s="27">
        <v>0</v>
      </c>
      <c r="F64" s="27">
        <v>40.16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0.58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</row>
    <row r="65" spans="1:25" ht="11.25">
      <c r="A65" s="11">
        <f t="shared" si="1"/>
        <v>41856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7">
        <v>29.67</v>
      </c>
      <c r="H65" s="27">
        <v>47.78</v>
      </c>
      <c r="I65" s="27">
        <v>26.74</v>
      </c>
      <c r="J65" s="27">
        <v>0</v>
      </c>
      <c r="K65" s="27">
        <v>0.01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6.83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</row>
    <row r="66" spans="1:25" ht="11.25">
      <c r="A66" s="11">
        <f t="shared" si="1"/>
        <v>41857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5.7</v>
      </c>
      <c r="X66" s="27">
        <v>0</v>
      </c>
      <c r="Y66" s="27">
        <v>0</v>
      </c>
    </row>
    <row r="67" spans="1:25" ht="11.25">
      <c r="A67" s="11">
        <f t="shared" si="1"/>
        <v>41858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</row>
    <row r="68" spans="1:25" ht="11.25">
      <c r="A68" s="11">
        <f t="shared" si="1"/>
        <v>41859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</row>
    <row r="69" spans="1:25" ht="11.25">
      <c r="A69" s="11">
        <f t="shared" si="1"/>
        <v>41860</v>
      </c>
      <c r="B69" s="27">
        <v>0</v>
      </c>
      <c r="C69" s="27">
        <v>0</v>
      </c>
      <c r="D69" s="27">
        <v>0</v>
      </c>
      <c r="E69" s="27">
        <v>0</v>
      </c>
      <c r="F69" s="27">
        <v>1.56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2.03</v>
      </c>
      <c r="O69" s="27">
        <v>2.18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</row>
    <row r="70" spans="1:25" ht="11.25">
      <c r="A70" s="11">
        <f t="shared" si="1"/>
        <v>41861</v>
      </c>
      <c r="B70" s="27">
        <v>0.4</v>
      </c>
      <c r="C70" s="27">
        <v>0.53</v>
      </c>
      <c r="D70" s="27">
        <v>0.13</v>
      </c>
      <c r="E70" s="27">
        <v>0.11</v>
      </c>
      <c r="F70" s="27">
        <v>1.42</v>
      </c>
      <c r="G70" s="27">
        <v>2.61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0.94</v>
      </c>
      <c r="N70" s="27">
        <v>1.04</v>
      </c>
      <c r="O70" s="27">
        <v>0</v>
      </c>
      <c r="P70" s="27">
        <v>0</v>
      </c>
      <c r="Q70" s="27">
        <v>0.29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</row>
    <row r="71" spans="1:25" ht="11.25">
      <c r="A71" s="11">
        <f t="shared" si="1"/>
        <v>41862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1.53</v>
      </c>
      <c r="H71" s="27">
        <v>0</v>
      </c>
      <c r="I71" s="27">
        <v>5.58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</row>
    <row r="72" spans="1:25" ht="11.25">
      <c r="A72" s="11">
        <f t="shared" si="1"/>
        <v>41863</v>
      </c>
      <c r="B72" s="27">
        <v>0</v>
      </c>
      <c r="C72" s="27">
        <v>0</v>
      </c>
      <c r="D72" s="27">
        <v>0</v>
      </c>
      <c r="E72" s="27">
        <v>1.42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2.72</v>
      </c>
      <c r="M72" s="27">
        <v>3.82</v>
      </c>
      <c r="N72" s="27">
        <v>6</v>
      </c>
      <c r="O72" s="27">
        <v>37.55</v>
      </c>
      <c r="P72" s="27">
        <v>43.62</v>
      </c>
      <c r="Q72" s="27">
        <v>5.59</v>
      </c>
      <c r="R72" s="27">
        <v>3.53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</row>
    <row r="73" spans="1:25" ht="11.25">
      <c r="A73" s="11">
        <f t="shared" si="1"/>
        <v>41864</v>
      </c>
      <c r="B73" s="27">
        <v>0</v>
      </c>
      <c r="C73" s="27">
        <v>0</v>
      </c>
      <c r="D73" s="27">
        <v>34.05</v>
      </c>
      <c r="E73" s="27">
        <v>4.78</v>
      </c>
      <c r="F73" s="27">
        <v>27.86</v>
      </c>
      <c r="G73" s="27">
        <v>28.1</v>
      </c>
      <c r="H73" s="27">
        <v>28.14</v>
      </c>
      <c r="I73" s="27">
        <v>27.88</v>
      </c>
      <c r="J73" s="27">
        <v>8.52</v>
      </c>
      <c r="K73" s="27">
        <v>25.16</v>
      </c>
      <c r="L73" s="27">
        <v>5.3</v>
      </c>
      <c r="M73" s="27">
        <v>3.37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</row>
    <row r="74" spans="1:25" ht="11.25">
      <c r="A74" s="11">
        <f t="shared" si="1"/>
        <v>41865</v>
      </c>
      <c r="B74" s="27">
        <v>58.57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7.16</v>
      </c>
      <c r="N74" s="27">
        <v>248.32</v>
      </c>
      <c r="O74" s="27">
        <v>252.2</v>
      </c>
      <c r="P74" s="27">
        <v>247.24</v>
      </c>
      <c r="Q74" s="27">
        <v>248.09</v>
      </c>
      <c r="R74" s="27">
        <v>257.31</v>
      </c>
      <c r="S74" s="27">
        <v>229.2</v>
      </c>
      <c r="T74" s="27">
        <v>191.59</v>
      </c>
      <c r="U74" s="27">
        <v>34.32</v>
      </c>
      <c r="V74" s="27">
        <v>103.72</v>
      </c>
      <c r="W74" s="27">
        <v>96.27</v>
      </c>
      <c r="X74" s="27">
        <v>182.12</v>
      </c>
      <c r="Y74" s="27">
        <v>179.51</v>
      </c>
    </row>
    <row r="75" spans="1:25" ht="11.25">
      <c r="A75" s="11">
        <f t="shared" si="1"/>
        <v>41866</v>
      </c>
      <c r="B75" s="27">
        <v>477.78</v>
      </c>
      <c r="C75" s="27">
        <v>724.09</v>
      </c>
      <c r="D75" s="27">
        <v>753.1</v>
      </c>
      <c r="E75" s="27">
        <v>732.78</v>
      </c>
      <c r="F75" s="27">
        <v>167.53</v>
      </c>
      <c r="G75" s="27">
        <v>160.77</v>
      </c>
      <c r="H75" s="27">
        <v>128.99</v>
      </c>
      <c r="I75" s="27">
        <v>130.13</v>
      </c>
      <c r="J75" s="27">
        <v>138.56</v>
      </c>
      <c r="K75" s="27">
        <v>144.24</v>
      </c>
      <c r="L75" s="27">
        <v>0.38</v>
      </c>
      <c r="M75" s="27">
        <v>0</v>
      </c>
      <c r="N75" s="27">
        <v>8.23</v>
      </c>
      <c r="O75" s="27">
        <v>0</v>
      </c>
      <c r="P75" s="27">
        <v>0</v>
      </c>
      <c r="Q75" s="27">
        <v>0</v>
      </c>
      <c r="R75" s="27">
        <v>39.08</v>
      </c>
      <c r="S75" s="27">
        <v>33.66</v>
      </c>
      <c r="T75" s="27">
        <v>646.54</v>
      </c>
      <c r="U75" s="27">
        <v>623.28</v>
      </c>
      <c r="V75" s="27">
        <v>609.08</v>
      </c>
      <c r="W75" s="27">
        <v>608.88</v>
      </c>
      <c r="X75" s="27">
        <v>584.22</v>
      </c>
      <c r="Y75" s="27">
        <v>505.59</v>
      </c>
    </row>
    <row r="76" spans="1:25" ht="11.25">
      <c r="A76" s="11">
        <f t="shared" si="1"/>
        <v>41867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5.25</v>
      </c>
      <c r="I76" s="27">
        <v>0.3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47.48</v>
      </c>
      <c r="Q76" s="27">
        <v>0</v>
      </c>
      <c r="R76" s="27">
        <v>0</v>
      </c>
      <c r="S76" s="27">
        <v>0.2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</row>
    <row r="77" spans="1:25" ht="11.25">
      <c r="A77" s="11">
        <f t="shared" si="1"/>
        <v>41868</v>
      </c>
      <c r="B77" s="27">
        <v>0</v>
      </c>
      <c r="C77" s="27">
        <v>0</v>
      </c>
      <c r="D77" s="27">
        <v>2.54</v>
      </c>
      <c r="E77" s="27">
        <v>82.19</v>
      </c>
      <c r="F77" s="27">
        <v>221.98</v>
      </c>
      <c r="G77" s="27">
        <v>201.42</v>
      </c>
      <c r="H77" s="27">
        <v>288.87</v>
      </c>
      <c r="I77" s="27">
        <v>207.18</v>
      </c>
      <c r="J77" s="27">
        <v>183.22</v>
      </c>
      <c r="K77" s="27">
        <v>94.75</v>
      </c>
      <c r="L77" s="27">
        <v>64.63</v>
      </c>
      <c r="M77" s="27">
        <v>0</v>
      </c>
      <c r="N77" s="27">
        <v>0</v>
      </c>
      <c r="O77" s="27">
        <v>0</v>
      </c>
      <c r="P77" s="27">
        <v>20.12</v>
      </c>
      <c r="Q77" s="27">
        <v>21.29</v>
      </c>
      <c r="R77" s="27">
        <v>17.3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</row>
    <row r="78" spans="1:25" ht="11.25">
      <c r="A78" s="11">
        <f t="shared" si="1"/>
        <v>41869</v>
      </c>
      <c r="B78" s="27">
        <v>0</v>
      </c>
      <c r="C78" s="27">
        <v>0</v>
      </c>
      <c r="D78" s="27">
        <v>0</v>
      </c>
      <c r="E78" s="27">
        <v>0</v>
      </c>
      <c r="F78" s="27">
        <v>0.55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17.99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</row>
    <row r="79" spans="1:25" ht="11.25">
      <c r="A79" s="11">
        <f t="shared" si="1"/>
        <v>41870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33.29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</row>
    <row r="80" spans="1:25" ht="11.25">
      <c r="A80" s="11">
        <f t="shared" si="1"/>
        <v>41871</v>
      </c>
      <c r="B80" s="27">
        <v>0</v>
      </c>
      <c r="C80" s="27">
        <v>0</v>
      </c>
      <c r="D80" s="27">
        <v>0</v>
      </c>
      <c r="E80" s="27">
        <v>1.24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0.58</v>
      </c>
      <c r="M80" s="27">
        <v>0</v>
      </c>
      <c r="N80" s="27">
        <v>0</v>
      </c>
      <c r="O80" s="27">
        <v>0</v>
      </c>
      <c r="P80" s="27">
        <v>0</v>
      </c>
      <c r="Q80" s="27">
        <v>8.88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</row>
    <row r="81" spans="1:25" ht="11.25">
      <c r="A81" s="11">
        <f t="shared" si="1"/>
        <v>41872</v>
      </c>
      <c r="B81" s="27">
        <v>0</v>
      </c>
      <c r="C81" s="27">
        <v>0</v>
      </c>
      <c r="D81" s="27">
        <v>5.18</v>
      </c>
      <c r="E81" s="27">
        <v>0.86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5.08</v>
      </c>
      <c r="R81" s="27">
        <v>25.05</v>
      </c>
      <c r="S81" s="27">
        <v>0</v>
      </c>
      <c r="T81" s="27">
        <v>47.86</v>
      </c>
      <c r="U81" s="27">
        <v>19.56</v>
      </c>
      <c r="V81" s="27">
        <v>9.04</v>
      </c>
      <c r="W81" s="27">
        <v>0.97</v>
      </c>
      <c r="X81" s="27">
        <v>0</v>
      </c>
      <c r="Y81" s="27">
        <v>0</v>
      </c>
    </row>
    <row r="82" spans="1:25" ht="11.25">
      <c r="A82" s="11">
        <f t="shared" si="1"/>
        <v>41873</v>
      </c>
      <c r="B82" s="27">
        <v>1.65</v>
      </c>
      <c r="C82" s="27">
        <v>0.69</v>
      </c>
      <c r="D82" s="27">
        <v>0.58</v>
      </c>
      <c r="E82" s="27">
        <v>1.15</v>
      </c>
      <c r="F82" s="27">
        <v>1.55</v>
      </c>
      <c r="G82" s="27">
        <v>20.33</v>
      </c>
      <c r="H82" s="27">
        <v>0.32</v>
      </c>
      <c r="I82" s="27">
        <v>0.1</v>
      </c>
      <c r="J82" s="27">
        <v>1.39</v>
      </c>
      <c r="K82" s="27">
        <v>3.56</v>
      </c>
      <c r="L82" s="27">
        <v>0.43</v>
      </c>
      <c r="M82" s="27">
        <v>0.08</v>
      </c>
      <c r="N82" s="27">
        <v>0</v>
      </c>
      <c r="O82" s="27">
        <v>0</v>
      </c>
      <c r="P82" s="27">
        <v>0.47</v>
      </c>
      <c r="Q82" s="27">
        <v>5.27</v>
      </c>
      <c r="R82" s="27">
        <v>5.51</v>
      </c>
      <c r="S82" s="27">
        <v>0</v>
      </c>
      <c r="T82" s="27">
        <v>0</v>
      </c>
      <c r="U82" s="27">
        <v>1.52</v>
      </c>
      <c r="V82" s="27">
        <v>2.47</v>
      </c>
      <c r="W82" s="27">
        <v>3.63</v>
      </c>
      <c r="X82" s="27">
        <v>3.17</v>
      </c>
      <c r="Y82" s="27">
        <v>0.48</v>
      </c>
    </row>
    <row r="83" spans="1:25" ht="11.25">
      <c r="A83" s="11">
        <f t="shared" si="1"/>
        <v>41874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41.5</v>
      </c>
      <c r="K83" s="27">
        <v>29.23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</row>
    <row r="84" spans="1:25" ht="11.25">
      <c r="A84" s="11">
        <f t="shared" si="1"/>
        <v>41875</v>
      </c>
      <c r="B84" s="27">
        <v>0</v>
      </c>
      <c r="C84" s="27">
        <v>0.91</v>
      </c>
      <c r="D84" s="27">
        <v>0</v>
      </c>
      <c r="E84" s="27">
        <v>0</v>
      </c>
      <c r="F84" s="27">
        <v>0.42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1.08</v>
      </c>
      <c r="T84" s="27">
        <v>0.04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</row>
    <row r="85" spans="1:25" ht="11.25">
      <c r="A85" s="11">
        <f t="shared" si="1"/>
        <v>41876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2.15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47.59</v>
      </c>
      <c r="Q85" s="27">
        <v>0</v>
      </c>
      <c r="R85" s="27">
        <v>6.88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</row>
    <row r="86" spans="1:25" ht="11.25">
      <c r="A86" s="11">
        <f t="shared" si="1"/>
        <v>41877</v>
      </c>
      <c r="B86" s="27">
        <v>0.76</v>
      </c>
      <c r="C86" s="27">
        <v>0</v>
      </c>
      <c r="D86" s="27">
        <v>0</v>
      </c>
      <c r="E86" s="27">
        <v>3.63</v>
      </c>
      <c r="F86" s="27">
        <v>9.86</v>
      </c>
      <c r="G86" s="27">
        <v>12.57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9.36</v>
      </c>
      <c r="R86" s="27">
        <v>2.92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</row>
    <row r="87" spans="1:25" ht="11.25">
      <c r="A87" s="11">
        <f t="shared" si="1"/>
        <v>41878</v>
      </c>
      <c r="B87" s="27">
        <v>426.6</v>
      </c>
      <c r="C87" s="27">
        <v>193.73</v>
      </c>
      <c r="D87" s="27">
        <v>0.27</v>
      </c>
      <c r="E87" s="27">
        <v>146.02</v>
      </c>
      <c r="F87" s="27">
        <v>162.17</v>
      </c>
      <c r="G87" s="27">
        <v>164.6</v>
      </c>
      <c r="H87" s="27">
        <v>153.2</v>
      </c>
      <c r="I87" s="27">
        <v>108.12</v>
      </c>
      <c r="J87" s="27">
        <v>91.85</v>
      </c>
      <c r="K87" s="27">
        <v>80.9</v>
      </c>
      <c r="L87" s="27">
        <v>9.15</v>
      </c>
      <c r="M87" s="27">
        <v>3.95</v>
      </c>
      <c r="N87" s="27">
        <v>3.62</v>
      </c>
      <c r="O87" s="27">
        <v>8.31</v>
      </c>
      <c r="P87" s="27">
        <v>74.62</v>
      </c>
      <c r="Q87" s="27">
        <v>77.56</v>
      </c>
      <c r="R87" s="27">
        <v>48.89</v>
      </c>
      <c r="S87" s="27">
        <v>1.67</v>
      </c>
      <c r="T87" s="27">
        <v>0</v>
      </c>
      <c r="U87" s="27">
        <v>0</v>
      </c>
      <c r="V87" s="27">
        <v>287.27</v>
      </c>
      <c r="W87" s="27">
        <v>288</v>
      </c>
      <c r="X87" s="27">
        <v>300.36</v>
      </c>
      <c r="Y87" s="27">
        <v>239.12</v>
      </c>
    </row>
    <row r="88" spans="1:25" ht="11.25">
      <c r="A88" s="11">
        <f t="shared" si="1"/>
        <v>41879</v>
      </c>
      <c r="B88" s="27">
        <v>10.75</v>
      </c>
      <c r="C88" s="27">
        <v>0</v>
      </c>
      <c r="D88" s="27">
        <v>24.45</v>
      </c>
      <c r="E88" s="27">
        <v>14.96</v>
      </c>
      <c r="F88" s="27">
        <v>9.96</v>
      </c>
      <c r="G88" s="27">
        <v>23.3</v>
      </c>
      <c r="H88" s="27">
        <v>22.68</v>
      </c>
      <c r="I88" s="27">
        <v>5.97</v>
      </c>
      <c r="J88" s="27">
        <v>5.08</v>
      </c>
      <c r="K88" s="27">
        <v>7.3</v>
      </c>
      <c r="L88" s="27">
        <v>5.63</v>
      </c>
      <c r="M88" s="27">
        <v>7.76</v>
      </c>
      <c r="N88" s="27">
        <v>1.16</v>
      </c>
      <c r="O88" s="27">
        <v>8.34</v>
      </c>
      <c r="P88" s="27">
        <v>7.23</v>
      </c>
      <c r="Q88" s="27">
        <v>8.5</v>
      </c>
      <c r="R88" s="27">
        <v>7.86</v>
      </c>
      <c r="S88" s="27">
        <v>11.84</v>
      </c>
      <c r="T88" s="27">
        <v>26.33</v>
      </c>
      <c r="U88" s="27">
        <v>36.69</v>
      </c>
      <c r="V88" s="27">
        <v>28.43</v>
      </c>
      <c r="W88" s="27">
        <v>25.95</v>
      </c>
      <c r="X88" s="27">
        <v>29.02</v>
      </c>
      <c r="Y88" s="27">
        <v>1.68</v>
      </c>
    </row>
    <row r="89" spans="1:25" ht="11.25">
      <c r="A89" s="11">
        <f t="shared" si="1"/>
        <v>41880</v>
      </c>
      <c r="B89" s="27">
        <v>0</v>
      </c>
      <c r="C89" s="27">
        <v>0</v>
      </c>
      <c r="D89" s="27">
        <v>0</v>
      </c>
      <c r="E89" s="27">
        <v>42.51</v>
      </c>
      <c r="F89" s="27">
        <v>0</v>
      </c>
      <c r="G89" s="27">
        <v>0</v>
      </c>
      <c r="H89" s="27">
        <v>76.44</v>
      </c>
      <c r="I89" s="27">
        <v>1.92</v>
      </c>
      <c r="J89" s="27">
        <v>1.67</v>
      </c>
      <c r="K89" s="27">
        <v>71.39</v>
      </c>
      <c r="L89" s="27">
        <v>51.32</v>
      </c>
      <c r="M89" s="27">
        <v>54.03</v>
      </c>
      <c r="N89" s="27">
        <v>83.93</v>
      </c>
      <c r="O89" s="27">
        <v>74.25</v>
      </c>
      <c r="P89" s="27">
        <v>77.38</v>
      </c>
      <c r="Q89" s="27">
        <v>24.83</v>
      </c>
      <c r="R89" s="27">
        <v>33.48</v>
      </c>
      <c r="S89" s="27">
        <v>17.63</v>
      </c>
      <c r="T89" s="27">
        <v>10.76</v>
      </c>
      <c r="U89" s="27">
        <v>0</v>
      </c>
      <c r="V89" s="27">
        <v>67.77</v>
      </c>
      <c r="W89" s="27">
        <v>73.61</v>
      </c>
      <c r="X89" s="27">
        <v>0</v>
      </c>
      <c r="Y89" s="27">
        <v>0</v>
      </c>
    </row>
    <row r="90" spans="1:25" ht="11.25">
      <c r="A90" s="11">
        <f t="shared" si="1"/>
        <v>41881</v>
      </c>
      <c r="B90" s="27">
        <v>0.7</v>
      </c>
      <c r="C90" s="27">
        <v>2.35</v>
      </c>
      <c r="D90" s="27">
        <v>21.36</v>
      </c>
      <c r="E90" s="27">
        <v>37.73</v>
      </c>
      <c r="F90" s="27">
        <v>15.66</v>
      </c>
      <c r="G90" s="27">
        <v>8.89</v>
      </c>
      <c r="H90" s="27">
        <v>51.96</v>
      </c>
      <c r="I90" s="27">
        <v>14.31</v>
      </c>
      <c r="J90" s="27">
        <v>287.32</v>
      </c>
      <c r="K90" s="27">
        <v>62.33</v>
      </c>
      <c r="L90" s="27">
        <v>260.35</v>
      </c>
      <c r="M90" s="27">
        <v>72.84</v>
      </c>
      <c r="N90" s="27">
        <v>85.28</v>
      </c>
      <c r="O90" s="27">
        <v>11.16</v>
      </c>
      <c r="P90" s="27">
        <v>68.92</v>
      </c>
      <c r="Q90" s="27">
        <v>54.95</v>
      </c>
      <c r="R90" s="27">
        <v>10.32</v>
      </c>
      <c r="S90" s="27">
        <v>57.59</v>
      </c>
      <c r="T90" s="27">
        <v>0</v>
      </c>
      <c r="U90" s="27">
        <v>1.58</v>
      </c>
      <c r="V90" s="27">
        <v>1.29</v>
      </c>
      <c r="W90" s="27">
        <v>0.03</v>
      </c>
      <c r="X90" s="27">
        <v>0</v>
      </c>
      <c r="Y90" s="27">
        <v>0</v>
      </c>
    </row>
    <row r="91" spans="1:25" ht="11.25">
      <c r="A91" s="11">
        <f t="shared" si="1"/>
        <v>41882</v>
      </c>
      <c r="B91" s="27">
        <v>0</v>
      </c>
      <c r="C91" s="27">
        <v>0</v>
      </c>
      <c r="D91" s="27">
        <v>0</v>
      </c>
      <c r="E91" s="27">
        <v>0</v>
      </c>
      <c r="F91" s="27">
        <v>64.5</v>
      </c>
      <c r="G91" s="27">
        <v>75.47</v>
      </c>
      <c r="H91" s="27">
        <v>31.78</v>
      </c>
      <c r="I91" s="27">
        <v>14.4</v>
      </c>
      <c r="J91" s="27">
        <v>25.24</v>
      </c>
      <c r="K91" s="27">
        <v>0.38</v>
      </c>
      <c r="L91" s="27">
        <v>0.02</v>
      </c>
      <c r="M91" s="27">
        <v>31.84</v>
      </c>
      <c r="N91" s="27">
        <v>33.77</v>
      </c>
      <c r="O91" s="27">
        <v>0.16</v>
      </c>
      <c r="P91" s="27">
        <v>39.61</v>
      </c>
      <c r="Q91" s="27">
        <v>86.58</v>
      </c>
      <c r="R91" s="27">
        <v>22.1</v>
      </c>
      <c r="S91" s="27">
        <v>20.09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</row>
    <row r="92" spans="1:25" ht="12.75">
      <c r="A92" s="74" t="s">
        <v>47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</row>
    <row r="93" spans="1:25" ht="11.25">
      <c r="A93" s="8" t="s">
        <v>22</v>
      </c>
      <c r="B93" s="7" t="s">
        <v>23</v>
      </c>
      <c r="C93" s="38" t="s">
        <v>24</v>
      </c>
      <c r="D93" s="38" t="s">
        <v>25</v>
      </c>
      <c r="E93" s="7" t="s">
        <v>26</v>
      </c>
      <c r="F93" s="7" t="s">
        <v>27</v>
      </c>
      <c r="G93" s="38" t="s">
        <v>28</v>
      </c>
      <c r="H93" s="38" t="s">
        <v>29</v>
      </c>
      <c r="I93" s="7" t="s">
        <v>30</v>
      </c>
      <c r="J93" s="7" t="s">
        <v>31</v>
      </c>
      <c r="K93" s="7" t="s">
        <v>32</v>
      </c>
      <c r="L93" s="7" t="s">
        <v>33</v>
      </c>
      <c r="M93" s="7" t="s">
        <v>34</v>
      </c>
      <c r="N93" s="7" t="s">
        <v>35</v>
      </c>
      <c r="O93" s="7" t="s">
        <v>36</v>
      </c>
      <c r="P93" s="7" t="s">
        <v>37</v>
      </c>
      <c r="Q93" s="7" t="s">
        <v>38</v>
      </c>
      <c r="R93" s="7" t="s">
        <v>39</v>
      </c>
      <c r="S93" s="7" t="s">
        <v>40</v>
      </c>
      <c r="T93" s="7" t="s">
        <v>41</v>
      </c>
      <c r="U93" s="7" t="s">
        <v>42</v>
      </c>
      <c r="V93" s="7" t="s">
        <v>43</v>
      </c>
      <c r="W93" s="7" t="s">
        <v>44</v>
      </c>
      <c r="X93" s="7" t="s">
        <v>45</v>
      </c>
      <c r="Y93" s="7" t="s">
        <v>62</v>
      </c>
    </row>
    <row r="94" spans="1:25" ht="11.25">
      <c r="A94" s="11">
        <f aca="true" t="shared" si="2" ref="A94:A124">A61</f>
        <v>41852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40.35</v>
      </c>
      <c r="K94" s="12">
        <v>45.44</v>
      </c>
      <c r="L94" s="12">
        <v>0.23</v>
      </c>
      <c r="M94" s="12">
        <v>0</v>
      </c>
      <c r="N94" s="12">
        <v>0</v>
      </c>
      <c r="O94" s="12">
        <v>21.12</v>
      </c>
      <c r="P94" s="12">
        <v>4.77</v>
      </c>
      <c r="Q94" s="12">
        <v>50.46</v>
      </c>
      <c r="R94" s="12">
        <v>64.65</v>
      </c>
      <c r="S94" s="12">
        <v>20.71</v>
      </c>
      <c r="T94" s="12">
        <v>43.2</v>
      </c>
      <c r="U94" s="12">
        <v>0</v>
      </c>
      <c r="V94" s="12">
        <v>0</v>
      </c>
      <c r="W94" s="12">
        <v>0</v>
      </c>
      <c r="X94" s="12">
        <v>0</v>
      </c>
      <c r="Y94" s="12">
        <v>6.6</v>
      </c>
    </row>
    <row r="95" spans="1:25" ht="11.25">
      <c r="A95" s="11">
        <f t="shared" si="2"/>
        <v>41853</v>
      </c>
      <c r="B95" s="12">
        <v>0.4</v>
      </c>
      <c r="C95" s="12">
        <v>179.09</v>
      </c>
      <c r="D95" s="12">
        <v>145.34</v>
      </c>
      <c r="E95" s="12">
        <v>270.86</v>
      </c>
      <c r="F95" s="12">
        <v>265.94</v>
      </c>
      <c r="G95" s="12">
        <v>22.05</v>
      </c>
      <c r="H95" s="12">
        <v>53.56</v>
      </c>
      <c r="I95" s="12">
        <v>463.43</v>
      </c>
      <c r="J95" s="12">
        <v>228.94</v>
      </c>
      <c r="K95" s="12">
        <v>543.11</v>
      </c>
      <c r="L95" s="12">
        <v>720.73</v>
      </c>
      <c r="M95" s="12">
        <v>507.58</v>
      </c>
      <c r="N95" s="12">
        <v>714.1</v>
      </c>
      <c r="O95" s="12">
        <v>287.95</v>
      </c>
      <c r="P95" s="12">
        <v>276.97</v>
      </c>
      <c r="Q95" s="12">
        <v>400.94</v>
      </c>
      <c r="R95" s="12">
        <v>725.25</v>
      </c>
      <c r="S95" s="12">
        <v>742.14</v>
      </c>
      <c r="T95" s="12">
        <v>726.26</v>
      </c>
      <c r="U95" s="12">
        <v>701.9</v>
      </c>
      <c r="V95" s="12">
        <v>668.31</v>
      </c>
      <c r="W95" s="12">
        <v>664.71</v>
      </c>
      <c r="X95" s="12">
        <v>665.48</v>
      </c>
      <c r="Y95" s="12">
        <v>665.12</v>
      </c>
    </row>
    <row r="96" spans="1:25" ht="11.25">
      <c r="A96" s="11">
        <f t="shared" si="2"/>
        <v>41854</v>
      </c>
      <c r="B96" s="12">
        <v>660.6</v>
      </c>
      <c r="C96" s="12">
        <v>664.34</v>
      </c>
      <c r="D96" s="12">
        <v>687.98</v>
      </c>
      <c r="E96" s="12">
        <v>703.83</v>
      </c>
      <c r="F96" s="12">
        <v>707.79</v>
      </c>
      <c r="G96" s="12">
        <v>724.51</v>
      </c>
      <c r="H96" s="12">
        <v>266.04</v>
      </c>
      <c r="I96" s="12">
        <v>734.66</v>
      </c>
      <c r="J96" s="12">
        <v>150.13</v>
      </c>
      <c r="K96" s="12">
        <v>159.67</v>
      </c>
      <c r="L96" s="12">
        <v>206.22</v>
      </c>
      <c r="M96" s="12">
        <v>131.44</v>
      </c>
      <c r="N96" s="12">
        <v>258.25</v>
      </c>
      <c r="O96" s="12">
        <v>705.69</v>
      </c>
      <c r="P96" s="12">
        <v>700.57</v>
      </c>
      <c r="Q96" s="12">
        <v>707.22</v>
      </c>
      <c r="R96" s="12">
        <v>167.58</v>
      </c>
      <c r="S96" s="12">
        <v>246.36</v>
      </c>
      <c r="T96" s="12">
        <v>696.89</v>
      </c>
      <c r="U96" s="12">
        <v>169.28</v>
      </c>
      <c r="V96" s="12">
        <v>125.33</v>
      </c>
      <c r="W96" s="12">
        <v>121.55</v>
      </c>
      <c r="X96" s="12">
        <v>134.15</v>
      </c>
      <c r="Y96" s="12">
        <v>108.64</v>
      </c>
    </row>
    <row r="97" spans="1:25" ht="11.25">
      <c r="A97" s="11">
        <f t="shared" si="2"/>
        <v>41855</v>
      </c>
      <c r="B97" s="12">
        <v>226.33</v>
      </c>
      <c r="C97" s="12">
        <v>216.21</v>
      </c>
      <c r="D97" s="12">
        <v>236.73</v>
      </c>
      <c r="E97" s="12">
        <v>252.09</v>
      </c>
      <c r="F97" s="12">
        <v>10.49</v>
      </c>
      <c r="G97" s="12">
        <v>697.86</v>
      </c>
      <c r="H97" s="12">
        <v>706.87</v>
      </c>
      <c r="I97" s="12">
        <v>739.35</v>
      </c>
      <c r="J97" s="12">
        <v>388.01</v>
      </c>
      <c r="K97" s="12">
        <v>245.99</v>
      </c>
      <c r="L97" s="12">
        <v>743.5</v>
      </c>
      <c r="M97" s="12">
        <v>367.56</v>
      </c>
      <c r="N97" s="12">
        <v>64.66</v>
      </c>
      <c r="O97" s="12">
        <v>156.95</v>
      </c>
      <c r="P97" s="12">
        <v>0.95</v>
      </c>
      <c r="Q97" s="12">
        <v>670.73</v>
      </c>
      <c r="R97" s="12">
        <v>649.88</v>
      </c>
      <c r="S97" s="12">
        <v>721.64</v>
      </c>
      <c r="T97" s="12">
        <v>134.63</v>
      </c>
      <c r="U97" s="12">
        <v>596.67</v>
      </c>
      <c r="V97" s="12">
        <v>64.19</v>
      </c>
      <c r="W97" s="12">
        <v>221.49</v>
      </c>
      <c r="X97" s="12">
        <v>233.97</v>
      </c>
      <c r="Y97" s="12">
        <v>62.73</v>
      </c>
    </row>
    <row r="98" spans="1:25" ht="11.25">
      <c r="A98" s="11">
        <f t="shared" si="2"/>
        <v>41856</v>
      </c>
      <c r="B98" s="12">
        <v>125.4</v>
      </c>
      <c r="C98" s="12">
        <v>22.2</v>
      </c>
      <c r="D98" s="12">
        <v>112.51</v>
      </c>
      <c r="E98" s="12">
        <v>33</v>
      </c>
      <c r="F98" s="12">
        <v>419.1</v>
      </c>
      <c r="G98" s="12">
        <v>0</v>
      </c>
      <c r="H98" s="12">
        <v>0.25</v>
      </c>
      <c r="I98" s="12">
        <v>0</v>
      </c>
      <c r="J98" s="12">
        <v>53.14</v>
      </c>
      <c r="K98" s="12">
        <v>6.71</v>
      </c>
      <c r="L98" s="12">
        <v>170.65</v>
      </c>
      <c r="M98" s="12">
        <v>153.1</v>
      </c>
      <c r="N98" s="12">
        <v>57.99</v>
      </c>
      <c r="O98" s="12">
        <v>62.69</v>
      </c>
      <c r="P98" s="12">
        <v>61.14</v>
      </c>
      <c r="Q98" s="12">
        <v>44.56</v>
      </c>
      <c r="R98" s="12">
        <v>5.8</v>
      </c>
      <c r="S98" s="12">
        <v>189.17</v>
      </c>
      <c r="T98" s="12">
        <v>632.83</v>
      </c>
      <c r="U98" s="12">
        <v>613.6</v>
      </c>
      <c r="V98" s="12">
        <v>113.41</v>
      </c>
      <c r="W98" s="12">
        <v>604.55</v>
      </c>
      <c r="X98" s="12">
        <v>22.78</v>
      </c>
      <c r="Y98" s="12">
        <v>266.69</v>
      </c>
    </row>
    <row r="99" spans="1:25" ht="11.25">
      <c r="A99" s="11">
        <f t="shared" si="2"/>
        <v>41857</v>
      </c>
      <c r="B99" s="12">
        <v>8.44</v>
      </c>
      <c r="C99" s="12">
        <v>17.46</v>
      </c>
      <c r="D99" s="12">
        <v>602.66</v>
      </c>
      <c r="E99" s="12">
        <v>650.2</v>
      </c>
      <c r="F99" s="12">
        <v>683.28</v>
      </c>
      <c r="G99" s="12">
        <v>675.78</v>
      </c>
      <c r="H99" s="12">
        <v>680.13</v>
      </c>
      <c r="I99" s="12">
        <v>318.72</v>
      </c>
      <c r="J99" s="12">
        <v>334.82</v>
      </c>
      <c r="K99" s="12">
        <v>172.23</v>
      </c>
      <c r="L99" s="12">
        <v>88.41</v>
      </c>
      <c r="M99" s="12">
        <v>139.69</v>
      </c>
      <c r="N99" s="12">
        <v>666.07</v>
      </c>
      <c r="O99" s="12">
        <v>159.72</v>
      </c>
      <c r="P99" s="12">
        <v>134.44</v>
      </c>
      <c r="Q99" s="12">
        <v>147.04</v>
      </c>
      <c r="R99" s="12">
        <v>697.58</v>
      </c>
      <c r="S99" s="12">
        <v>334.16</v>
      </c>
      <c r="T99" s="12">
        <v>625.51</v>
      </c>
      <c r="U99" s="12">
        <v>601.03</v>
      </c>
      <c r="V99" s="12">
        <v>89.07</v>
      </c>
      <c r="W99" s="12">
        <v>0</v>
      </c>
      <c r="X99" s="12">
        <v>122.57</v>
      </c>
      <c r="Y99" s="12">
        <v>589.16</v>
      </c>
    </row>
    <row r="100" spans="1:25" ht="11.25">
      <c r="A100" s="11">
        <f t="shared" si="2"/>
        <v>41858</v>
      </c>
      <c r="B100" s="12">
        <v>590.33</v>
      </c>
      <c r="C100" s="12">
        <v>591.08</v>
      </c>
      <c r="D100" s="12">
        <v>596.96</v>
      </c>
      <c r="E100" s="12">
        <v>626.98</v>
      </c>
      <c r="F100" s="12">
        <v>638.24</v>
      </c>
      <c r="G100" s="12">
        <v>665.78</v>
      </c>
      <c r="H100" s="12">
        <v>665.51</v>
      </c>
      <c r="I100" s="12">
        <v>670.06</v>
      </c>
      <c r="J100" s="12">
        <v>683.35</v>
      </c>
      <c r="K100" s="12">
        <v>663.12</v>
      </c>
      <c r="L100" s="12">
        <v>120.03</v>
      </c>
      <c r="M100" s="12">
        <v>670.12</v>
      </c>
      <c r="N100" s="12">
        <v>398.61</v>
      </c>
      <c r="O100" s="12">
        <v>730.15</v>
      </c>
      <c r="P100" s="12">
        <v>713.92</v>
      </c>
      <c r="Q100" s="12">
        <v>734.9</v>
      </c>
      <c r="R100" s="12">
        <v>717.04</v>
      </c>
      <c r="S100" s="12">
        <v>721.65</v>
      </c>
      <c r="T100" s="12">
        <v>640.8</v>
      </c>
      <c r="U100" s="12">
        <v>599.43</v>
      </c>
      <c r="V100" s="12">
        <v>598.86</v>
      </c>
      <c r="W100" s="12">
        <v>591.93</v>
      </c>
      <c r="X100" s="12">
        <v>590.97</v>
      </c>
      <c r="Y100" s="12">
        <v>594.35</v>
      </c>
    </row>
    <row r="101" spans="1:25" ht="11.25">
      <c r="A101" s="11">
        <f t="shared" si="2"/>
        <v>41859</v>
      </c>
      <c r="B101" s="12">
        <v>50.57</v>
      </c>
      <c r="C101" s="12">
        <v>45.77</v>
      </c>
      <c r="D101" s="12">
        <v>126.08</v>
      </c>
      <c r="E101" s="12">
        <v>326.58</v>
      </c>
      <c r="F101" s="12">
        <v>688.87</v>
      </c>
      <c r="G101" s="12">
        <v>188.72</v>
      </c>
      <c r="H101" s="12">
        <v>362.56</v>
      </c>
      <c r="I101" s="12">
        <v>685.89</v>
      </c>
      <c r="J101" s="12">
        <v>171.14</v>
      </c>
      <c r="K101" s="12">
        <v>173.67</v>
      </c>
      <c r="L101" s="12">
        <v>310.94</v>
      </c>
      <c r="M101" s="12">
        <v>183.25</v>
      </c>
      <c r="N101" s="12">
        <v>160.89</v>
      </c>
      <c r="O101" s="12">
        <v>182.28</v>
      </c>
      <c r="P101" s="12">
        <v>152.75</v>
      </c>
      <c r="Q101" s="12">
        <v>143.39</v>
      </c>
      <c r="R101" s="12">
        <v>166.92</v>
      </c>
      <c r="S101" s="12">
        <v>169.24</v>
      </c>
      <c r="T101" s="12">
        <v>173.33</v>
      </c>
      <c r="U101" s="12">
        <v>310.93</v>
      </c>
      <c r="V101" s="12">
        <v>144.3</v>
      </c>
      <c r="W101" s="12">
        <v>615.59</v>
      </c>
      <c r="X101" s="12">
        <v>612.18</v>
      </c>
      <c r="Y101" s="12">
        <v>612.82</v>
      </c>
    </row>
    <row r="102" spans="1:25" ht="11.25">
      <c r="A102" s="11">
        <f t="shared" si="2"/>
        <v>41860</v>
      </c>
      <c r="B102" s="12">
        <v>318.29</v>
      </c>
      <c r="C102" s="12">
        <v>150.19</v>
      </c>
      <c r="D102" s="12">
        <v>656.93</v>
      </c>
      <c r="E102" s="12">
        <v>667.18</v>
      </c>
      <c r="F102" s="12">
        <v>0.07</v>
      </c>
      <c r="G102" s="12">
        <v>169.03</v>
      </c>
      <c r="H102" s="12">
        <v>76.42</v>
      </c>
      <c r="I102" s="12">
        <v>210.9</v>
      </c>
      <c r="J102" s="12">
        <v>203.04</v>
      </c>
      <c r="K102" s="12">
        <v>205.1</v>
      </c>
      <c r="L102" s="12">
        <v>130.55</v>
      </c>
      <c r="M102" s="12">
        <v>126.65</v>
      </c>
      <c r="N102" s="12">
        <v>38.95</v>
      </c>
      <c r="O102" s="12">
        <v>41.64</v>
      </c>
      <c r="P102" s="12">
        <v>197.13</v>
      </c>
      <c r="Q102" s="12">
        <v>192.59</v>
      </c>
      <c r="R102" s="12">
        <v>139.1</v>
      </c>
      <c r="S102" s="12">
        <v>135.67</v>
      </c>
      <c r="T102" s="12">
        <v>220.45</v>
      </c>
      <c r="U102" s="12">
        <v>210.53</v>
      </c>
      <c r="V102" s="12">
        <v>187.89</v>
      </c>
      <c r="W102" s="12">
        <v>191.58</v>
      </c>
      <c r="X102" s="12">
        <v>182.57</v>
      </c>
      <c r="Y102" s="12">
        <v>167.72</v>
      </c>
    </row>
    <row r="103" spans="1:25" ht="11.25">
      <c r="A103" s="11">
        <f t="shared" si="2"/>
        <v>41861</v>
      </c>
      <c r="B103" s="12">
        <v>122.72</v>
      </c>
      <c r="C103" s="12">
        <v>121.47</v>
      </c>
      <c r="D103" s="12">
        <v>142.82</v>
      </c>
      <c r="E103" s="12">
        <v>136.93</v>
      </c>
      <c r="F103" s="12">
        <v>80.52</v>
      </c>
      <c r="G103" s="12">
        <v>57.51</v>
      </c>
      <c r="H103" s="12">
        <v>225.78</v>
      </c>
      <c r="I103" s="12">
        <v>223.17</v>
      </c>
      <c r="J103" s="12">
        <v>203.58</v>
      </c>
      <c r="K103" s="12">
        <v>207.82</v>
      </c>
      <c r="L103" s="12">
        <v>203.32</v>
      </c>
      <c r="M103" s="12">
        <v>77.12</v>
      </c>
      <c r="N103" s="12">
        <v>74.44</v>
      </c>
      <c r="O103" s="12">
        <v>209.61</v>
      </c>
      <c r="P103" s="12">
        <v>198.67</v>
      </c>
      <c r="Q103" s="12">
        <v>102.78</v>
      </c>
      <c r="R103" s="12">
        <v>230.8</v>
      </c>
      <c r="S103" s="12">
        <v>542.26</v>
      </c>
      <c r="T103" s="12">
        <v>388.84</v>
      </c>
      <c r="U103" s="12">
        <v>200.11</v>
      </c>
      <c r="V103" s="12">
        <v>547.43</v>
      </c>
      <c r="W103" s="12">
        <v>200.97</v>
      </c>
      <c r="X103" s="12">
        <v>208.52</v>
      </c>
      <c r="Y103" s="12">
        <v>118.71</v>
      </c>
    </row>
    <row r="104" spans="1:25" ht="11.25">
      <c r="A104" s="11">
        <f t="shared" si="2"/>
        <v>41862</v>
      </c>
      <c r="B104" s="12">
        <v>225.77</v>
      </c>
      <c r="C104" s="12">
        <v>62.23</v>
      </c>
      <c r="D104" s="12">
        <v>563.41</v>
      </c>
      <c r="E104" s="12">
        <v>597.03</v>
      </c>
      <c r="F104" s="12">
        <v>57.49</v>
      </c>
      <c r="G104" s="12">
        <v>0.54</v>
      </c>
      <c r="H104" s="12">
        <v>86.28</v>
      </c>
      <c r="I104" s="12">
        <v>0.48</v>
      </c>
      <c r="J104" s="12">
        <v>644.39</v>
      </c>
      <c r="K104" s="12">
        <v>95.13</v>
      </c>
      <c r="L104" s="12">
        <v>646.38</v>
      </c>
      <c r="M104" s="12">
        <v>632.77</v>
      </c>
      <c r="N104" s="12">
        <v>635.05</v>
      </c>
      <c r="O104" s="12">
        <v>644.01</v>
      </c>
      <c r="P104" s="12">
        <v>644.87</v>
      </c>
      <c r="Q104" s="12">
        <v>645.26</v>
      </c>
      <c r="R104" s="12">
        <v>648.64</v>
      </c>
      <c r="S104" s="12">
        <v>647.58</v>
      </c>
      <c r="T104" s="12">
        <v>606.87</v>
      </c>
      <c r="U104" s="12">
        <v>570.21</v>
      </c>
      <c r="V104" s="12">
        <v>92.12</v>
      </c>
      <c r="W104" s="12">
        <v>179.24</v>
      </c>
      <c r="X104" s="12">
        <v>85.88</v>
      </c>
      <c r="Y104" s="12">
        <v>201.83</v>
      </c>
    </row>
    <row r="105" spans="1:25" ht="11.25">
      <c r="A105" s="11">
        <f t="shared" si="2"/>
        <v>41863</v>
      </c>
      <c r="B105" s="12">
        <v>66.78</v>
      </c>
      <c r="C105" s="12">
        <v>90.48</v>
      </c>
      <c r="D105" s="12">
        <v>88.74</v>
      </c>
      <c r="E105" s="12">
        <v>6.37</v>
      </c>
      <c r="F105" s="12">
        <v>665.06</v>
      </c>
      <c r="G105" s="12">
        <v>154.17</v>
      </c>
      <c r="H105" s="12">
        <v>652.29</v>
      </c>
      <c r="I105" s="12">
        <v>649.22</v>
      </c>
      <c r="J105" s="12">
        <v>660.63</v>
      </c>
      <c r="K105" s="12">
        <v>670.32</v>
      </c>
      <c r="L105" s="12">
        <v>3.78</v>
      </c>
      <c r="M105" s="12">
        <v>3.57</v>
      </c>
      <c r="N105" s="12">
        <v>3.04</v>
      </c>
      <c r="O105" s="12">
        <v>5.97</v>
      </c>
      <c r="P105" s="12">
        <v>13.19</v>
      </c>
      <c r="Q105" s="12">
        <v>2.99</v>
      </c>
      <c r="R105" s="12">
        <v>1.88</v>
      </c>
      <c r="S105" s="12">
        <v>15.54</v>
      </c>
      <c r="T105" s="12">
        <v>159.42</v>
      </c>
      <c r="U105" s="12">
        <v>277.27</v>
      </c>
      <c r="V105" s="12">
        <v>375.83</v>
      </c>
      <c r="W105" s="12">
        <v>133.15</v>
      </c>
      <c r="X105" s="12">
        <v>131.42</v>
      </c>
      <c r="Y105" s="12">
        <v>229.06</v>
      </c>
    </row>
    <row r="106" spans="1:25" ht="11.25">
      <c r="A106" s="11">
        <f t="shared" si="2"/>
        <v>41864</v>
      </c>
      <c r="B106" s="12">
        <v>28.58</v>
      </c>
      <c r="C106" s="12">
        <v>126.52</v>
      </c>
      <c r="D106" s="12">
        <v>0.98</v>
      </c>
      <c r="E106" s="12">
        <v>1.22</v>
      </c>
      <c r="F106" s="12">
        <v>0</v>
      </c>
      <c r="G106" s="12">
        <v>0</v>
      </c>
      <c r="H106" s="12">
        <v>0</v>
      </c>
      <c r="I106" s="12">
        <v>1.14</v>
      </c>
      <c r="J106" s="12">
        <v>4.41</v>
      </c>
      <c r="K106" s="12">
        <v>0</v>
      </c>
      <c r="L106" s="12">
        <v>0.06</v>
      </c>
      <c r="M106" s="12">
        <v>1.45</v>
      </c>
      <c r="N106" s="12">
        <v>87.75</v>
      </c>
      <c r="O106" s="12">
        <v>564.74</v>
      </c>
      <c r="P106" s="12">
        <v>77.18</v>
      </c>
      <c r="Q106" s="12">
        <v>227.38</v>
      </c>
      <c r="R106" s="12">
        <v>222.41</v>
      </c>
      <c r="S106" s="12">
        <v>77.41</v>
      </c>
      <c r="T106" s="12">
        <v>546.56</v>
      </c>
      <c r="U106" s="12">
        <v>522.69</v>
      </c>
      <c r="V106" s="12">
        <v>501.64</v>
      </c>
      <c r="W106" s="12">
        <v>185.61</v>
      </c>
      <c r="X106" s="12">
        <v>55.15</v>
      </c>
      <c r="Y106" s="12">
        <v>486.16</v>
      </c>
    </row>
    <row r="107" spans="1:25" ht="11.25">
      <c r="A107" s="11">
        <f t="shared" si="2"/>
        <v>41865</v>
      </c>
      <c r="B107" s="12">
        <v>0</v>
      </c>
      <c r="C107" s="12">
        <v>53.81</v>
      </c>
      <c r="D107" s="12">
        <v>217.49</v>
      </c>
      <c r="E107" s="12">
        <v>581.74</v>
      </c>
      <c r="F107" s="12">
        <v>584.72</v>
      </c>
      <c r="G107" s="12">
        <v>588.94</v>
      </c>
      <c r="H107" s="12">
        <v>589.77</v>
      </c>
      <c r="I107" s="12">
        <v>588.32</v>
      </c>
      <c r="J107" s="12">
        <v>267.75</v>
      </c>
      <c r="K107" s="12">
        <v>98.97</v>
      </c>
      <c r="L107" s="12">
        <v>96.2</v>
      </c>
      <c r="M107" s="12">
        <v>2.6</v>
      </c>
      <c r="N107" s="12">
        <v>1.43</v>
      </c>
      <c r="O107" s="12">
        <v>0</v>
      </c>
      <c r="P107" s="12">
        <v>0.91</v>
      </c>
      <c r="Q107" s="12">
        <v>0</v>
      </c>
      <c r="R107" s="12">
        <v>0</v>
      </c>
      <c r="S107" s="12">
        <v>0</v>
      </c>
      <c r="T107" s="12">
        <v>0</v>
      </c>
      <c r="U107" s="12">
        <v>0.08</v>
      </c>
      <c r="V107" s="12">
        <v>0</v>
      </c>
      <c r="W107" s="12">
        <v>0</v>
      </c>
      <c r="X107" s="12">
        <v>0</v>
      </c>
      <c r="Y107" s="12">
        <v>0</v>
      </c>
    </row>
    <row r="108" spans="1:25" ht="11.25">
      <c r="A108" s="11">
        <f t="shared" si="2"/>
        <v>41866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560.35</v>
      </c>
      <c r="M108" s="12">
        <v>577.13</v>
      </c>
      <c r="N108" s="12">
        <v>2.83</v>
      </c>
      <c r="O108" s="12">
        <v>567.45</v>
      </c>
      <c r="P108" s="12">
        <v>568.5</v>
      </c>
      <c r="Q108" s="12">
        <v>570.99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</row>
    <row r="109" spans="1:25" ht="11.25">
      <c r="A109" s="11">
        <f t="shared" si="2"/>
        <v>41867</v>
      </c>
      <c r="B109" s="12">
        <v>179.5</v>
      </c>
      <c r="C109" s="12">
        <v>173.67</v>
      </c>
      <c r="D109" s="12">
        <v>198.49</v>
      </c>
      <c r="E109" s="12">
        <v>204.73</v>
      </c>
      <c r="F109" s="12">
        <v>128.47</v>
      </c>
      <c r="G109" s="12">
        <v>130.28</v>
      </c>
      <c r="H109" s="12">
        <v>0</v>
      </c>
      <c r="I109" s="12">
        <v>5.02</v>
      </c>
      <c r="J109" s="12">
        <v>78.49</v>
      </c>
      <c r="K109" s="12">
        <v>211.66</v>
      </c>
      <c r="L109" s="12">
        <v>68.77</v>
      </c>
      <c r="M109" s="12">
        <v>150.42</v>
      </c>
      <c r="N109" s="12">
        <v>119.59</v>
      </c>
      <c r="O109" s="12">
        <v>116.9</v>
      </c>
      <c r="P109" s="12">
        <v>0</v>
      </c>
      <c r="Q109" s="12">
        <v>20.07</v>
      </c>
      <c r="R109" s="12">
        <v>51.46</v>
      </c>
      <c r="S109" s="12">
        <v>339.2</v>
      </c>
      <c r="T109" s="12">
        <v>365.67</v>
      </c>
      <c r="U109" s="12">
        <v>392.96</v>
      </c>
      <c r="V109" s="12">
        <v>527</v>
      </c>
      <c r="W109" s="12">
        <v>525.74</v>
      </c>
      <c r="X109" s="12">
        <v>511.83</v>
      </c>
      <c r="Y109" s="12">
        <v>550.39</v>
      </c>
    </row>
    <row r="110" spans="1:25" ht="11.25">
      <c r="A110" s="11">
        <f t="shared" si="2"/>
        <v>41868</v>
      </c>
      <c r="B110" s="12">
        <v>153.6</v>
      </c>
      <c r="C110" s="12">
        <v>138.38</v>
      </c>
      <c r="D110" s="12">
        <v>0</v>
      </c>
      <c r="E110" s="12">
        <v>0</v>
      </c>
      <c r="F110" s="12">
        <v>0</v>
      </c>
      <c r="G110" s="12">
        <v>0</v>
      </c>
      <c r="H110" s="12">
        <v>0.04</v>
      </c>
      <c r="I110" s="12">
        <v>0</v>
      </c>
      <c r="J110" s="12">
        <v>10.63</v>
      </c>
      <c r="K110" s="12">
        <v>10.68</v>
      </c>
      <c r="L110" s="12">
        <v>3.63</v>
      </c>
      <c r="M110" s="12">
        <v>149.57</v>
      </c>
      <c r="N110" s="12">
        <v>166.37</v>
      </c>
      <c r="O110" s="12">
        <v>541.77</v>
      </c>
      <c r="P110" s="12">
        <v>3.24</v>
      </c>
      <c r="Q110" s="12">
        <v>3.33</v>
      </c>
      <c r="R110" s="12">
        <v>3.75</v>
      </c>
      <c r="S110" s="12">
        <v>176.72</v>
      </c>
      <c r="T110" s="12">
        <v>501.16</v>
      </c>
      <c r="U110" s="12">
        <v>468.38</v>
      </c>
      <c r="V110" s="12">
        <v>460.87</v>
      </c>
      <c r="W110" s="12">
        <v>458.58</v>
      </c>
      <c r="X110" s="12">
        <v>461.57</v>
      </c>
      <c r="Y110" s="12">
        <v>451.73</v>
      </c>
    </row>
    <row r="111" spans="1:25" ht="11.25">
      <c r="A111" s="11">
        <f t="shared" si="2"/>
        <v>41869</v>
      </c>
      <c r="B111" s="12">
        <v>509.68</v>
      </c>
      <c r="C111" s="12">
        <v>538.64</v>
      </c>
      <c r="D111" s="12">
        <v>217.65</v>
      </c>
      <c r="E111" s="12">
        <v>576.99</v>
      </c>
      <c r="F111" s="12">
        <v>11.91</v>
      </c>
      <c r="G111" s="12">
        <v>596.84</v>
      </c>
      <c r="H111" s="12">
        <v>600.03</v>
      </c>
      <c r="I111" s="12">
        <v>600.95</v>
      </c>
      <c r="J111" s="12">
        <v>279.77</v>
      </c>
      <c r="K111" s="12">
        <v>235.32</v>
      </c>
      <c r="L111" s="12">
        <v>377.97</v>
      </c>
      <c r="M111" s="12">
        <v>238.27</v>
      </c>
      <c r="N111" s="12">
        <v>73.8</v>
      </c>
      <c r="O111" s="12">
        <v>241.55</v>
      </c>
      <c r="P111" s="12">
        <v>369.88</v>
      </c>
      <c r="Q111" s="12">
        <v>740.78</v>
      </c>
      <c r="R111" s="12">
        <v>15.65</v>
      </c>
      <c r="S111" s="12">
        <v>735.42</v>
      </c>
      <c r="T111" s="12">
        <v>247.29</v>
      </c>
      <c r="U111" s="12">
        <v>236.81</v>
      </c>
      <c r="V111" s="12">
        <v>231.89</v>
      </c>
      <c r="W111" s="12">
        <v>74.72</v>
      </c>
      <c r="X111" s="12">
        <v>56.86</v>
      </c>
      <c r="Y111" s="12">
        <v>65.9</v>
      </c>
    </row>
    <row r="112" spans="1:25" ht="11.25">
      <c r="A112" s="11">
        <f t="shared" si="2"/>
        <v>41870</v>
      </c>
      <c r="B112" s="12">
        <v>144.84</v>
      </c>
      <c r="C112" s="12">
        <v>607.88</v>
      </c>
      <c r="D112" s="12">
        <v>653.93</v>
      </c>
      <c r="E112" s="12">
        <v>338.81</v>
      </c>
      <c r="F112" s="12">
        <v>189.58</v>
      </c>
      <c r="G112" s="12">
        <v>217.15</v>
      </c>
      <c r="H112" s="12">
        <v>203.53</v>
      </c>
      <c r="I112" s="12">
        <v>200.24</v>
      </c>
      <c r="J112" s="12">
        <v>225.21</v>
      </c>
      <c r="K112" s="12">
        <v>192.41</v>
      </c>
      <c r="L112" s="12">
        <v>712.21</v>
      </c>
      <c r="M112" s="12">
        <v>607.5</v>
      </c>
      <c r="N112" s="12">
        <v>600.6</v>
      </c>
      <c r="O112" s="12">
        <v>641.8</v>
      </c>
      <c r="P112" s="12">
        <v>603.22</v>
      </c>
      <c r="Q112" s="12">
        <v>141.16</v>
      </c>
      <c r="R112" s="12">
        <v>3.61</v>
      </c>
      <c r="S112" s="12">
        <v>193.76</v>
      </c>
      <c r="T112" s="12">
        <v>563.34</v>
      </c>
      <c r="U112" s="12">
        <v>612.8</v>
      </c>
      <c r="V112" s="12">
        <v>609</v>
      </c>
      <c r="W112" s="12">
        <v>607.93</v>
      </c>
      <c r="X112" s="12">
        <v>323.9</v>
      </c>
      <c r="Y112" s="12">
        <v>605.71</v>
      </c>
    </row>
    <row r="113" spans="1:25" ht="11.25">
      <c r="A113" s="11">
        <f t="shared" si="2"/>
        <v>41871</v>
      </c>
      <c r="B113" s="12">
        <v>149</v>
      </c>
      <c r="C113" s="12">
        <v>159.96</v>
      </c>
      <c r="D113" s="12">
        <v>171.51</v>
      </c>
      <c r="E113" s="12">
        <v>9.38</v>
      </c>
      <c r="F113" s="12">
        <v>219.71</v>
      </c>
      <c r="G113" s="12">
        <v>225.79</v>
      </c>
      <c r="H113" s="12">
        <v>217.6</v>
      </c>
      <c r="I113" s="12">
        <v>42.87</v>
      </c>
      <c r="J113" s="12">
        <v>10.3</v>
      </c>
      <c r="K113" s="12">
        <v>185.46</v>
      </c>
      <c r="L113" s="12">
        <v>1.69</v>
      </c>
      <c r="M113" s="12">
        <v>103.94</v>
      </c>
      <c r="N113" s="12">
        <v>194.01</v>
      </c>
      <c r="O113" s="12">
        <v>8.19</v>
      </c>
      <c r="P113" s="12">
        <v>379.53</v>
      </c>
      <c r="Q113" s="12">
        <v>0</v>
      </c>
      <c r="R113" s="12">
        <v>25.33</v>
      </c>
      <c r="S113" s="12">
        <v>219.52</v>
      </c>
      <c r="T113" s="12">
        <v>429.61</v>
      </c>
      <c r="U113" s="12">
        <v>405.2</v>
      </c>
      <c r="V113" s="12">
        <v>90.31</v>
      </c>
      <c r="W113" s="12">
        <v>165.18</v>
      </c>
      <c r="X113" s="12">
        <v>167.38</v>
      </c>
      <c r="Y113" s="12">
        <v>156.42</v>
      </c>
    </row>
    <row r="114" spans="1:25" ht="11.25">
      <c r="A114" s="11">
        <f t="shared" si="2"/>
        <v>41872</v>
      </c>
      <c r="B114" s="12">
        <v>425.73</v>
      </c>
      <c r="C114" s="12">
        <v>373.04</v>
      </c>
      <c r="D114" s="12">
        <v>13</v>
      </c>
      <c r="E114" s="12">
        <v>7.05</v>
      </c>
      <c r="F114" s="12">
        <v>88.63</v>
      </c>
      <c r="G114" s="12">
        <v>52.11</v>
      </c>
      <c r="H114" s="12">
        <v>8.48</v>
      </c>
      <c r="I114" s="12">
        <v>36.85</v>
      </c>
      <c r="J114" s="12">
        <v>34.38</v>
      </c>
      <c r="K114" s="12">
        <v>36.47</v>
      </c>
      <c r="L114" s="12">
        <v>10.38</v>
      </c>
      <c r="M114" s="12">
        <v>15.1</v>
      </c>
      <c r="N114" s="12">
        <v>22.54</v>
      </c>
      <c r="O114" s="12">
        <v>22.25</v>
      </c>
      <c r="P114" s="12">
        <v>11.37</v>
      </c>
      <c r="Q114" s="12">
        <v>0.33</v>
      </c>
      <c r="R114" s="12">
        <v>0</v>
      </c>
      <c r="S114" s="12">
        <v>26.4</v>
      </c>
      <c r="T114" s="12">
        <v>0</v>
      </c>
      <c r="U114" s="12">
        <v>306.86</v>
      </c>
      <c r="V114" s="12">
        <v>307.71</v>
      </c>
      <c r="W114" s="12">
        <v>503.71</v>
      </c>
      <c r="X114" s="12">
        <v>501.6</v>
      </c>
      <c r="Y114" s="12">
        <v>491.54</v>
      </c>
    </row>
    <row r="115" spans="1:25" ht="11.25">
      <c r="A115" s="11">
        <f t="shared" si="2"/>
        <v>41873</v>
      </c>
      <c r="B115" s="12">
        <v>527.33</v>
      </c>
      <c r="C115" s="12">
        <v>546.75</v>
      </c>
      <c r="D115" s="12">
        <v>576.02</v>
      </c>
      <c r="E115" s="12">
        <v>594.55</v>
      </c>
      <c r="F115" s="12">
        <v>598.02</v>
      </c>
      <c r="G115" s="12">
        <v>600.56</v>
      </c>
      <c r="H115" s="12">
        <v>618.08</v>
      </c>
      <c r="I115" s="12">
        <v>620.27</v>
      </c>
      <c r="J115" s="12">
        <v>610.44</v>
      </c>
      <c r="K115" s="12">
        <v>601.94</v>
      </c>
      <c r="L115" s="12">
        <v>30.87</v>
      </c>
      <c r="M115" s="12">
        <v>41.1</v>
      </c>
      <c r="N115" s="12">
        <v>35.26</v>
      </c>
      <c r="O115" s="12">
        <v>37.19</v>
      </c>
      <c r="P115" s="12">
        <v>3.39</v>
      </c>
      <c r="Q115" s="12">
        <v>0.19</v>
      </c>
      <c r="R115" s="12">
        <v>1.01</v>
      </c>
      <c r="S115" s="12">
        <v>52.15</v>
      </c>
      <c r="T115" s="12">
        <v>36.29</v>
      </c>
      <c r="U115" s="12">
        <v>1.91</v>
      </c>
      <c r="V115" s="12">
        <v>479.86</v>
      </c>
      <c r="W115" s="12">
        <v>478.25</v>
      </c>
      <c r="X115" s="12">
        <v>477.2</v>
      </c>
      <c r="Y115" s="12">
        <v>3.38</v>
      </c>
    </row>
    <row r="116" spans="1:25" ht="11.25">
      <c r="A116" s="11">
        <f t="shared" si="2"/>
        <v>41874</v>
      </c>
      <c r="B116" s="12">
        <v>606.93</v>
      </c>
      <c r="C116" s="12">
        <v>609.47</v>
      </c>
      <c r="D116" s="12">
        <v>203.69</v>
      </c>
      <c r="E116" s="12">
        <v>216.48</v>
      </c>
      <c r="F116" s="12">
        <v>234.79</v>
      </c>
      <c r="G116" s="12">
        <v>231</v>
      </c>
      <c r="H116" s="12">
        <v>73.1</v>
      </c>
      <c r="I116" s="12">
        <v>67.28</v>
      </c>
      <c r="J116" s="12">
        <v>0.71</v>
      </c>
      <c r="K116" s="12">
        <v>0.56</v>
      </c>
      <c r="L116" s="12">
        <v>188.72</v>
      </c>
      <c r="M116" s="12">
        <v>194.11</v>
      </c>
      <c r="N116" s="12">
        <v>50.5</v>
      </c>
      <c r="O116" s="12">
        <v>49.85</v>
      </c>
      <c r="P116" s="12">
        <v>30.6</v>
      </c>
      <c r="Q116" s="12">
        <v>25.67</v>
      </c>
      <c r="R116" s="12">
        <v>55.27</v>
      </c>
      <c r="S116" s="12">
        <v>54.87</v>
      </c>
      <c r="T116" s="12">
        <v>264.98</v>
      </c>
      <c r="U116" s="12">
        <v>226.74</v>
      </c>
      <c r="V116" s="12">
        <v>353.43</v>
      </c>
      <c r="W116" s="12">
        <v>616.29</v>
      </c>
      <c r="X116" s="12">
        <v>635.81</v>
      </c>
      <c r="Y116" s="12">
        <v>478.57</v>
      </c>
    </row>
    <row r="117" spans="1:25" ht="11.25">
      <c r="A117" s="11">
        <f t="shared" si="2"/>
        <v>41875</v>
      </c>
      <c r="B117" s="12">
        <v>44.78</v>
      </c>
      <c r="C117" s="12">
        <v>37.88</v>
      </c>
      <c r="D117" s="12">
        <v>97.38</v>
      </c>
      <c r="E117" s="12">
        <v>23.44</v>
      </c>
      <c r="F117" s="12">
        <v>1.85</v>
      </c>
      <c r="G117" s="12">
        <v>11.69</v>
      </c>
      <c r="H117" s="12">
        <v>2.6</v>
      </c>
      <c r="I117" s="12">
        <v>3.68</v>
      </c>
      <c r="J117" s="12">
        <v>3.93</v>
      </c>
      <c r="K117" s="12">
        <v>2.53</v>
      </c>
      <c r="L117" s="12">
        <v>6.76</v>
      </c>
      <c r="M117" s="12">
        <v>50.21</v>
      </c>
      <c r="N117" s="12">
        <v>33.01</v>
      </c>
      <c r="O117" s="12">
        <v>24.07</v>
      </c>
      <c r="P117" s="12">
        <v>26.17</v>
      </c>
      <c r="Q117" s="12">
        <v>1.54</v>
      </c>
      <c r="R117" s="12">
        <v>3.86</v>
      </c>
      <c r="S117" s="12">
        <v>5.63</v>
      </c>
      <c r="T117" s="12">
        <v>377.26</v>
      </c>
      <c r="U117" s="12">
        <v>311.77</v>
      </c>
      <c r="V117" s="12">
        <v>310.62</v>
      </c>
      <c r="W117" s="12">
        <v>309.24</v>
      </c>
      <c r="X117" s="12">
        <v>536.96</v>
      </c>
      <c r="Y117" s="12">
        <v>532.09</v>
      </c>
    </row>
    <row r="118" spans="1:25" ht="11.25">
      <c r="A118" s="11">
        <f t="shared" si="2"/>
        <v>41876</v>
      </c>
      <c r="B118" s="12">
        <v>622.41</v>
      </c>
      <c r="C118" s="12">
        <v>638.63</v>
      </c>
      <c r="D118" s="12">
        <v>695.16</v>
      </c>
      <c r="E118" s="12">
        <v>710.22</v>
      </c>
      <c r="F118" s="12">
        <v>219.13</v>
      </c>
      <c r="G118" s="12">
        <v>228.63</v>
      </c>
      <c r="H118" s="12">
        <v>32.72</v>
      </c>
      <c r="I118" s="12">
        <v>712.57</v>
      </c>
      <c r="J118" s="12">
        <v>25.25</v>
      </c>
      <c r="K118" s="12">
        <v>384.25</v>
      </c>
      <c r="L118" s="12">
        <v>37.53</v>
      </c>
      <c r="M118" s="12">
        <v>724.14</v>
      </c>
      <c r="N118" s="12">
        <v>737.16</v>
      </c>
      <c r="O118" s="12">
        <v>739</v>
      </c>
      <c r="P118" s="12">
        <v>16.38</v>
      </c>
      <c r="Q118" s="12">
        <v>389.98</v>
      </c>
      <c r="R118" s="12">
        <v>34.25</v>
      </c>
      <c r="S118" s="12">
        <v>751.09</v>
      </c>
      <c r="T118" s="12">
        <v>708.95</v>
      </c>
      <c r="U118" s="12">
        <v>647.21</v>
      </c>
      <c r="V118" s="12">
        <v>632.94</v>
      </c>
      <c r="W118" s="12">
        <v>617.36</v>
      </c>
      <c r="X118" s="12">
        <v>572.91</v>
      </c>
      <c r="Y118" s="12">
        <v>590.43</v>
      </c>
    </row>
    <row r="119" spans="1:25" ht="11.25">
      <c r="A119" s="11">
        <f t="shared" si="2"/>
        <v>41877</v>
      </c>
      <c r="B119" s="12">
        <v>1.08</v>
      </c>
      <c r="C119" s="12">
        <v>165.14</v>
      </c>
      <c r="D119" s="12">
        <v>200.1</v>
      </c>
      <c r="E119" s="12">
        <v>4.61</v>
      </c>
      <c r="F119" s="12">
        <v>0.76</v>
      </c>
      <c r="G119" s="12">
        <v>11.7</v>
      </c>
      <c r="H119" s="12">
        <v>258.62</v>
      </c>
      <c r="I119" s="12">
        <v>585.82</v>
      </c>
      <c r="J119" s="12">
        <v>596.78</v>
      </c>
      <c r="K119" s="12">
        <v>595.21</v>
      </c>
      <c r="L119" s="12">
        <v>594.17</v>
      </c>
      <c r="M119" s="12">
        <v>595.49</v>
      </c>
      <c r="N119" s="12">
        <v>227.22</v>
      </c>
      <c r="O119" s="12">
        <v>216.75</v>
      </c>
      <c r="P119" s="12">
        <v>32.59</v>
      </c>
      <c r="Q119" s="12">
        <v>4.31</v>
      </c>
      <c r="R119" s="12">
        <v>3.87</v>
      </c>
      <c r="S119" s="12">
        <v>580.5</v>
      </c>
      <c r="T119" s="12">
        <v>566.25</v>
      </c>
      <c r="U119" s="12">
        <v>529.57</v>
      </c>
      <c r="V119" s="12">
        <v>507.36</v>
      </c>
      <c r="W119" s="12">
        <v>506.57</v>
      </c>
      <c r="X119" s="12">
        <v>514.76</v>
      </c>
      <c r="Y119" s="12">
        <v>176.13</v>
      </c>
    </row>
    <row r="120" spans="1:25" ht="11.25">
      <c r="A120" s="11">
        <f t="shared" si="2"/>
        <v>41878</v>
      </c>
      <c r="B120" s="12">
        <v>290.42</v>
      </c>
      <c r="C120" s="12">
        <v>296.18</v>
      </c>
      <c r="D120" s="12">
        <v>90.62</v>
      </c>
      <c r="E120" s="12">
        <v>1.13</v>
      </c>
      <c r="F120" s="12">
        <v>4.93</v>
      </c>
      <c r="G120" s="12">
        <v>4.76</v>
      </c>
      <c r="H120" s="12">
        <v>4.79</v>
      </c>
      <c r="I120" s="12">
        <v>4.65</v>
      </c>
      <c r="J120" s="12">
        <v>4.97</v>
      </c>
      <c r="K120" s="12">
        <v>10.24</v>
      </c>
      <c r="L120" s="12">
        <v>82.16</v>
      </c>
      <c r="M120" s="12">
        <v>89.45</v>
      </c>
      <c r="N120" s="12">
        <v>87.81</v>
      </c>
      <c r="O120" s="12">
        <v>82.49</v>
      </c>
      <c r="P120" s="12">
        <v>18.83</v>
      </c>
      <c r="Q120" s="12">
        <v>18.3</v>
      </c>
      <c r="R120" s="12">
        <v>58.43</v>
      </c>
      <c r="S120" s="12">
        <v>84.4</v>
      </c>
      <c r="T120" s="12">
        <v>178.74</v>
      </c>
      <c r="U120" s="12">
        <v>174.65</v>
      </c>
      <c r="V120" s="12">
        <v>50.31</v>
      </c>
      <c r="W120" s="12">
        <v>39.76</v>
      </c>
      <c r="X120" s="12">
        <v>24.82</v>
      </c>
      <c r="Y120" s="12">
        <v>97.27</v>
      </c>
    </row>
    <row r="121" spans="1:25" ht="11.25">
      <c r="A121" s="11">
        <f t="shared" si="2"/>
        <v>41879</v>
      </c>
      <c r="B121" s="12">
        <v>0.29</v>
      </c>
      <c r="C121" s="12">
        <v>287.71</v>
      </c>
      <c r="D121" s="12">
        <v>285.86</v>
      </c>
      <c r="E121" s="12">
        <v>287.81</v>
      </c>
      <c r="F121" s="12">
        <v>6.99</v>
      </c>
      <c r="G121" s="12">
        <v>288.23</v>
      </c>
      <c r="H121" s="12">
        <v>289.69</v>
      </c>
      <c r="I121" s="12">
        <v>289.73</v>
      </c>
      <c r="J121" s="12">
        <v>288.7</v>
      </c>
      <c r="K121" s="12">
        <v>288.04</v>
      </c>
      <c r="L121" s="12">
        <v>289.14</v>
      </c>
      <c r="M121" s="12">
        <v>288.11</v>
      </c>
      <c r="N121" s="12">
        <v>288.12</v>
      </c>
      <c r="O121" s="12">
        <v>290.31</v>
      </c>
      <c r="P121" s="12">
        <v>289.89</v>
      </c>
      <c r="Q121" s="12">
        <v>291.62</v>
      </c>
      <c r="R121" s="12">
        <v>256.68</v>
      </c>
      <c r="S121" s="12">
        <v>287.52</v>
      </c>
      <c r="T121" s="12">
        <v>287.9</v>
      </c>
      <c r="U121" s="12">
        <v>289.64</v>
      </c>
      <c r="V121" s="12">
        <v>0</v>
      </c>
      <c r="W121" s="12">
        <v>0</v>
      </c>
      <c r="X121" s="12">
        <v>0</v>
      </c>
      <c r="Y121" s="12">
        <v>0.26</v>
      </c>
    </row>
    <row r="122" spans="1:25" ht="11.25">
      <c r="A122" s="11">
        <f t="shared" si="2"/>
        <v>41880</v>
      </c>
      <c r="B122" s="12">
        <v>25.76</v>
      </c>
      <c r="C122" s="12">
        <v>320.25</v>
      </c>
      <c r="D122" s="12">
        <v>30.32</v>
      </c>
      <c r="E122" s="12">
        <v>0.57</v>
      </c>
      <c r="F122" s="12">
        <v>358.48</v>
      </c>
      <c r="G122" s="12">
        <v>82.63</v>
      </c>
      <c r="H122" s="12">
        <v>2.36</v>
      </c>
      <c r="I122" s="12">
        <v>4.05</v>
      </c>
      <c r="J122" s="12">
        <v>3.78</v>
      </c>
      <c r="K122" s="12">
        <v>0</v>
      </c>
      <c r="L122" s="12">
        <v>0</v>
      </c>
      <c r="M122" s="12">
        <v>0</v>
      </c>
      <c r="N122" s="12">
        <v>0</v>
      </c>
      <c r="O122" s="12">
        <v>0.05</v>
      </c>
      <c r="P122" s="12">
        <v>0</v>
      </c>
      <c r="Q122" s="12">
        <v>269.5</v>
      </c>
      <c r="R122" s="12">
        <v>270.06</v>
      </c>
      <c r="S122" s="12">
        <v>308.09</v>
      </c>
      <c r="T122" s="12">
        <v>0.53</v>
      </c>
      <c r="U122" s="12">
        <v>33.59</v>
      </c>
      <c r="V122" s="12">
        <v>0</v>
      </c>
      <c r="W122" s="12">
        <v>0</v>
      </c>
      <c r="X122" s="12">
        <v>171.02</v>
      </c>
      <c r="Y122" s="12">
        <v>517.09</v>
      </c>
    </row>
    <row r="123" spans="1:25" ht="11.25">
      <c r="A123" s="11">
        <f t="shared" si="2"/>
        <v>41881</v>
      </c>
      <c r="B123" s="12">
        <v>2.23</v>
      </c>
      <c r="C123" s="12">
        <v>3.14</v>
      </c>
      <c r="D123" s="12">
        <v>0.13</v>
      </c>
      <c r="E123" s="12">
        <v>1.64</v>
      </c>
      <c r="F123" s="12">
        <v>0.06</v>
      </c>
      <c r="G123" s="12">
        <v>0.23</v>
      </c>
      <c r="H123" s="12">
        <v>0</v>
      </c>
      <c r="I123" s="12">
        <v>0</v>
      </c>
      <c r="J123" s="12">
        <v>0</v>
      </c>
      <c r="K123" s="12">
        <v>1.32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0.86</v>
      </c>
      <c r="S123" s="12">
        <v>0</v>
      </c>
      <c r="T123" s="12">
        <v>104.39</v>
      </c>
      <c r="U123" s="12">
        <v>529.24</v>
      </c>
      <c r="V123" s="12">
        <v>0.3</v>
      </c>
      <c r="W123" s="12">
        <v>530.45</v>
      </c>
      <c r="X123" s="12">
        <v>569.03</v>
      </c>
      <c r="Y123" s="12">
        <v>568.78</v>
      </c>
    </row>
    <row r="124" spans="1:25" ht="11.25">
      <c r="A124" s="11">
        <f t="shared" si="2"/>
        <v>41882</v>
      </c>
      <c r="B124" s="12">
        <v>112.6</v>
      </c>
      <c r="C124" s="12">
        <v>110.26</v>
      </c>
      <c r="D124" s="12">
        <v>661.01</v>
      </c>
      <c r="E124" s="12">
        <v>320.31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0.37</v>
      </c>
      <c r="L124" s="12">
        <v>2.72</v>
      </c>
      <c r="M124" s="12">
        <v>0</v>
      </c>
      <c r="N124" s="12">
        <v>0.22</v>
      </c>
      <c r="O124" s="12">
        <v>10.41</v>
      </c>
      <c r="P124" s="12">
        <v>0</v>
      </c>
      <c r="Q124" s="12">
        <v>0</v>
      </c>
      <c r="R124" s="12">
        <v>0.91</v>
      </c>
      <c r="S124" s="12">
        <v>0.02</v>
      </c>
      <c r="T124" s="12">
        <v>33.76</v>
      </c>
      <c r="U124" s="12">
        <v>78.1</v>
      </c>
      <c r="V124" s="12">
        <v>73.2</v>
      </c>
      <c r="W124" s="12">
        <v>136.97</v>
      </c>
      <c r="X124" s="12">
        <v>144.68</v>
      </c>
      <c r="Y124" s="12">
        <v>140.28</v>
      </c>
    </row>
    <row r="125" spans="1:25" ht="12.75">
      <c r="A125" s="92" t="s">
        <v>48</v>
      </c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4"/>
      <c r="T125" s="95" t="s">
        <v>63</v>
      </c>
      <c r="U125" s="95"/>
      <c r="V125" s="95"/>
      <c r="W125" s="95"/>
      <c r="X125" s="95"/>
      <c r="Y125" s="95"/>
    </row>
    <row r="126" spans="1:25" ht="12.75">
      <c r="A126" s="113" t="s">
        <v>49</v>
      </c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87">
        <v>-0.05</v>
      </c>
      <c r="U126" s="87"/>
      <c r="V126" s="87"/>
      <c r="W126" s="87"/>
      <c r="X126" s="87"/>
      <c r="Y126" s="87"/>
    </row>
    <row r="127" spans="1:25" ht="12.75">
      <c r="A127" s="113" t="s">
        <v>50</v>
      </c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87">
        <v>60.11</v>
      </c>
      <c r="U127" s="87"/>
      <c r="V127" s="87"/>
      <c r="W127" s="87"/>
      <c r="X127" s="87"/>
      <c r="Y127" s="87"/>
    </row>
    <row r="128" spans="1:25" ht="12.75">
      <c r="A128" s="114" t="s">
        <v>51</v>
      </c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96" t="s">
        <v>61</v>
      </c>
      <c r="M128" s="96"/>
      <c r="N128" s="96"/>
      <c r="O128" s="96"/>
      <c r="P128" s="96"/>
      <c r="Q128" s="96"/>
      <c r="R128" s="96"/>
      <c r="S128" s="96"/>
      <c r="T128" s="97">
        <v>409297.59</v>
      </c>
      <c r="U128" s="97"/>
      <c r="V128" s="97"/>
      <c r="W128" s="97"/>
      <c r="X128" s="97"/>
      <c r="Y128" s="97"/>
    </row>
    <row r="129" spans="1:25" ht="15.75">
      <c r="A129" s="86" t="s">
        <v>94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</row>
    <row r="130" spans="1:25" ht="12">
      <c r="A130" s="115" t="s">
        <v>52</v>
      </c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</row>
    <row r="131" spans="1:25" ht="12.75">
      <c r="A131" s="116" t="s">
        <v>53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96" t="s">
        <v>54</v>
      </c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</row>
    <row r="132" spans="1:25" ht="12.75">
      <c r="A132" s="117"/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42" t="s">
        <v>107</v>
      </c>
      <c r="O132" s="43"/>
      <c r="P132" s="43"/>
      <c r="Q132" s="43"/>
      <c r="R132" s="44"/>
      <c r="S132" s="45" t="s">
        <v>1</v>
      </c>
      <c r="T132" s="47"/>
      <c r="U132" s="46"/>
      <c r="V132" s="51" t="s">
        <v>2</v>
      </c>
      <c r="W132" s="51"/>
      <c r="X132" s="51" t="s">
        <v>3</v>
      </c>
      <c r="Y132" s="51"/>
    </row>
    <row r="133" spans="1:26" ht="12.75">
      <c r="A133" s="75" t="s">
        <v>55</v>
      </c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6" t="s">
        <v>10</v>
      </c>
      <c r="M133" s="77"/>
      <c r="N133" s="42" t="s">
        <v>108</v>
      </c>
      <c r="O133" s="43"/>
      <c r="P133" s="43"/>
      <c r="Q133" s="43"/>
      <c r="R133" s="44"/>
      <c r="S133" s="48">
        <v>928.71</v>
      </c>
      <c r="T133" s="49"/>
      <c r="U133" s="50"/>
      <c r="V133" s="52">
        <v>2043.61</v>
      </c>
      <c r="W133" s="52"/>
      <c r="X133" s="52">
        <v>2841.55</v>
      </c>
      <c r="Y133" s="52"/>
      <c r="Z133" s="20"/>
    </row>
    <row r="134" spans="1:26" ht="18" customHeight="1">
      <c r="A134" s="100" t="s">
        <v>56</v>
      </c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76" t="s">
        <v>10</v>
      </c>
      <c r="M134" s="77"/>
      <c r="N134" s="42">
        <v>52.82</v>
      </c>
      <c r="O134" s="43"/>
      <c r="P134" s="43"/>
      <c r="Q134" s="43"/>
      <c r="R134" s="44"/>
      <c r="S134" s="48">
        <v>72.39</v>
      </c>
      <c r="T134" s="49"/>
      <c r="U134" s="50"/>
      <c r="V134" s="52">
        <v>316.09</v>
      </c>
      <c r="W134" s="52"/>
      <c r="X134" s="52">
        <v>594.26</v>
      </c>
      <c r="Y134" s="52"/>
      <c r="Z134" s="20"/>
    </row>
    <row r="135" spans="1:26" ht="42" customHeight="1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45" t="s">
        <v>61</v>
      </c>
      <c r="M135" s="46"/>
      <c r="N135" s="39" t="s">
        <v>113</v>
      </c>
      <c r="O135" s="40"/>
      <c r="P135" s="40"/>
      <c r="Q135" s="40"/>
      <c r="R135" s="41"/>
      <c r="S135" s="48">
        <v>694052.02</v>
      </c>
      <c r="T135" s="49"/>
      <c r="U135" s="50"/>
      <c r="V135" s="52">
        <v>906156.97</v>
      </c>
      <c r="W135" s="52"/>
      <c r="X135" s="52">
        <v>1511222.59</v>
      </c>
      <c r="Y135" s="52"/>
      <c r="Z135" s="20"/>
    </row>
    <row r="136" spans="1:25" ht="12">
      <c r="A136" s="131" t="s">
        <v>57</v>
      </c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3"/>
      <c r="N136" s="134">
        <v>2.68</v>
      </c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</row>
    <row r="137" spans="1:25" ht="12">
      <c r="A137" s="67" t="s">
        <v>58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</row>
    <row r="138" spans="1:25" ht="12">
      <c r="A138" s="99" t="s">
        <v>59</v>
      </c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</row>
    <row r="139" spans="1:25" ht="12.75">
      <c r="A139" s="119" t="s">
        <v>60</v>
      </c>
      <c r="B139" s="120"/>
      <c r="C139" s="120"/>
      <c r="D139" s="120"/>
      <c r="E139" s="120"/>
      <c r="F139" s="120"/>
      <c r="G139" s="120"/>
      <c r="H139" s="120"/>
      <c r="I139" s="120"/>
      <c r="J139" s="120"/>
      <c r="K139" s="121"/>
      <c r="L139" s="64" t="s">
        <v>10</v>
      </c>
      <c r="M139" s="64"/>
      <c r="N139" s="78" t="s">
        <v>84</v>
      </c>
      <c r="O139" s="79"/>
      <c r="P139" s="80"/>
      <c r="Q139" s="78" t="s">
        <v>85</v>
      </c>
      <c r="R139" s="79"/>
      <c r="S139" s="80"/>
      <c r="T139" s="78" t="s">
        <v>86</v>
      </c>
      <c r="U139" s="79"/>
      <c r="V139" s="80"/>
      <c r="W139" s="78" t="s">
        <v>87</v>
      </c>
      <c r="X139" s="79"/>
      <c r="Y139" s="79"/>
    </row>
    <row r="140" spans="1:25" ht="12.75">
      <c r="A140" s="67" t="s">
        <v>78</v>
      </c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4" t="s">
        <v>10</v>
      </c>
      <c r="M140" s="64"/>
      <c r="N140" s="60">
        <v>244.01649439999997</v>
      </c>
      <c r="O140" s="61"/>
      <c r="P140" s="62"/>
      <c r="Q140" s="60">
        <v>229.76553109999995</v>
      </c>
      <c r="R140" s="61"/>
      <c r="S140" s="62"/>
      <c r="T140" s="60">
        <v>145.75985269999998</v>
      </c>
      <c r="U140" s="61"/>
      <c r="V140" s="62"/>
      <c r="W140" s="60">
        <v>78.63031504999998</v>
      </c>
      <c r="X140" s="61"/>
      <c r="Y140" s="62"/>
    </row>
    <row r="141" spans="1:25" ht="12.75">
      <c r="A141" s="67" t="s">
        <v>79</v>
      </c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5"/>
      <c r="M141" s="66"/>
      <c r="N141" s="60"/>
      <c r="O141" s="61"/>
      <c r="P141" s="62"/>
      <c r="Q141" s="60"/>
      <c r="R141" s="61"/>
      <c r="S141" s="62"/>
      <c r="T141" s="60"/>
      <c r="U141" s="61"/>
      <c r="V141" s="62"/>
      <c r="W141" s="60"/>
      <c r="X141" s="61"/>
      <c r="Y141" s="62"/>
    </row>
    <row r="142" spans="1:25" ht="12.75">
      <c r="A142" s="67" t="s">
        <v>80</v>
      </c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4" t="s">
        <v>10</v>
      </c>
      <c r="M142" s="64"/>
      <c r="N142" s="60">
        <v>134.2929152</v>
      </c>
      <c r="O142" s="61"/>
      <c r="P142" s="62"/>
      <c r="Q142" s="60">
        <v>126.44998879999997</v>
      </c>
      <c r="R142" s="61"/>
      <c r="S142" s="62"/>
      <c r="T142" s="60">
        <v>80.2180016</v>
      </c>
      <c r="U142" s="61"/>
      <c r="V142" s="62"/>
      <c r="W142" s="60">
        <v>43.27369039999999</v>
      </c>
      <c r="X142" s="61"/>
      <c r="Y142" s="62"/>
    </row>
    <row r="143" spans="1:25" ht="12.75">
      <c r="A143" s="67" t="s">
        <v>81</v>
      </c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4" t="s">
        <v>10</v>
      </c>
      <c r="M143" s="64"/>
      <c r="N143" s="60">
        <v>254.9352016</v>
      </c>
      <c r="O143" s="61"/>
      <c r="P143" s="62"/>
      <c r="Q143" s="60">
        <v>240.0465679</v>
      </c>
      <c r="R143" s="61"/>
      <c r="S143" s="62"/>
      <c r="T143" s="60">
        <v>152.2819903</v>
      </c>
      <c r="U143" s="61"/>
      <c r="V143" s="62"/>
      <c r="W143" s="60">
        <v>82.14868944999999</v>
      </c>
      <c r="X143" s="61"/>
      <c r="Y143" s="62"/>
    </row>
    <row r="144" spans="1:25" ht="12.75">
      <c r="A144" s="67" t="s">
        <v>82</v>
      </c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4" t="s">
        <v>10</v>
      </c>
      <c r="M144" s="64"/>
      <c r="N144" s="60">
        <v>1112.7496048</v>
      </c>
      <c r="O144" s="61"/>
      <c r="P144" s="62"/>
      <c r="Q144" s="60">
        <v>1047.7632037</v>
      </c>
      <c r="R144" s="61"/>
      <c r="S144" s="62"/>
      <c r="T144" s="60">
        <v>664.6854708999999</v>
      </c>
      <c r="U144" s="61"/>
      <c r="V144" s="62"/>
      <c r="W144" s="60">
        <v>358.56531835</v>
      </c>
      <c r="X144" s="61"/>
      <c r="Y144" s="62"/>
    </row>
    <row r="145" spans="1:25" ht="12.75">
      <c r="A145" s="67" t="s">
        <v>83</v>
      </c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4" t="s">
        <v>10</v>
      </c>
      <c r="M145" s="64"/>
      <c r="N145" s="60">
        <v>484.34927200000004</v>
      </c>
      <c r="O145" s="61"/>
      <c r="P145" s="62"/>
      <c r="Q145" s="60">
        <v>456.06248050000005</v>
      </c>
      <c r="R145" s="61"/>
      <c r="S145" s="62"/>
      <c r="T145" s="60">
        <v>289.31928849999997</v>
      </c>
      <c r="U145" s="61"/>
      <c r="V145" s="62"/>
      <c r="W145" s="60">
        <v>156.07361275</v>
      </c>
      <c r="X145" s="61"/>
      <c r="Y145" s="62"/>
    </row>
    <row r="146" spans="1:25" s="21" customFormat="1" ht="12.75">
      <c r="A146" s="135" t="s">
        <v>88</v>
      </c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6" t="s">
        <v>10</v>
      </c>
      <c r="M146" s="136"/>
      <c r="N146" s="137">
        <v>177.03</v>
      </c>
      <c r="O146" s="137"/>
      <c r="P146" s="137"/>
      <c r="Q146" s="137">
        <v>177.03</v>
      </c>
      <c r="R146" s="137"/>
      <c r="S146" s="137"/>
      <c r="T146" s="137">
        <v>177.03</v>
      </c>
      <c r="U146" s="137"/>
      <c r="V146" s="137"/>
      <c r="W146" s="137">
        <v>177.03</v>
      </c>
      <c r="X146" s="137"/>
      <c r="Y146" s="137"/>
    </row>
    <row r="147" spans="1:24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5"/>
    </row>
    <row r="148" spans="1:25" ht="85.5" customHeight="1">
      <c r="A148" s="118" t="s">
        <v>102</v>
      </c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</row>
    <row r="149" spans="1:25" ht="15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ht="15.75">
      <c r="H150" s="25" t="s">
        <v>93</v>
      </c>
    </row>
    <row r="151" ht="15">
      <c r="F151" s="19"/>
    </row>
    <row r="152" spans="1:25" s="35" customFormat="1" ht="15">
      <c r="A152" s="36" t="s">
        <v>103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4" spans="1:25" ht="12.75">
      <c r="A154" s="54" t="s">
        <v>66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6"/>
    </row>
    <row r="155" spans="1:25" ht="12.75">
      <c r="A155" s="24" t="s">
        <v>22</v>
      </c>
      <c r="B155" s="23" t="s">
        <v>23</v>
      </c>
      <c r="C155" s="9" t="s">
        <v>24</v>
      </c>
      <c r="D155" s="10" t="s">
        <v>25</v>
      </c>
      <c r="E155" s="7" t="s">
        <v>26</v>
      </c>
      <c r="F155" s="7" t="s">
        <v>27</v>
      </c>
      <c r="G155" s="9" t="s">
        <v>28</v>
      </c>
      <c r="H155" s="10" t="s">
        <v>29</v>
      </c>
      <c r="I155" s="7" t="s">
        <v>30</v>
      </c>
      <c r="J155" s="7" t="s">
        <v>31</v>
      </c>
      <c r="K155" s="7" t="s">
        <v>32</v>
      </c>
      <c r="L155" s="7" t="s">
        <v>33</v>
      </c>
      <c r="M155" s="7" t="s">
        <v>34</v>
      </c>
      <c r="N155" s="7" t="s">
        <v>35</v>
      </c>
      <c r="O155" s="7" t="s">
        <v>36</v>
      </c>
      <c r="P155" s="7" t="s">
        <v>37</v>
      </c>
      <c r="Q155" s="7" t="s">
        <v>38</v>
      </c>
      <c r="R155" s="7" t="s">
        <v>39</v>
      </c>
      <c r="S155" s="7" t="s">
        <v>40</v>
      </c>
      <c r="T155" s="7" t="s">
        <v>41</v>
      </c>
      <c r="U155" s="7" t="s">
        <v>42</v>
      </c>
      <c r="V155" s="7" t="s">
        <v>43</v>
      </c>
      <c r="W155" s="7" t="s">
        <v>44</v>
      </c>
      <c r="X155" s="7" t="s">
        <v>45</v>
      </c>
      <c r="Y155" s="7" t="s">
        <v>64</v>
      </c>
    </row>
    <row r="156" spans="1:25" ht="11.25">
      <c r="A156" s="11">
        <v>41821</v>
      </c>
      <c r="B156" s="12">
        <v>126.78405919999999</v>
      </c>
      <c r="C156" s="12">
        <v>133.4129536</v>
      </c>
      <c r="D156" s="12">
        <v>142.29562719999998</v>
      </c>
      <c r="E156" s="12">
        <v>148.5698432</v>
      </c>
      <c r="F156" s="12">
        <v>160.0587296</v>
      </c>
      <c r="G156" s="12">
        <v>160.39993919999998</v>
      </c>
      <c r="H156" s="12">
        <v>160.5009552</v>
      </c>
      <c r="I156" s="12">
        <v>159.27978399999998</v>
      </c>
      <c r="J156" s="12">
        <v>158.7881728</v>
      </c>
      <c r="K156" s="12">
        <v>159.3314144</v>
      </c>
      <c r="L156" s="12">
        <v>155.7419792</v>
      </c>
      <c r="M156" s="12">
        <v>152.1323408</v>
      </c>
      <c r="N156" s="12">
        <v>150.5295536</v>
      </c>
      <c r="O156" s="12">
        <v>156.58602399999998</v>
      </c>
      <c r="P156" s="12">
        <v>156.339096</v>
      </c>
      <c r="Q156" s="12">
        <v>157.0709008</v>
      </c>
      <c r="R156" s="12">
        <v>161.4145888</v>
      </c>
      <c r="S156" s="12">
        <v>165.812152</v>
      </c>
      <c r="T156" s="12">
        <v>166.6225248</v>
      </c>
      <c r="U156" s="12">
        <v>152.2558048</v>
      </c>
      <c r="V156" s="12">
        <v>145.3485552</v>
      </c>
      <c r="W156" s="12">
        <v>144.6796048</v>
      </c>
      <c r="X156" s="12">
        <v>144.598792</v>
      </c>
      <c r="Y156" s="12">
        <v>144.9175536</v>
      </c>
    </row>
    <row r="157" spans="1:25" ht="11.25">
      <c r="A157" s="11">
        <f>A156+1</f>
        <v>41822</v>
      </c>
      <c r="B157" s="12">
        <v>171.4555792</v>
      </c>
      <c r="C157" s="12">
        <v>171.0066192</v>
      </c>
      <c r="D157" s="12">
        <v>176.575968</v>
      </c>
      <c r="E157" s="12">
        <v>176.87452639999998</v>
      </c>
      <c r="F157" s="12">
        <v>181.9432848</v>
      </c>
      <c r="G157" s="12">
        <v>186.5720624</v>
      </c>
      <c r="H157" s="12">
        <v>183.052216</v>
      </c>
      <c r="I157" s="12">
        <v>181.6918672</v>
      </c>
      <c r="J157" s="12">
        <v>175.5276464</v>
      </c>
      <c r="K157" s="12">
        <v>173.9922032</v>
      </c>
      <c r="L157" s="12">
        <v>163.68183679999999</v>
      </c>
      <c r="M157" s="12">
        <v>162.7524896</v>
      </c>
      <c r="N157" s="12">
        <v>163.2710384</v>
      </c>
      <c r="O157" s="12">
        <v>165.00851360000001</v>
      </c>
      <c r="P157" s="12">
        <v>165.3362544</v>
      </c>
      <c r="Q157" s="12">
        <v>166.84700479999998</v>
      </c>
      <c r="R157" s="12">
        <v>163.6436752</v>
      </c>
      <c r="S157" s="12">
        <v>166.9188384</v>
      </c>
      <c r="T157" s="12">
        <v>163.36532</v>
      </c>
      <c r="U157" s="12">
        <v>158.235952</v>
      </c>
      <c r="V157" s="12">
        <v>150.8191328</v>
      </c>
      <c r="W157" s="12">
        <v>150.2287504</v>
      </c>
      <c r="X157" s="12">
        <v>150.4397616</v>
      </c>
      <c r="Y157" s="12">
        <v>150.323032</v>
      </c>
    </row>
    <row r="158" spans="1:25" ht="11.25">
      <c r="A158" s="11">
        <f aca="true" t="shared" si="3" ref="A158:A186">A157+1</f>
        <v>41823</v>
      </c>
      <c r="B158" s="12">
        <v>149.42960159999998</v>
      </c>
      <c r="C158" s="12">
        <v>150.2018128</v>
      </c>
      <c r="D158" s="12">
        <v>155.4277072</v>
      </c>
      <c r="E158" s="12">
        <v>158.9183712</v>
      </c>
      <c r="F158" s="12">
        <v>159.65017600000002</v>
      </c>
      <c r="G158" s="12">
        <v>163.5269456</v>
      </c>
      <c r="H158" s="12">
        <v>164.82444</v>
      </c>
      <c r="I158" s="12">
        <v>165.6168544</v>
      </c>
      <c r="J158" s="12">
        <v>165.6258336</v>
      </c>
      <c r="K158" s="12">
        <v>165.82113120000002</v>
      </c>
      <c r="L158" s="12">
        <v>166.39579999999998</v>
      </c>
      <c r="M158" s="12">
        <v>159.4616128</v>
      </c>
      <c r="N158" s="12">
        <v>159.1832576</v>
      </c>
      <c r="O158" s="12">
        <v>159.8836352</v>
      </c>
      <c r="P158" s="12">
        <v>159.84996320000002</v>
      </c>
      <c r="Q158" s="12">
        <v>161.3135728</v>
      </c>
      <c r="R158" s="12">
        <v>158.9453088</v>
      </c>
      <c r="S158" s="12">
        <v>164.4518032</v>
      </c>
      <c r="T158" s="12">
        <v>159.1293824</v>
      </c>
      <c r="U158" s="12">
        <v>152.57232159999998</v>
      </c>
      <c r="V158" s="12">
        <v>151.53971360000003</v>
      </c>
      <c r="W158" s="12">
        <v>151.4993072</v>
      </c>
      <c r="X158" s="12">
        <v>151.9572464</v>
      </c>
      <c r="Y158" s="12">
        <v>150.45772</v>
      </c>
    </row>
    <row r="159" spans="1:25" ht="11.25">
      <c r="A159" s="11">
        <f t="shared" si="3"/>
        <v>41824</v>
      </c>
      <c r="B159" s="12">
        <v>121.96671840000002</v>
      </c>
      <c r="C159" s="12">
        <v>125.6481904</v>
      </c>
      <c r="D159" s="12">
        <v>136.51975679999998</v>
      </c>
      <c r="E159" s="12">
        <v>143.4898608</v>
      </c>
      <c r="F159" s="12">
        <v>152.399472</v>
      </c>
      <c r="G159" s="12">
        <v>156.4378672</v>
      </c>
      <c r="H159" s="12">
        <v>158.4649216</v>
      </c>
      <c r="I159" s="12">
        <v>164.7301584</v>
      </c>
      <c r="J159" s="12">
        <v>163.1094128</v>
      </c>
      <c r="K159" s="12">
        <v>163.5628624</v>
      </c>
      <c r="L159" s="12">
        <v>165.3474784</v>
      </c>
      <c r="M159" s="12">
        <v>161.3741824</v>
      </c>
      <c r="N159" s="12">
        <v>152.0672416</v>
      </c>
      <c r="O159" s="12">
        <v>154.1661296</v>
      </c>
      <c r="P159" s="12">
        <v>150.12099999999998</v>
      </c>
      <c r="Q159" s="12">
        <v>150.6799552</v>
      </c>
      <c r="R159" s="12">
        <v>146.65278399999997</v>
      </c>
      <c r="S159" s="12">
        <v>161.23949439999998</v>
      </c>
      <c r="T159" s="12">
        <v>148.7920784</v>
      </c>
      <c r="U159" s="12">
        <v>134.50392639999998</v>
      </c>
      <c r="V159" s="12">
        <v>126.94119520000001</v>
      </c>
      <c r="W159" s="12">
        <v>125.13413120000001</v>
      </c>
      <c r="X159" s="12">
        <v>124.8692448</v>
      </c>
      <c r="Y159" s="12">
        <v>125.66839360000002</v>
      </c>
    </row>
    <row r="160" spans="1:25" ht="11.25">
      <c r="A160" s="11">
        <f t="shared" si="3"/>
        <v>41825</v>
      </c>
      <c r="B160" s="12">
        <v>132.813592</v>
      </c>
      <c r="C160" s="12">
        <v>136.1538544</v>
      </c>
      <c r="D160" s="12">
        <v>141.85340159999998</v>
      </c>
      <c r="E160" s="12">
        <v>149.7753008</v>
      </c>
      <c r="F160" s="12">
        <v>159.3605968</v>
      </c>
      <c r="G160" s="12">
        <v>149.5687792</v>
      </c>
      <c r="H160" s="12">
        <v>151.5284896</v>
      </c>
      <c r="I160" s="12">
        <v>152.43538879999997</v>
      </c>
      <c r="J160" s="12">
        <v>154.7295744</v>
      </c>
      <c r="K160" s="12">
        <v>157.20783360000001</v>
      </c>
      <c r="L160" s="12">
        <v>157.1180416</v>
      </c>
      <c r="M160" s="12">
        <v>155.4097488</v>
      </c>
      <c r="N160" s="12">
        <v>156.8509104</v>
      </c>
      <c r="O160" s="12">
        <v>160.3393296</v>
      </c>
      <c r="P160" s="12">
        <v>159.4840608</v>
      </c>
      <c r="Q160" s="12">
        <v>163.2104288</v>
      </c>
      <c r="R160" s="12">
        <v>152.0335696</v>
      </c>
      <c r="S160" s="12">
        <v>160.61095039999998</v>
      </c>
      <c r="T160" s="12">
        <v>144.6706256</v>
      </c>
      <c r="U160" s="12">
        <v>137.39522879999998</v>
      </c>
      <c r="V160" s="12">
        <v>135.6622432</v>
      </c>
      <c r="W160" s="12">
        <v>135.5500032</v>
      </c>
      <c r="X160" s="12">
        <v>136.4366992</v>
      </c>
      <c r="Y160" s="12">
        <v>135.68020159999998</v>
      </c>
    </row>
    <row r="161" spans="1:25" ht="11.25">
      <c r="A161" s="11">
        <f t="shared" si="3"/>
        <v>41826</v>
      </c>
      <c r="B161" s="12">
        <v>131.79669760000002</v>
      </c>
      <c r="C161" s="12">
        <v>133.0425616</v>
      </c>
      <c r="D161" s="12">
        <v>135.5320448</v>
      </c>
      <c r="E161" s="12">
        <v>145.89404159999998</v>
      </c>
      <c r="F161" s="12">
        <v>153.162704</v>
      </c>
      <c r="G161" s="12">
        <v>151.5442032</v>
      </c>
      <c r="H161" s="12">
        <v>152.4511024</v>
      </c>
      <c r="I161" s="12">
        <v>154.83508</v>
      </c>
      <c r="J161" s="12">
        <v>148.8055472</v>
      </c>
      <c r="K161" s="12">
        <v>150.64628320000003</v>
      </c>
      <c r="L161" s="12">
        <v>152.803536</v>
      </c>
      <c r="M161" s="12">
        <v>149.0524752</v>
      </c>
      <c r="N161" s="12">
        <v>149.3196064</v>
      </c>
      <c r="O161" s="12">
        <v>148.7651408</v>
      </c>
      <c r="P161" s="12">
        <v>149.68550879999998</v>
      </c>
      <c r="Q161" s="12">
        <v>156.2739968</v>
      </c>
      <c r="R161" s="12">
        <v>156.1123712</v>
      </c>
      <c r="S161" s="12">
        <v>153.701456</v>
      </c>
      <c r="T161" s="12">
        <v>143.4965952</v>
      </c>
      <c r="U161" s="12">
        <v>134.81819840000003</v>
      </c>
      <c r="V161" s="12">
        <v>133.4488704</v>
      </c>
      <c r="W161" s="12">
        <v>133.2199008</v>
      </c>
      <c r="X161" s="12">
        <v>132.847264</v>
      </c>
      <c r="Y161" s="12">
        <v>132.3017776</v>
      </c>
    </row>
    <row r="162" spans="1:25" ht="11.25">
      <c r="A162" s="11">
        <f t="shared" si="3"/>
        <v>41827</v>
      </c>
      <c r="B162" s="12">
        <v>133.10541600000002</v>
      </c>
      <c r="C162" s="12">
        <v>133.32765120000002</v>
      </c>
      <c r="D162" s="12">
        <v>134.73738559999998</v>
      </c>
      <c r="E162" s="12">
        <v>141.35730080000002</v>
      </c>
      <c r="F162" s="12">
        <v>143.84453919999999</v>
      </c>
      <c r="G162" s="12">
        <v>149.67204</v>
      </c>
      <c r="H162" s="12">
        <v>149.61143040000002</v>
      </c>
      <c r="I162" s="12">
        <v>150.7226064</v>
      </c>
      <c r="J162" s="12">
        <v>153.3602464</v>
      </c>
      <c r="K162" s="12">
        <v>149.0188032</v>
      </c>
      <c r="L162" s="12">
        <v>146.06689120000001</v>
      </c>
      <c r="M162" s="12">
        <v>150.614856</v>
      </c>
      <c r="N162" s="12">
        <v>161.68620959999998</v>
      </c>
      <c r="O162" s="12">
        <v>163.25756959999998</v>
      </c>
      <c r="P162" s="12">
        <v>159.97118239999998</v>
      </c>
      <c r="Q162" s="12">
        <v>164.240792</v>
      </c>
      <c r="R162" s="12">
        <v>160.6356432</v>
      </c>
      <c r="S162" s="12">
        <v>161.54703199999997</v>
      </c>
      <c r="T162" s="12">
        <v>144.1228944</v>
      </c>
      <c r="U162" s="12">
        <v>134.9843136</v>
      </c>
      <c r="V162" s="12">
        <v>134.878808</v>
      </c>
      <c r="W162" s="12">
        <v>133.38152639999998</v>
      </c>
      <c r="X162" s="12">
        <v>133.1458224</v>
      </c>
      <c r="Y162" s="12">
        <v>133.81701759999999</v>
      </c>
    </row>
    <row r="163" spans="1:25" ht="11.25">
      <c r="A163" s="11">
        <f t="shared" si="3"/>
        <v>41828</v>
      </c>
      <c r="B163" s="12">
        <v>136.8070912</v>
      </c>
      <c r="C163" s="12">
        <v>141.2360816</v>
      </c>
      <c r="D163" s="12">
        <v>150.076104</v>
      </c>
      <c r="E163" s="12">
        <v>150.80790879999998</v>
      </c>
      <c r="F163" s="12">
        <v>157.18763040000002</v>
      </c>
      <c r="G163" s="12">
        <v>160.58176799999998</v>
      </c>
      <c r="H163" s="12">
        <v>161.20357760000002</v>
      </c>
      <c r="I163" s="12">
        <v>156.9541712</v>
      </c>
      <c r="J163" s="12">
        <v>157.3223184</v>
      </c>
      <c r="K163" s="12">
        <v>157.1539584</v>
      </c>
      <c r="L163" s="12">
        <v>156.34358559999998</v>
      </c>
      <c r="M163" s="12">
        <v>161.7962048</v>
      </c>
      <c r="N163" s="12">
        <v>158.0024928</v>
      </c>
      <c r="O163" s="12">
        <v>161.43254720000002</v>
      </c>
      <c r="P163" s="12">
        <v>157.02376</v>
      </c>
      <c r="Q163" s="12">
        <v>158.808376</v>
      </c>
      <c r="R163" s="12">
        <v>162.16435199999998</v>
      </c>
      <c r="S163" s="12">
        <v>156.844176</v>
      </c>
      <c r="T163" s="12">
        <v>148.8504432</v>
      </c>
      <c r="U163" s="12">
        <v>147.09949919999997</v>
      </c>
      <c r="V163" s="12">
        <v>141.9925792</v>
      </c>
      <c r="W163" s="12">
        <v>141.343832</v>
      </c>
      <c r="X163" s="12">
        <v>140.30448959999998</v>
      </c>
      <c r="Y163" s="12">
        <v>139.4177936</v>
      </c>
    </row>
    <row r="164" spans="1:25" ht="11.25">
      <c r="A164" s="11">
        <f t="shared" si="3"/>
        <v>41829</v>
      </c>
      <c r="B164" s="12">
        <v>145.3754928</v>
      </c>
      <c r="C164" s="12">
        <v>145.7391504</v>
      </c>
      <c r="D164" s="12">
        <v>147.7886528</v>
      </c>
      <c r="E164" s="12">
        <v>150.15691679999998</v>
      </c>
      <c r="F164" s="12">
        <v>156.6286752</v>
      </c>
      <c r="G164" s="12">
        <v>157.45027199999998</v>
      </c>
      <c r="H164" s="12">
        <v>160.0519952</v>
      </c>
      <c r="I164" s="12">
        <v>157.76678879999997</v>
      </c>
      <c r="J164" s="12">
        <v>157.5310848</v>
      </c>
      <c r="K164" s="12">
        <v>157.24375039999998</v>
      </c>
      <c r="L164" s="12">
        <v>157.1315104</v>
      </c>
      <c r="M164" s="12">
        <v>156.7184672</v>
      </c>
      <c r="N164" s="12">
        <v>156.54112800000001</v>
      </c>
      <c r="O164" s="12">
        <v>156.6915296</v>
      </c>
      <c r="P164" s="12">
        <v>156.86213439999997</v>
      </c>
      <c r="Q164" s="12">
        <v>157.4592512</v>
      </c>
      <c r="R164" s="12">
        <v>159.1271376</v>
      </c>
      <c r="S164" s="12">
        <v>157.2886464</v>
      </c>
      <c r="T164" s="12">
        <v>155.5781088</v>
      </c>
      <c r="U164" s="12">
        <v>147.8223248</v>
      </c>
      <c r="V164" s="12">
        <v>146.62360159999997</v>
      </c>
      <c r="W164" s="12">
        <v>146.349736</v>
      </c>
      <c r="X164" s="12">
        <v>146.5450336</v>
      </c>
      <c r="Y164" s="12">
        <v>145.9658752</v>
      </c>
    </row>
    <row r="165" spans="1:25" ht="11.25">
      <c r="A165" s="11">
        <f t="shared" si="3"/>
        <v>41830</v>
      </c>
      <c r="B165" s="12">
        <v>143.9724928</v>
      </c>
      <c r="C165" s="12">
        <v>144.29125439999999</v>
      </c>
      <c r="D165" s="12">
        <v>146.4036112</v>
      </c>
      <c r="E165" s="12">
        <v>147.20500479999998</v>
      </c>
      <c r="F165" s="12">
        <v>147.0927648</v>
      </c>
      <c r="G165" s="12">
        <v>155.06853919999998</v>
      </c>
      <c r="H165" s="12">
        <v>156.3772576</v>
      </c>
      <c r="I165" s="12">
        <v>155.9597248</v>
      </c>
      <c r="J165" s="12">
        <v>155.598312</v>
      </c>
      <c r="K165" s="12">
        <v>155.8025888</v>
      </c>
      <c r="L165" s="12">
        <v>155.519744</v>
      </c>
      <c r="M165" s="12">
        <v>155.0236432</v>
      </c>
      <c r="N165" s="12">
        <v>155.1426176</v>
      </c>
      <c r="O165" s="12">
        <v>155.7240208</v>
      </c>
      <c r="P165" s="12">
        <v>155.7127968</v>
      </c>
      <c r="Q165" s="12">
        <v>156.0540064</v>
      </c>
      <c r="R165" s="12">
        <v>157.899232</v>
      </c>
      <c r="S165" s="12">
        <v>157.786992</v>
      </c>
      <c r="T165" s="12">
        <v>154.3322448</v>
      </c>
      <c r="U165" s="12">
        <v>147.98844</v>
      </c>
      <c r="V165" s="12">
        <v>146.0534224</v>
      </c>
      <c r="W165" s="12">
        <v>145.788536</v>
      </c>
      <c r="X165" s="12">
        <v>145.64262399999998</v>
      </c>
      <c r="Y165" s="12">
        <v>144.553896</v>
      </c>
    </row>
    <row r="166" spans="1:25" ht="11.25">
      <c r="A166" s="11">
        <f t="shared" si="3"/>
        <v>41831</v>
      </c>
      <c r="B166" s="12">
        <v>121.56714399999998</v>
      </c>
      <c r="C166" s="12">
        <v>126.00062399999999</v>
      </c>
      <c r="D166" s="12">
        <v>126.27673439999998</v>
      </c>
      <c r="E166" s="12">
        <v>133.9449712</v>
      </c>
      <c r="F166" s="12">
        <v>143.633528</v>
      </c>
      <c r="G166" s="12">
        <v>144.37880159999997</v>
      </c>
      <c r="H166" s="12">
        <v>144.329416</v>
      </c>
      <c r="I166" s="12">
        <v>144.104936</v>
      </c>
      <c r="J166" s="12">
        <v>144.4573696</v>
      </c>
      <c r="K166" s="12">
        <v>144.74470399999998</v>
      </c>
      <c r="L166" s="12">
        <v>144.6571568</v>
      </c>
      <c r="M166" s="12">
        <v>141.9880896</v>
      </c>
      <c r="N166" s="12">
        <v>142.286648</v>
      </c>
      <c r="O166" s="12">
        <v>144.06004</v>
      </c>
      <c r="P166" s="12">
        <v>144.239624</v>
      </c>
      <c r="Q166" s="12">
        <v>144.32492639999998</v>
      </c>
      <c r="R166" s="12">
        <v>145.1285648</v>
      </c>
      <c r="S166" s="12">
        <v>144.7851104</v>
      </c>
      <c r="T166" s="12">
        <v>135.65550879999998</v>
      </c>
      <c r="U166" s="12">
        <v>127.414848</v>
      </c>
      <c r="V166" s="12">
        <v>122.869128</v>
      </c>
      <c r="W166" s="12">
        <v>121.49531040000001</v>
      </c>
      <c r="X166" s="12">
        <v>121.39429439999999</v>
      </c>
      <c r="Y166" s="12">
        <v>114.5094928</v>
      </c>
    </row>
    <row r="167" spans="1:25" ht="11.25">
      <c r="A167" s="11">
        <f t="shared" si="3"/>
        <v>41832</v>
      </c>
      <c r="B167" s="12">
        <v>125.94899360000001</v>
      </c>
      <c r="C167" s="12">
        <v>128.58663360000003</v>
      </c>
      <c r="D167" s="12">
        <v>137.4289008</v>
      </c>
      <c r="E167" s="12">
        <v>146.7829824</v>
      </c>
      <c r="F167" s="12">
        <v>148.4845408</v>
      </c>
      <c r="G167" s="12">
        <v>147.6225376</v>
      </c>
      <c r="H167" s="12">
        <v>148.75167199999999</v>
      </c>
      <c r="I167" s="12">
        <v>148.145576</v>
      </c>
      <c r="J167" s="12">
        <v>147.53948</v>
      </c>
      <c r="K167" s="12">
        <v>149.3869504</v>
      </c>
      <c r="L167" s="12">
        <v>148.2331232</v>
      </c>
      <c r="M167" s="12">
        <v>148.3835248</v>
      </c>
      <c r="N167" s="12">
        <v>148.09170079999998</v>
      </c>
      <c r="O167" s="12">
        <v>148.7651408</v>
      </c>
      <c r="P167" s="12">
        <v>148.08272159999999</v>
      </c>
      <c r="Q167" s="12">
        <v>147.40928159999999</v>
      </c>
      <c r="R167" s="12">
        <v>147.9794608</v>
      </c>
      <c r="S167" s="12">
        <v>147.1197024</v>
      </c>
      <c r="T167" s="12">
        <v>143.813112</v>
      </c>
      <c r="U167" s="12">
        <v>133.4443808</v>
      </c>
      <c r="V167" s="12">
        <v>129.850456</v>
      </c>
      <c r="W167" s="12">
        <v>131.86404159999998</v>
      </c>
      <c r="X167" s="12">
        <v>130.31064</v>
      </c>
      <c r="Y167" s="12">
        <v>122.24956320000001</v>
      </c>
    </row>
    <row r="168" spans="1:25" ht="11.25">
      <c r="A168" s="11">
        <f t="shared" si="3"/>
        <v>41833</v>
      </c>
      <c r="B168" s="12">
        <v>111.768592</v>
      </c>
      <c r="C168" s="12">
        <v>115.60495519999999</v>
      </c>
      <c r="D168" s="12">
        <v>122.03855199999998</v>
      </c>
      <c r="E168" s="12">
        <v>129.625976</v>
      </c>
      <c r="F168" s="12">
        <v>130.2500304</v>
      </c>
      <c r="G168" s="12">
        <v>129.8324976</v>
      </c>
      <c r="H168" s="12">
        <v>130.2298272</v>
      </c>
      <c r="I168" s="12">
        <v>129.6529136</v>
      </c>
      <c r="J168" s="12">
        <v>129.80555999999999</v>
      </c>
      <c r="K168" s="12">
        <v>130.2186032</v>
      </c>
      <c r="L168" s="12">
        <v>130.0928944</v>
      </c>
      <c r="M168" s="12">
        <v>130.0233056</v>
      </c>
      <c r="N168" s="12">
        <v>130.4049216</v>
      </c>
      <c r="O168" s="12">
        <v>130.1804416</v>
      </c>
      <c r="P168" s="12">
        <v>130.7191936</v>
      </c>
      <c r="Q168" s="12">
        <v>131.2803936</v>
      </c>
      <c r="R168" s="12">
        <v>131.3679408</v>
      </c>
      <c r="S168" s="12">
        <v>130.2971712</v>
      </c>
      <c r="T168" s="12">
        <v>125.1745376</v>
      </c>
      <c r="U168" s="12">
        <v>117.0146896</v>
      </c>
      <c r="V168" s="12">
        <v>112.3163232</v>
      </c>
      <c r="W168" s="12">
        <v>111.73940959999999</v>
      </c>
      <c r="X168" s="12">
        <v>110.98515680000001</v>
      </c>
      <c r="Y168" s="12">
        <v>108.783008</v>
      </c>
    </row>
    <row r="169" spans="1:25" ht="11.25">
      <c r="A169" s="11">
        <f t="shared" si="3"/>
        <v>41834</v>
      </c>
      <c r="B169" s="12">
        <v>110.6102752</v>
      </c>
      <c r="C169" s="12">
        <v>118.9025664</v>
      </c>
      <c r="D169" s="12">
        <v>126.77732479999999</v>
      </c>
      <c r="E169" s="12">
        <v>130.1467696</v>
      </c>
      <c r="F169" s="12">
        <v>130.98408</v>
      </c>
      <c r="G169" s="12">
        <v>131.6171136</v>
      </c>
      <c r="H169" s="12">
        <v>131.7989424</v>
      </c>
      <c r="I169" s="12">
        <v>131.4846704</v>
      </c>
      <c r="J169" s="12">
        <v>131.6260928</v>
      </c>
      <c r="K169" s="12">
        <v>131.5475248</v>
      </c>
      <c r="L169" s="12">
        <v>131.3724304</v>
      </c>
      <c r="M169" s="12">
        <v>131.1703984</v>
      </c>
      <c r="N169" s="12">
        <v>130.94142879999998</v>
      </c>
      <c r="O169" s="12">
        <v>130.6204224</v>
      </c>
      <c r="P169" s="12">
        <v>131.2601904</v>
      </c>
      <c r="Q169" s="12">
        <v>131.4509984</v>
      </c>
      <c r="R169" s="12">
        <v>131.9470992</v>
      </c>
      <c r="S169" s="12">
        <v>131.6867024</v>
      </c>
      <c r="T169" s="12">
        <v>129.4374128</v>
      </c>
      <c r="U169" s="12">
        <v>119.76456959999999</v>
      </c>
      <c r="V169" s="12">
        <v>117.8699584</v>
      </c>
      <c r="W169" s="12">
        <v>117.47711840000002</v>
      </c>
      <c r="X169" s="12">
        <v>116.7655168</v>
      </c>
      <c r="Y169" s="12">
        <v>115.2098704</v>
      </c>
    </row>
    <row r="170" spans="1:25" ht="11.25">
      <c r="A170" s="11">
        <f t="shared" si="3"/>
        <v>41835</v>
      </c>
      <c r="B170" s="12">
        <v>4.8644816</v>
      </c>
      <c r="C170" s="12">
        <v>4.8644816</v>
      </c>
      <c r="D170" s="12">
        <v>4.8644816</v>
      </c>
      <c r="E170" s="12">
        <v>4.8644816</v>
      </c>
      <c r="F170" s="12">
        <v>127.73136480000001</v>
      </c>
      <c r="G170" s="12">
        <v>129.6574032</v>
      </c>
      <c r="H170" s="12">
        <v>133.62845439999998</v>
      </c>
      <c r="I170" s="12">
        <v>132.4521792</v>
      </c>
      <c r="J170" s="12">
        <v>132.3623872</v>
      </c>
      <c r="K170" s="12">
        <v>129.61924159999998</v>
      </c>
      <c r="L170" s="12">
        <v>129.379048</v>
      </c>
      <c r="M170" s="12">
        <v>129.4531264</v>
      </c>
      <c r="N170" s="12">
        <v>129.1478336</v>
      </c>
      <c r="O170" s="12">
        <v>127.38791040000001</v>
      </c>
      <c r="P170" s="12">
        <v>127.56076</v>
      </c>
      <c r="Q170" s="12">
        <v>128.0613504</v>
      </c>
      <c r="R170" s="12">
        <v>128.5462272</v>
      </c>
      <c r="S170" s="12">
        <v>128.2364448</v>
      </c>
      <c r="T170" s="12">
        <v>4.8644816</v>
      </c>
      <c r="U170" s="12">
        <v>4.8644816</v>
      </c>
      <c r="V170" s="12">
        <v>4.8644816</v>
      </c>
      <c r="W170" s="12">
        <v>4.8644816</v>
      </c>
      <c r="X170" s="12">
        <v>4.8644816</v>
      </c>
      <c r="Y170" s="12">
        <v>4.8644816</v>
      </c>
    </row>
    <row r="171" spans="1:25" ht="11.25">
      <c r="A171" s="11">
        <f t="shared" si="3"/>
        <v>41836</v>
      </c>
      <c r="B171" s="12">
        <v>133.64416799999998</v>
      </c>
      <c r="C171" s="12">
        <v>133.65763679999998</v>
      </c>
      <c r="D171" s="12">
        <v>143.09028639999997</v>
      </c>
      <c r="E171" s="12">
        <v>146.0377088</v>
      </c>
      <c r="F171" s="12">
        <v>154.87548639999997</v>
      </c>
      <c r="G171" s="12">
        <v>155.29301919999997</v>
      </c>
      <c r="H171" s="12">
        <v>163.0869648</v>
      </c>
      <c r="I171" s="12">
        <v>156.75887360000002</v>
      </c>
      <c r="J171" s="12">
        <v>161.7670224</v>
      </c>
      <c r="K171" s="12">
        <v>153.42983519999999</v>
      </c>
      <c r="L171" s="12">
        <v>160.3752464</v>
      </c>
      <c r="M171" s="12">
        <v>146.8593056</v>
      </c>
      <c r="N171" s="12">
        <v>146.5607472</v>
      </c>
      <c r="O171" s="12">
        <v>145.6920096</v>
      </c>
      <c r="P171" s="12">
        <v>146.6123776</v>
      </c>
      <c r="Q171" s="12">
        <v>146.8862432</v>
      </c>
      <c r="R171" s="12">
        <v>152.8461872</v>
      </c>
      <c r="S171" s="12">
        <v>154.44224</v>
      </c>
      <c r="T171" s="12">
        <v>142.7872384</v>
      </c>
      <c r="U171" s="12">
        <v>138.8723072</v>
      </c>
      <c r="V171" s="12">
        <v>138.0349968</v>
      </c>
      <c r="W171" s="12">
        <v>137.7117456</v>
      </c>
      <c r="X171" s="12">
        <v>137.6803184</v>
      </c>
      <c r="Y171" s="12">
        <v>137.0427952</v>
      </c>
    </row>
    <row r="172" spans="1:25" ht="11.25">
      <c r="A172" s="11">
        <f t="shared" si="3"/>
        <v>41837</v>
      </c>
      <c r="B172" s="12">
        <v>101.77249760000001</v>
      </c>
      <c r="C172" s="12">
        <v>102.946528</v>
      </c>
      <c r="D172" s="12">
        <v>110.41722239999999</v>
      </c>
      <c r="E172" s="12">
        <v>109.49685439999999</v>
      </c>
      <c r="F172" s="12">
        <v>108.95810239999999</v>
      </c>
      <c r="G172" s="12">
        <v>114.5252064</v>
      </c>
      <c r="H172" s="12">
        <v>118.56135679999998</v>
      </c>
      <c r="I172" s="12">
        <v>115.932696</v>
      </c>
      <c r="J172" s="12">
        <v>119.6388608</v>
      </c>
      <c r="K172" s="12">
        <v>114.58357120000001</v>
      </c>
      <c r="L172" s="12">
        <v>119.18316639999999</v>
      </c>
      <c r="M172" s="12">
        <v>111.7596128</v>
      </c>
      <c r="N172" s="12">
        <v>121.72652479999999</v>
      </c>
      <c r="O172" s="12">
        <v>123.7984752</v>
      </c>
      <c r="P172" s="12">
        <v>125.29351199999999</v>
      </c>
      <c r="Q172" s="12">
        <v>125.14086560000001</v>
      </c>
      <c r="R172" s="12">
        <v>125.80083679999998</v>
      </c>
      <c r="S172" s="12">
        <v>123.38543200000001</v>
      </c>
      <c r="T172" s="12">
        <v>114.3209296</v>
      </c>
      <c r="U172" s="12">
        <v>107.07247039999999</v>
      </c>
      <c r="V172" s="12">
        <v>105.41805279999998</v>
      </c>
      <c r="W172" s="12">
        <v>104.93093119999999</v>
      </c>
      <c r="X172" s="12">
        <v>105.5527408</v>
      </c>
      <c r="Y172" s="12">
        <v>103.3775296</v>
      </c>
    </row>
    <row r="173" spans="1:25" ht="11.25">
      <c r="A173" s="11">
        <f t="shared" si="3"/>
        <v>41838</v>
      </c>
      <c r="B173" s="12">
        <v>115.9708576</v>
      </c>
      <c r="C173" s="12">
        <v>122.4897568</v>
      </c>
      <c r="D173" s="12">
        <v>129.2398704</v>
      </c>
      <c r="E173" s="12">
        <v>130.8695952</v>
      </c>
      <c r="F173" s="12">
        <v>131.7877184</v>
      </c>
      <c r="G173" s="12">
        <v>135.16614239999998</v>
      </c>
      <c r="H173" s="12">
        <v>135.7497904</v>
      </c>
      <c r="I173" s="12">
        <v>136.3446624</v>
      </c>
      <c r="J173" s="12">
        <v>136.5377152</v>
      </c>
      <c r="K173" s="12">
        <v>136.135896</v>
      </c>
      <c r="L173" s="12">
        <v>165.8727616</v>
      </c>
      <c r="M173" s="12">
        <v>136.5915904</v>
      </c>
      <c r="N173" s="12">
        <v>135.9720256</v>
      </c>
      <c r="O173" s="12">
        <v>136.32670399999998</v>
      </c>
      <c r="P173" s="12">
        <v>165.2083008</v>
      </c>
      <c r="Q173" s="12">
        <v>166.81782239999998</v>
      </c>
      <c r="R173" s="12">
        <v>168.1961296</v>
      </c>
      <c r="S173" s="12">
        <v>165.6190992</v>
      </c>
      <c r="T173" s="12">
        <v>131.54528</v>
      </c>
      <c r="U173" s="12">
        <v>127.37444159999998</v>
      </c>
      <c r="V173" s="12">
        <v>123.91520479999998</v>
      </c>
      <c r="W173" s="12">
        <v>123.30461919999998</v>
      </c>
      <c r="X173" s="12">
        <v>122.6715856</v>
      </c>
      <c r="Y173" s="12">
        <v>122.3797616</v>
      </c>
    </row>
    <row r="174" spans="1:25" ht="11.25">
      <c r="A174" s="11">
        <f t="shared" si="3"/>
        <v>41839</v>
      </c>
      <c r="B174" s="12">
        <v>134.0078256</v>
      </c>
      <c r="C174" s="12">
        <v>136.9799408</v>
      </c>
      <c r="D174" s="12">
        <v>147.5147872</v>
      </c>
      <c r="E174" s="12">
        <v>152.92026560000002</v>
      </c>
      <c r="F174" s="12">
        <v>157.506392</v>
      </c>
      <c r="G174" s="12">
        <v>160.7254352</v>
      </c>
      <c r="H174" s="12">
        <v>166.0613248</v>
      </c>
      <c r="I174" s="12">
        <v>164.0926352</v>
      </c>
      <c r="J174" s="12">
        <v>162.3035296</v>
      </c>
      <c r="K174" s="12">
        <v>164.13528639999998</v>
      </c>
      <c r="L174" s="12">
        <v>160.8870608</v>
      </c>
      <c r="M174" s="12">
        <v>160.37300159999998</v>
      </c>
      <c r="N174" s="12">
        <v>158.5143072</v>
      </c>
      <c r="O174" s="12">
        <v>160.9454256</v>
      </c>
      <c r="P174" s="12">
        <v>160.7793104</v>
      </c>
      <c r="Q174" s="12">
        <v>158.7477664</v>
      </c>
      <c r="R174" s="12">
        <v>164.4630272</v>
      </c>
      <c r="S174" s="12">
        <v>158.72756320000002</v>
      </c>
      <c r="T174" s="12">
        <v>147.49233919999998</v>
      </c>
      <c r="U174" s="12">
        <v>138.6635408</v>
      </c>
      <c r="V174" s="12">
        <v>137.84194399999998</v>
      </c>
      <c r="W174" s="12">
        <v>137.60623999999999</v>
      </c>
      <c r="X174" s="12">
        <v>137.7656208</v>
      </c>
      <c r="Y174" s="12">
        <v>137.1056496</v>
      </c>
    </row>
    <row r="175" spans="1:25" ht="11.25">
      <c r="A175" s="11">
        <f t="shared" si="3"/>
        <v>41840</v>
      </c>
      <c r="B175" s="12">
        <v>137.17074879999998</v>
      </c>
      <c r="C175" s="12">
        <v>139.08556320000002</v>
      </c>
      <c r="D175" s="12">
        <v>150.2152816</v>
      </c>
      <c r="E175" s="12">
        <v>155.96196959999997</v>
      </c>
      <c r="F175" s="12">
        <v>160.11036000000001</v>
      </c>
      <c r="G175" s="12">
        <v>161.0329728</v>
      </c>
      <c r="H175" s="12">
        <v>163.41021600000002</v>
      </c>
      <c r="I175" s="12">
        <v>161.2686768</v>
      </c>
      <c r="J175" s="12">
        <v>158.6714432</v>
      </c>
      <c r="K175" s="12">
        <v>157.03273919999998</v>
      </c>
      <c r="L175" s="12">
        <v>156.2021632</v>
      </c>
      <c r="M175" s="12">
        <v>155.8183024</v>
      </c>
      <c r="N175" s="12">
        <v>156.83968639999998</v>
      </c>
      <c r="O175" s="12">
        <v>159.62772800000002</v>
      </c>
      <c r="P175" s="12">
        <v>162.1127216</v>
      </c>
      <c r="Q175" s="12">
        <v>168.97732</v>
      </c>
      <c r="R175" s="12">
        <v>170.77316</v>
      </c>
      <c r="S175" s="12">
        <v>161.7243712</v>
      </c>
      <c r="T175" s="12">
        <v>150.63730399999997</v>
      </c>
      <c r="U175" s="12">
        <v>138.2482528</v>
      </c>
      <c r="V175" s="12">
        <v>137.134832</v>
      </c>
      <c r="W175" s="12">
        <v>136.8362736</v>
      </c>
      <c r="X175" s="12">
        <v>137.0809568</v>
      </c>
      <c r="Y175" s="12">
        <v>136.60730399999997</v>
      </c>
    </row>
    <row r="176" spans="1:25" ht="11.25">
      <c r="A176" s="11">
        <f t="shared" si="3"/>
        <v>41841</v>
      </c>
      <c r="B176" s="12">
        <v>145.4922224</v>
      </c>
      <c r="C176" s="12">
        <v>154.8912</v>
      </c>
      <c r="D176" s="12">
        <v>159.47508159999998</v>
      </c>
      <c r="E176" s="12">
        <v>166.7010928</v>
      </c>
      <c r="F176" s="12">
        <v>169.7225936</v>
      </c>
      <c r="G176" s="12">
        <v>172.4836976</v>
      </c>
      <c r="H176" s="12">
        <v>176.4278112</v>
      </c>
      <c r="I176" s="12">
        <v>176.0170128</v>
      </c>
      <c r="J176" s="12">
        <v>175.3727552</v>
      </c>
      <c r="K176" s="12">
        <v>175.2807184</v>
      </c>
      <c r="L176" s="12">
        <v>172.3916608</v>
      </c>
      <c r="M176" s="12">
        <v>173.2626432</v>
      </c>
      <c r="N176" s="12">
        <v>172.1716704</v>
      </c>
      <c r="O176" s="12">
        <v>174.387288</v>
      </c>
      <c r="P176" s="12">
        <v>177.0271728</v>
      </c>
      <c r="Q176" s="12">
        <v>178.2326304</v>
      </c>
      <c r="R176" s="12">
        <v>179.37298879999997</v>
      </c>
      <c r="S176" s="12">
        <v>175.2358224</v>
      </c>
      <c r="T176" s="12">
        <v>162.590864</v>
      </c>
      <c r="U176" s="12">
        <v>145.2340704</v>
      </c>
      <c r="V176" s="12">
        <v>144.1655456</v>
      </c>
      <c r="W176" s="12">
        <v>143.7210752</v>
      </c>
      <c r="X176" s="12">
        <v>142.58071679999998</v>
      </c>
      <c r="Y176" s="12">
        <v>140.52896959999998</v>
      </c>
    </row>
    <row r="177" spans="1:25" ht="11.25">
      <c r="A177" s="11">
        <f t="shared" si="3"/>
        <v>41842</v>
      </c>
      <c r="B177" s="12">
        <v>148.7000416</v>
      </c>
      <c r="C177" s="12">
        <v>153.6386016</v>
      </c>
      <c r="D177" s="12">
        <v>159.9442448</v>
      </c>
      <c r="E177" s="12">
        <v>164.9434144</v>
      </c>
      <c r="F177" s="12">
        <v>166.3553936</v>
      </c>
      <c r="G177" s="12">
        <v>166.9884272</v>
      </c>
      <c r="H177" s="12">
        <v>171.15926560000003</v>
      </c>
      <c r="I177" s="12">
        <v>171.3837456</v>
      </c>
      <c r="J177" s="12">
        <v>169.59464</v>
      </c>
      <c r="K177" s="12">
        <v>167.1725008</v>
      </c>
      <c r="L177" s="12">
        <v>170.99539520000002</v>
      </c>
      <c r="M177" s="12">
        <v>169.415056</v>
      </c>
      <c r="N177" s="12">
        <v>168.8269184</v>
      </c>
      <c r="O177" s="12">
        <v>170.9056032</v>
      </c>
      <c r="P177" s="12">
        <v>169.1097632</v>
      </c>
      <c r="Q177" s="12">
        <v>170.99764</v>
      </c>
      <c r="R177" s="12">
        <v>177.34593439999998</v>
      </c>
      <c r="S177" s="12">
        <v>170.5082736</v>
      </c>
      <c r="T177" s="12">
        <v>158.95204320000002</v>
      </c>
      <c r="U177" s="12">
        <v>139.59064320000002</v>
      </c>
      <c r="V177" s="12">
        <v>139.0608704</v>
      </c>
      <c r="W177" s="12">
        <v>138.37620639999997</v>
      </c>
      <c r="X177" s="12">
        <v>138.97556799999998</v>
      </c>
      <c r="Y177" s="12">
        <v>138.9845472</v>
      </c>
    </row>
    <row r="178" spans="1:25" ht="11.25">
      <c r="A178" s="11">
        <f t="shared" si="3"/>
        <v>41843</v>
      </c>
      <c r="B178" s="12">
        <v>137.1303424</v>
      </c>
      <c r="C178" s="12">
        <v>137.639912</v>
      </c>
      <c r="D178" s="12">
        <v>145.8311872</v>
      </c>
      <c r="E178" s="12">
        <v>153.2839232</v>
      </c>
      <c r="F178" s="12">
        <v>159.9958752</v>
      </c>
      <c r="G178" s="12">
        <v>161.26643199999998</v>
      </c>
      <c r="H178" s="12">
        <v>162.4067904</v>
      </c>
      <c r="I178" s="12">
        <v>159.3942688</v>
      </c>
      <c r="J178" s="12">
        <v>160.1305632</v>
      </c>
      <c r="K178" s="12">
        <v>160.4650384</v>
      </c>
      <c r="L178" s="12">
        <v>160.458304</v>
      </c>
      <c r="M178" s="12">
        <v>160.2719856</v>
      </c>
      <c r="N178" s="12">
        <v>157.4008864</v>
      </c>
      <c r="O178" s="12">
        <v>159.66588959999999</v>
      </c>
      <c r="P178" s="12">
        <v>159.9666928</v>
      </c>
      <c r="Q178" s="12">
        <v>163.7963216</v>
      </c>
      <c r="R178" s="12">
        <v>166.5372224</v>
      </c>
      <c r="S178" s="12">
        <v>166.3935552</v>
      </c>
      <c r="T178" s="12">
        <v>161.0958272</v>
      </c>
      <c r="U178" s="12">
        <v>147.9704816</v>
      </c>
      <c r="V178" s="12">
        <v>140.3942816</v>
      </c>
      <c r="W178" s="12">
        <v>139.86001919999998</v>
      </c>
      <c r="X178" s="12">
        <v>143.54598080000002</v>
      </c>
      <c r="Y178" s="12">
        <v>139.9116496</v>
      </c>
    </row>
    <row r="179" spans="1:25" ht="11.25">
      <c r="A179" s="11">
        <f t="shared" si="3"/>
        <v>41844</v>
      </c>
      <c r="B179" s="12">
        <v>144.5516512</v>
      </c>
      <c r="C179" s="12">
        <v>144.8636784</v>
      </c>
      <c r="D179" s="12">
        <v>174.5309552</v>
      </c>
      <c r="E179" s="12">
        <v>174.3244336</v>
      </c>
      <c r="F179" s="12">
        <v>177.2022672</v>
      </c>
      <c r="G179" s="12">
        <v>182.15429600000002</v>
      </c>
      <c r="H179" s="12">
        <v>185.04559840000002</v>
      </c>
      <c r="I179" s="12">
        <v>184.7560192</v>
      </c>
      <c r="J179" s="12">
        <v>185.3666048</v>
      </c>
      <c r="K179" s="12">
        <v>183.9119744</v>
      </c>
      <c r="L179" s="12">
        <v>184.6505136</v>
      </c>
      <c r="M179" s="12">
        <v>183.4473008</v>
      </c>
      <c r="N179" s="12">
        <v>179.01831040000002</v>
      </c>
      <c r="O179" s="12">
        <v>181.3282096</v>
      </c>
      <c r="P179" s="12">
        <v>182.44612</v>
      </c>
      <c r="Q179" s="12">
        <v>182.8232464</v>
      </c>
      <c r="R179" s="12">
        <v>182.36306240000002</v>
      </c>
      <c r="S179" s="12">
        <v>182.6122352</v>
      </c>
      <c r="T179" s="12">
        <v>168.6899856</v>
      </c>
      <c r="U179" s="12">
        <v>146.5764608</v>
      </c>
      <c r="V179" s="12">
        <v>147.6786576</v>
      </c>
      <c r="W179" s="12">
        <v>145.0320384</v>
      </c>
      <c r="X179" s="12">
        <v>147.9974192</v>
      </c>
      <c r="Y179" s="12">
        <v>144.6571568</v>
      </c>
    </row>
    <row r="180" spans="1:25" ht="11.25">
      <c r="A180" s="11">
        <f t="shared" si="3"/>
        <v>41845</v>
      </c>
      <c r="B180" s="12">
        <v>139.98348320000002</v>
      </c>
      <c r="C180" s="12">
        <v>143.4965952</v>
      </c>
      <c r="D180" s="12">
        <v>155.9731936</v>
      </c>
      <c r="E180" s="12">
        <v>159.4907952</v>
      </c>
      <c r="F180" s="12">
        <v>167.8571648</v>
      </c>
      <c r="G180" s="12">
        <v>164.9119872</v>
      </c>
      <c r="H180" s="12">
        <v>172.0931024</v>
      </c>
      <c r="I180" s="12">
        <v>164.330584</v>
      </c>
      <c r="J180" s="12">
        <v>167.5159552</v>
      </c>
      <c r="K180" s="12">
        <v>165.6684848</v>
      </c>
      <c r="L180" s="12">
        <v>170.4880704</v>
      </c>
      <c r="M180" s="12">
        <v>162.81534399999998</v>
      </c>
      <c r="N180" s="12">
        <v>167.664112</v>
      </c>
      <c r="O180" s="12">
        <v>166.2229504</v>
      </c>
      <c r="P180" s="12">
        <v>173.78343679999998</v>
      </c>
      <c r="Q180" s="12">
        <v>168.71467840000003</v>
      </c>
      <c r="R180" s="12">
        <v>177.855504</v>
      </c>
      <c r="S180" s="12">
        <v>168.1332752</v>
      </c>
      <c r="T180" s="12">
        <v>158.79041759999998</v>
      </c>
      <c r="U180" s="12">
        <v>145.2924352</v>
      </c>
      <c r="V180" s="12">
        <v>142.219304</v>
      </c>
      <c r="W180" s="12">
        <v>139.5232992</v>
      </c>
      <c r="X180" s="12">
        <v>141.5436192</v>
      </c>
      <c r="Y180" s="12">
        <v>139.11474560000002</v>
      </c>
    </row>
    <row r="181" spans="1:25" ht="11.25">
      <c r="A181" s="11">
        <f t="shared" si="3"/>
        <v>41846</v>
      </c>
      <c r="B181" s="12">
        <v>120.11924800000001</v>
      </c>
      <c r="C181" s="12">
        <v>119.95088799999999</v>
      </c>
      <c r="D181" s="12">
        <v>129.87065919999998</v>
      </c>
      <c r="E181" s="12">
        <v>130.6608288</v>
      </c>
      <c r="F181" s="12">
        <v>132.4387104</v>
      </c>
      <c r="G181" s="12">
        <v>132.084032</v>
      </c>
      <c r="H181" s="12">
        <v>136.29976639999998</v>
      </c>
      <c r="I181" s="12">
        <v>133.1637808</v>
      </c>
      <c r="J181" s="12">
        <v>135.4355184</v>
      </c>
      <c r="K181" s="12">
        <v>135.1122672</v>
      </c>
      <c r="L181" s="12">
        <v>134.923704</v>
      </c>
      <c r="M181" s="12">
        <v>135.1998144</v>
      </c>
      <c r="N181" s="12">
        <v>133.2580624</v>
      </c>
      <c r="O181" s="12">
        <v>135.30532</v>
      </c>
      <c r="P181" s="12">
        <v>134.5398432</v>
      </c>
      <c r="Q181" s="12">
        <v>133.72498080000003</v>
      </c>
      <c r="R181" s="12">
        <v>132.4387104</v>
      </c>
      <c r="S181" s="12">
        <v>131.7405776</v>
      </c>
      <c r="T181" s="12">
        <v>128.74376959999998</v>
      </c>
      <c r="U181" s="12">
        <v>120.7343232</v>
      </c>
      <c r="V181" s="12">
        <v>115.8967792</v>
      </c>
      <c r="W181" s="12">
        <v>115.7149504</v>
      </c>
      <c r="X181" s="12">
        <v>117.4883424</v>
      </c>
      <c r="Y181" s="12">
        <v>115.0819168</v>
      </c>
    </row>
    <row r="182" spans="1:25" ht="11.25">
      <c r="A182" s="11">
        <f t="shared" si="3"/>
        <v>41847</v>
      </c>
      <c r="B182" s="12">
        <v>79.84529119999999</v>
      </c>
      <c r="C182" s="12">
        <v>144.2194208</v>
      </c>
      <c r="D182" s="12">
        <v>147.4519328</v>
      </c>
      <c r="E182" s="12">
        <v>150.7697472</v>
      </c>
      <c r="F182" s="12">
        <v>152.9359792</v>
      </c>
      <c r="G182" s="12">
        <v>152.6666032</v>
      </c>
      <c r="H182" s="12">
        <v>152.97414080000001</v>
      </c>
      <c r="I182" s="12">
        <v>152.4466128</v>
      </c>
      <c r="J182" s="12">
        <v>152.4600816</v>
      </c>
      <c r="K182" s="12">
        <v>152.3343728</v>
      </c>
      <c r="L182" s="12">
        <v>152.4084512</v>
      </c>
      <c r="M182" s="12">
        <v>152.22213280000003</v>
      </c>
      <c r="N182" s="12">
        <v>152.09642399999998</v>
      </c>
      <c r="O182" s="12">
        <v>152.73394720000002</v>
      </c>
      <c r="P182" s="12">
        <v>152.736192</v>
      </c>
      <c r="Q182" s="12">
        <v>153.1469904</v>
      </c>
      <c r="R182" s="12">
        <v>152.31416959999999</v>
      </c>
      <c r="S182" s="12">
        <v>151.7574592</v>
      </c>
      <c r="T182" s="12">
        <v>149.2522624</v>
      </c>
      <c r="U182" s="12">
        <v>144.3877808</v>
      </c>
      <c r="V182" s="12">
        <v>79.869984</v>
      </c>
      <c r="W182" s="12">
        <v>79.2818464</v>
      </c>
      <c r="X182" s="12">
        <v>78.74309439999999</v>
      </c>
      <c r="Y182" s="12">
        <v>78.3749472</v>
      </c>
    </row>
    <row r="183" spans="1:25" ht="11.25">
      <c r="A183" s="11">
        <f t="shared" si="3"/>
        <v>41848</v>
      </c>
      <c r="B183" s="12">
        <v>140.93752320000002</v>
      </c>
      <c r="C183" s="12">
        <v>142.6974464</v>
      </c>
      <c r="D183" s="12">
        <v>146.4485072</v>
      </c>
      <c r="E183" s="12">
        <v>149.63163360000001</v>
      </c>
      <c r="F183" s="12">
        <v>151.5778752</v>
      </c>
      <c r="G183" s="12">
        <v>151.66542239999998</v>
      </c>
      <c r="H183" s="12">
        <v>151.7552144</v>
      </c>
      <c r="I183" s="12">
        <v>151.7192976</v>
      </c>
      <c r="J183" s="12">
        <v>151.6788912</v>
      </c>
      <c r="K183" s="12">
        <v>151.01891999999998</v>
      </c>
      <c r="L183" s="12">
        <v>150.5856736</v>
      </c>
      <c r="M183" s="12">
        <v>150.4105792</v>
      </c>
      <c r="N183" s="12">
        <v>149.9593744</v>
      </c>
      <c r="O183" s="12">
        <v>150.311808</v>
      </c>
      <c r="P183" s="12">
        <v>151.0997328</v>
      </c>
      <c r="Q183" s="12">
        <v>152.09193439999999</v>
      </c>
      <c r="R183" s="12">
        <v>150.32976639999998</v>
      </c>
      <c r="S183" s="12">
        <v>148.38128</v>
      </c>
      <c r="T183" s="12">
        <v>143.95453439999997</v>
      </c>
      <c r="U183" s="12">
        <v>141.074456</v>
      </c>
      <c r="V183" s="12">
        <v>76.5274768</v>
      </c>
      <c r="W183" s="12">
        <v>75.9393392</v>
      </c>
      <c r="X183" s="12">
        <v>75.840568</v>
      </c>
      <c r="Y183" s="12">
        <v>74.9202</v>
      </c>
    </row>
    <row r="184" spans="1:25" ht="11.25">
      <c r="A184" s="11">
        <f t="shared" si="3"/>
        <v>41849</v>
      </c>
      <c r="B184" s="12">
        <v>62.2078976</v>
      </c>
      <c r="C184" s="12">
        <v>124.26988320000001</v>
      </c>
      <c r="D184" s="12">
        <v>129.2466048</v>
      </c>
      <c r="E184" s="12">
        <v>139.1484176</v>
      </c>
      <c r="F184" s="12">
        <v>140.3157136</v>
      </c>
      <c r="G184" s="12">
        <v>140.2865312</v>
      </c>
      <c r="H184" s="12">
        <v>140.69284</v>
      </c>
      <c r="I184" s="12">
        <v>140.1608224</v>
      </c>
      <c r="J184" s="12">
        <v>139.6894144</v>
      </c>
      <c r="K184" s="12">
        <v>139.2965744</v>
      </c>
      <c r="L184" s="12">
        <v>139.581664</v>
      </c>
      <c r="M184" s="12">
        <v>139.4963616</v>
      </c>
      <c r="N184" s="12">
        <v>137.651136</v>
      </c>
      <c r="O184" s="12">
        <v>139.5075856</v>
      </c>
      <c r="P184" s="12">
        <v>140.13164</v>
      </c>
      <c r="Q184" s="12">
        <v>153.75308639999997</v>
      </c>
      <c r="R184" s="12">
        <v>154.0179728</v>
      </c>
      <c r="S184" s="12">
        <v>154.5387664</v>
      </c>
      <c r="T184" s="12">
        <v>139.02270879999998</v>
      </c>
      <c r="U184" s="12">
        <v>130.9751008</v>
      </c>
      <c r="V184" s="12">
        <v>125.0376048</v>
      </c>
      <c r="W184" s="12">
        <v>123.7446</v>
      </c>
      <c r="X184" s="12">
        <v>114.03359520000001</v>
      </c>
      <c r="Y184" s="12">
        <v>117.6028272</v>
      </c>
    </row>
    <row r="185" spans="1:25" ht="11.25">
      <c r="A185" s="11">
        <f t="shared" si="3"/>
        <v>41850</v>
      </c>
      <c r="B185" s="12">
        <v>149.77081120000003</v>
      </c>
      <c r="C185" s="12">
        <v>149.6540816</v>
      </c>
      <c r="D185" s="12">
        <v>164.6852624</v>
      </c>
      <c r="E185" s="12">
        <v>168.606928</v>
      </c>
      <c r="F185" s="12">
        <v>182.266536</v>
      </c>
      <c r="G185" s="12">
        <v>183.22057600000002</v>
      </c>
      <c r="H185" s="12">
        <v>186.0894304</v>
      </c>
      <c r="I185" s="12">
        <v>184.5292944</v>
      </c>
      <c r="J185" s="12">
        <v>185.2947712</v>
      </c>
      <c r="K185" s="12">
        <v>183.5887232</v>
      </c>
      <c r="L185" s="12">
        <v>185.5821056</v>
      </c>
      <c r="M185" s="12">
        <v>172.81368319999999</v>
      </c>
      <c r="N185" s="12">
        <v>168.0704208</v>
      </c>
      <c r="O185" s="12">
        <v>180.35845600000002</v>
      </c>
      <c r="P185" s="12">
        <v>178.4862928</v>
      </c>
      <c r="Q185" s="12">
        <v>183.4068944</v>
      </c>
      <c r="R185" s="12">
        <v>182.3361248</v>
      </c>
      <c r="S185" s="12">
        <v>175.8531424</v>
      </c>
      <c r="T185" s="12">
        <v>163.6324512</v>
      </c>
      <c r="U185" s="12">
        <v>150.558736</v>
      </c>
      <c r="V185" s="12">
        <v>149.40715360000002</v>
      </c>
      <c r="W185" s="12">
        <v>149.481232</v>
      </c>
      <c r="X185" s="12">
        <v>149.7348944</v>
      </c>
      <c r="Y185" s="12">
        <v>149.8381552</v>
      </c>
    </row>
    <row r="186" spans="1:25" ht="11.25">
      <c r="A186" s="11">
        <f t="shared" si="3"/>
        <v>41851</v>
      </c>
      <c r="B186" s="12">
        <v>141.2787328</v>
      </c>
      <c r="C186" s="12">
        <v>141.0879248</v>
      </c>
      <c r="D186" s="12">
        <v>149.3981744</v>
      </c>
      <c r="E186" s="12">
        <v>148.8706464</v>
      </c>
      <c r="F186" s="12">
        <v>148.91329760000002</v>
      </c>
      <c r="G186" s="12">
        <v>152.53191520000001</v>
      </c>
      <c r="H186" s="12">
        <v>163.3271584</v>
      </c>
      <c r="I186" s="12">
        <v>161.8545696</v>
      </c>
      <c r="J186" s="12">
        <v>165.12299840000003</v>
      </c>
      <c r="K186" s="12">
        <v>159.84996320000002</v>
      </c>
      <c r="L186" s="12">
        <v>164.9456592</v>
      </c>
      <c r="M186" s="12">
        <v>151.5554272</v>
      </c>
      <c r="N186" s="12">
        <v>151.1019776</v>
      </c>
      <c r="O186" s="12">
        <v>161.5313184</v>
      </c>
      <c r="P186" s="12">
        <v>160.84665439999998</v>
      </c>
      <c r="Q186" s="12">
        <v>161.558256</v>
      </c>
      <c r="R186" s="12">
        <v>164.1420208</v>
      </c>
      <c r="S186" s="12">
        <v>150.480168</v>
      </c>
      <c r="T186" s="12">
        <v>141.5054576</v>
      </c>
      <c r="U186" s="12">
        <v>139.28984</v>
      </c>
      <c r="V186" s="12">
        <v>137.4760416</v>
      </c>
      <c r="W186" s="12">
        <v>137.17074879999998</v>
      </c>
      <c r="X186" s="12">
        <v>137.8778608</v>
      </c>
      <c r="Y186" s="12">
        <v>137.280744</v>
      </c>
    </row>
    <row r="188" spans="1:25" s="35" customFormat="1" ht="15">
      <c r="A188" s="36" t="s">
        <v>104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90" spans="1:25" ht="12.75">
      <c r="A190" s="57" t="s">
        <v>89</v>
      </c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9"/>
    </row>
    <row r="191" spans="1:25" ht="12.75">
      <c r="A191" s="24" t="s">
        <v>22</v>
      </c>
      <c r="B191" s="23" t="s">
        <v>23</v>
      </c>
      <c r="C191" s="9" t="s">
        <v>24</v>
      </c>
      <c r="D191" s="10" t="s">
        <v>25</v>
      </c>
      <c r="E191" s="7" t="s">
        <v>26</v>
      </c>
      <c r="F191" s="7" t="s">
        <v>27</v>
      </c>
      <c r="G191" s="9" t="s">
        <v>28</v>
      </c>
      <c r="H191" s="10" t="s">
        <v>29</v>
      </c>
      <c r="I191" s="7" t="s">
        <v>30</v>
      </c>
      <c r="J191" s="7" t="s">
        <v>31</v>
      </c>
      <c r="K191" s="7" t="s">
        <v>32</v>
      </c>
      <c r="L191" s="7" t="s">
        <v>33</v>
      </c>
      <c r="M191" s="7" t="s">
        <v>34</v>
      </c>
      <c r="N191" s="7" t="s">
        <v>35</v>
      </c>
      <c r="O191" s="7" t="s">
        <v>36</v>
      </c>
      <c r="P191" s="7" t="s">
        <v>37</v>
      </c>
      <c r="Q191" s="7" t="s">
        <v>38</v>
      </c>
      <c r="R191" s="7" t="s">
        <v>39</v>
      </c>
      <c r="S191" s="7" t="s">
        <v>40</v>
      </c>
      <c r="T191" s="7" t="s">
        <v>41</v>
      </c>
      <c r="U191" s="7" t="s">
        <v>42</v>
      </c>
      <c r="V191" s="7" t="s">
        <v>43</v>
      </c>
      <c r="W191" s="7" t="s">
        <v>44</v>
      </c>
      <c r="X191" s="7" t="s">
        <v>45</v>
      </c>
      <c r="Y191" s="7" t="s">
        <v>64</v>
      </c>
    </row>
    <row r="192" spans="1:25" ht="11.25">
      <c r="A192" s="11">
        <f aca="true" t="shared" si="4" ref="A192:A222">A156</f>
        <v>41821</v>
      </c>
      <c r="B192" s="12">
        <v>119.37966229999998</v>
      </c>
      <c r="C192" s="12">
        <v>125.62141839999998</v>
      </c>
      <c r="D192" s="12">
        <v>133.9853293</v>
      </c>
      <c r="E192" s="12">
        <v>139.8931208</v>
      </c>
      <c r="F192" s="12">
        <v>150.71103739999998</v>
      </c>
      <c r="G192" s="12">
        <v>151.03231979999998</v>
      </c>
      <c r="H192" s="12">
        <v>151.12743629999997</v>
      </c>
      <c r="I192" s="12">
        <v>149.97758349999995</v>
      </c>
      <c r="J192" s="12">
        <v>149.51468319999998</v>
      </c>
      <c r="K192" s="12">
        <v>150.0261986</v>
      </c>
      <c r="L192" s="12">
        <v>146.64639229999997</v>
      </c>
      <c r="M192" s="12">
        <v>143.24756269999997</v>
      </c>
      <c r="N192" s="12">
        <v>141.73838089999998</v>
      </c>
      <c r="O192" s="12">
        <v>147.44114349999998</v>
      </c>
      <c r="P192" s="12">
        <v>147.20863649999998</v>
      </c>
      <c r="Q192" s="12">
        <v>147.89770269999997</v>
      </c>
      <c r="R192" s="12">
        <v>151.98771219999998</v>
      </c>
      <c r="S192" s="12">
        <v>156.12845049999996</v>
      </c>
      <c r="T192" s="12">
        <v>156.89149619999998</v>
      </c>
      <c r="U192" s="12">
        <v>143.36381619999997</v>
      </c>
      <c r="V192" s="12">
        <v>136.85996129999998</v>
      </c>
      <c r="W192" s="12">
        <v>136.23007869999998</v>
      </c>
      <c r="X192" s="12">
        <v>136.15398549999998</v>
      </c>
      <c r="Y192" s="12">
        <v>136.4541309</v>
      </c>
    </row>
    <row r="193" spans="1:25" ht="11.25">
      <c r="A193" s="11">
        <f t="shared" si="4"/>
        <v>41822</v>
      </c>
      <c r="B193" s="12">
        <v>161.4422923</v>
      </c>
      <c r="C193" s="12">
        <v>161.01955229999996</v>
      </c>
      <c r="D193" s="12">
        <v>166.26364199999998</v>
      </c>
      <c r="E193" s="12">
        <v>166.54476409999998</v>
      </c>
      <c r="F193" s="12">
        <v>171.31749869999996</v>
      </c>
      <c r="G193" s="12">
        <v>175.6759481</v>
      </c>
      <c r="H193" s="12">
        <v>172.36166649999998</v>
      </c>
      <c r="I193" s="12">
        <v>171.08076429999997</v>
      </c>
      <c r="J193" s="12">
        <v>165.27654409999997</v>
      </c>
      <c r="K193" s="12">
        <v>163.83077329999998</v>
      </c>
      <c r="L193" s="12">
        <v>154.12254919999998</v>
      </c>
      <c r="M193" s="12">
        <v>153.24747739999998</v>
      </c>
      <c r="N193" s="12">
        <v>153.73574209999998</v>
      </c>
      <c r="O193" s="12">
        <v>155.3717459</v>
      </c>
      <c r="P193" s="12">
        <v>155.68034609999998</v>
      </c>
      <c r="Q193" s="12">
        <v>157.10286619999997</v>
      </c>
      <c r="R193" s="12">
        <v>154.08661629999997</v>
      </c>
      <c r="S193" s="12">
        <v>157.1705046</v>
      </c>
      <c r="T193" s="12">
        <v>153.82451749999998</v>
      </c>
      <c r="U193" s="12">
        <v>148.99471299999996</v>
      </c>
      <c r="V193" s="12">
        <v>142.0110482</v>
      </c>
      <c r="W193" s="12">
        <v>141.45514509999998</v>
      </c>
      <c r="X193" s="12">
        <v>141.65383289999997</v>
      </c>
      <c r="Y193" s="12">
        <v>141.54392049999998</v>
      </c>
    </row>
    <row r="194" spans="1:25" ht="11.25">
      <c r="A194" s="11">
        <f t="shared" si="4"/>
        <v>41823</v>
      </c>
      <c r="B194" s="12">
        <v>140.70266789999997</v>
      </c>
      <c r="C194" s="12">
        <v>141.42978069999998</v>
      </c>
      <c r="D194" s="12">
        <v>146.35047429999997</v>
      </c>
      <c r="E194" s="12">
        <v>149.6372778</v>
      </c>
      <c r="F194" s="12">
        <v>150.326344</v>
      </c>
      <c r="G194" s="12">
        <v>153.9767039</v>
      </c>
      <c r="H194" s="12">
        <v>155.1984225</v>
      </c>
      <c r="I194" s="12">
        <v>155.94455859999997</v>
      </c>
      <c r="J194" s="12">
        <v>155.95301339999997</v>
      </c>
      <c r="K194" s="12">
        <v>156.1369053</v>
      </c>
      <c r="L194" s="12">
        <v>156.67801249999997</v>
      </c>
      <c r="M194" s="12">
        <v>150.1487932</v>
      </c>
      <c r="N194" s="12">
        <v>149.88669439999998</v>
      </c>
      <c r="O194" s="12">
        <v>150.54616879999998</v>
      </c>
      <c r="P194" s="12">
        <v>150.5144633</v>
      </c>
      <c r="Q194" s="12">
        <v>151.8925957</v>
      </c>
      <c r="R194" s="12">
        <v>149.66264219999996</v>
      </c>
      <c r="S194" s="12">
        <v>154.84754829999997</v>
      </c>
      <c r="T194" s="12">
        <v>149.83596559999998</v>
      </c>
      <c r="U194" s="12">
        <v>143.66184789999997</v>
      </c>
      <c r="V194" s="12">
        <v>142.68954589999998</v>
      </c>
      <c r="W194" s="12">
        <v>142.65149929999998</v>
      </c>
      <c r="X194" s="12">
        <v>143.08269409999997</v>
      </c>
      <c r="Y194" s="12">
        <v>141.6707425</v>
      </c>
    </row>
    <row r="195" spans="1:25" ht="11.25">
      <c r="A195" s="11">
        <f t="shared" si="4"/>
        <v>41824</v>
      </c>
      <c r="B195" s="12">
        <v>114.8436621</v>
      </c>
      <c r="C195" s="12">
        <v>118.31013009999998</v>
      </c>
      <c r="D195" s="12">
        <v>128.54677919999997</v>
      </c>
      <c r="E195" s="12">
        <v>135.10981769999998</v>
      </c>
      <c r="F195" s="12">
        <v>143.499093</v>
      </c>
      <c r="G195" s="12">
        <v>147.30163929999998</v>
      </c>
      <c r="H195" s="12">
        <v>149.21031039999997</v>
      </c>
      <c r="I195" s="12">
        <v>155.1096471</v>
      </c>
      <c r="J195" s="12">
        <v>153.58355569999998</v>
      </c>
      <c r="K195" s="12">
        <v>154.0105231</v>
      </c>
      <c r="L195" s="12">
        <v>155.69091459999999</v>
      </c>
      <c r="M195" s="12">
        <v>151.94966559999997</v>
      </c>
      <c r="N195" s="12">
        <v>143.18626539999997</v>
      </c>
      <c r="O195" s="12">
        <v>145.16257489999998</v>
      </c>
      <c r="P195" s="12">
        <v>141.35368749999998</v>
      </c>
      <c r="Q195" s="12">
        <v>141.87999879999998</v>
      </c>
      <c r="R195" s="12">
        <v>138.08802099999997</v>
      </c>
      <c r="S195" s="12">
        <v>151.82284359999997</v>
      </c>
      <c r="T195" s="12">
        <v>140.10237709999998</v>
      </c>
      <c r="U195" s="12">
        <v>126.64867659999997</v>
      </c>
      <c r="V195" s="12">
        <v>119.52762129999999</v>
      </c>
      <c r="W195" s="12">
        <v>117.8260928</v>
      </c>
      <c r="X195" s="12">
        <v>117.57667619999998</v>
      </c>
      <c r="Y195" s="12">
        <v>118.3291534</v>
      </c>
    </row>
    <row r="196" spans="1:25" ht="11.25">
      <c r="A196" s="11">
        <f t="shared" si="4"/>
        <v>41825</v>
      </c>
      <c r="B196" s="12">
        <v>125.05706049999998</v>
      </c>
      <c r="C196" s="12">
        <v>128.20224609999997</v>
      </c>
      <c r="D196" s="12">
        <v>133.56893039999997</v>
      </c>
      <c r="E196" s="12">
        <v>141.0281777</v>
      </c>
      <c r="F196" s="12">
        <v>150.05367669999998</v>
      </c>
      <c r="G196" s="12">
        <v>140.8337173</v>
      </c>
      <c r="H196" s="12">
        <v>142.67897739999998</v>
      </c>
      <c r="I196" s="12">
        <v>143.53291219999997</v>
      </c>
      <c r="J196" s="12">
        <v>145.69311359999998</v>
      </c>
      <c r="K196" s="12">
        <v>148.0266384</v>
      </c>
      <c r="L196" s="12">
        <v>147.94209039999998</v>
      </c>
      <c r="M196" s="12">
        <v>146.33356469999995</v>
      </c>
      <c r="N196" s="12">
        <v>147.6905601</v>
      </c>
      <c r="O196" s="12">
        <v>150.9752499</v>
      </c>
      <c r="P196" s="12">
        <v>150.16993019999998</v>
      </c>
      <c r="Q196" s="12">
        <v>153.67867219999997</v>
      </c>
      <c r="R196" s="12">
        <v>143.15455989999998</v>
      </c>
      <c r="S196" s="12">
        <v>151.23100759999997</v>
      </c>
      <c r="T196" s="12">
        <v>136.2216239</v>
      </c>
      <c r="U196" s="12">
        <v>129.37112219999997</v>
      </c>
      <c r="V196" s="12">
        <v>127.7393458</v>
      </c>
      <c r="W196" s="12">
        <v>127.63366079999999</v>
      </c>
      <c r="X196" s="12">
        <v>128.46857229999998</v>
      </c>
      <c r="Y196" s="12">
        <v>127.75625539999997</v>
      </c>
    </row>
    <row r="197" spans="1:25" ht="11.25">
      <c r="A197" s="11">
        <f t="shared" si="4"/>
        <v>41826</v>
      </c>
      <c r="B197" s="12">
        <v>124.09955439999999</v>
      </c>
      <c r="C197" s="12">
        <v>125.27265789999998</v>
      </c>
      <c r="D197" s="12">
        <v>127.61675119999998</v>
      </c>
      <c r="E197" s="12">
        <v>137.37359039999998</v>
      </c>
      <c r="F197" s="12">
        <v>144.21775099999996</v>
      </c>
      <c r="G197" s="12">
        <v>142.69377329999998</v>
      </c>
      <c r="H197" s="12">
        <v>143.54770809999997</v>
      </c>
      <c r="I197" s="12">
        <v>145.79245749999998</v>
      </c>
      <c r="J197" s="12">
        <v>140.11505929999998</v>
      </c>
      <c r="K197" s="12">
        <v>141.8482933</v>
      </c>
      <c r="L197" s="12">
        <v>143.87955899999997</v>
      </c>
      <c r="M197" s="12">
        <v>140.34756629999998</v>
      </c>
      <c r="N197" s="12">
        <v>140.59909659999997</v>
      </c>
      <c r="O197" s="12">
        <v>140.07701269999998</v>
      </c>
      <c r="P197" s="12">
        <v>140.94362969999997</v>
      </c>
      <c r="Q197" s="12">
        <v>147.14733919999998</v>
      </c>
      <c r="R197" s="12">
        <v>146.9951528</v>
      </c>
      <c r="S197" s="12">
        <v>144.72503899999998</v>
      </c>
      <c r="T197" s="12">
        <v>135.1161588</v>
      </c>
      <c r="U197" s="12">
        <v>126.9445946</v>
      </c>
      <c r="V197" s="12">
        <v>125.65523759999998</v>
      </c>
      <c r="W197" s="12">
        <v>125.4396402</v>
      </c>
      <c r="X197" s="12">
        <v>125.08876599999998</v>
      </c>
      <c r="Y197" s="12">
        <v>124.57513689999999</v>
      </c>
    </row>
    <row r="198" spans="1:25" ht="11.25">
      <c r="A198" s="11">
        <f t="shared" si="4"/>
        <v>41827</v>
      </c>
      <c r="B198" s="12">
        <v>125.3318415</v>
      </c>
      <c r="C198" s="12">
        <v>125.5410978</v>
      </c>
      <c r="D198" s="12">
        <v>126.86850139999999</v>
      </c>
      <c r="E198" s="12">
        <v>133.1018027</v>
      </c>
      <c r="F198" s="12">
        <v>135.44378229999998</v>
      </c>
      <c r="G198" s="12">
        <v>140.93094749999997</v>
      </c>
      <c r="H198" s="12">
        <v>140.8738776</v>
      </c>
      <c r="I198" s="12">
        <v>141.92015909999998</v>
      </c>
      <c r="J198" s="12">
        <v>144.40375659999998</v>
      </c>
      <c r="K198" s="12">
        <v>140.3158608</v>
      </c>
      <c r="L198" s="12">
        <v>137.5363453</v>
      </c>
      <c r="M198" s="12">
        <v>141.81870149999997</v>
      </c>
      <c r="N198" s="12">
        <v>152.24346989999998</v>
      </c>
      <c r="O198" s="12">
        <v>153.72305989999998</v>
      </c>
      <c r="P198" s="12">
        <v>150.62860309999996</v>
      </c>
      <c r="Q198" s="12">
        <v>154.64886049999998</v>
      </c>
      <c r="R198" s="12">
        <v>151.2542583</v>
      </c>
      <c r="S198" s="12">
        <v>152.11242049999996</v>
      </c>
      <c r="T198" s="12">
        <v>135.70588109999997</v>
      </c>
      <c r="U198" s="12">
        <v>127.1010084</v>
      </c>
      <c r="V198" s="12">
        <v>127.00166449999999</v>
      </c>
      <c r="W198" s="12">
        <v>125.59182659999998</v>
      </c>
      <c r="X198" s="12">
        <v>125.36988809999998</v>
      </c>
      <c r="Y198" s="12">
        <v>126.00188439999998</v>
      </c>
    </row>
    <row r="199" spans="1:25" ht="11.25">
      <c r="A199" s="11">
        <f t="shared" si="4"/>
        <v>41828</v>
      </c>
      <c r="B199" s="12">
        <v>128.8173328</v>
      </c>
      <c r="C199" s="12">
        <v>132.98766289999998</v>
      </c>
      <c r="D199" s="12">
        <v>141.31141349999996</v>
      </c>
      <c r="E199" s="12">
        <v>142.00047969999997</v>
      </c>
      <c r="F199" s="12">
        <v>148.00761509999998</v>
      </c>
      <c r="G199" s="12">
        <v>151.20352949999997</v>
      </c>
      <c r="H199" s="12">
        <v>151.7890244</v>
      </c>
      <c r="I199" s="12">
        <v>147.78779029999998</v>
      </c>
      <c r="J199" s="12">
        <v>148.13443709999999</v>
      </c>
      <c r="K199" s="12">
        <v>147.9759096</v>
      </c>
      <c r="L199" s="12">
        <v>147.21286389999997</v>
      </c>
      <c r="M199" s="12">
        <v>152.34704119999998</v>
      </c>
      <c r="N199" s="12">
        <v>148.7748882</v>
      </c>
      <c r="O199" s="12">
        <v>152.0046218</v>
      </c>
      <c r="P199" s="12">
        <v>147.85331499999998</v>
      </c>
      <c r="Q199" s="12">
        <v>149.5337065</v>
      </c>
      <c r="R199" s="12">
        <v>152.69368799999998</v>
      </c>
      <c r="S199" s="12">
        <v>147.68421899999998</v>
      </c>
      <c r="T199" s="12">
        <v>140.1573333</v>
      </c>
      <c r="U199" s="12">
        <v>138.50864729999998</v>
      </c>
      <c r="V199" s="12">
        <v>133.6999798</v>
      </c>
      <c r="W199" s="12">
        <v>133.08912049999998</v>
      </c>
      <c r="X199" s="12">
        <v>132.11047739999998</v>
      </c>
      <c r="Y199" s="12">
        <v>131.2755659</v>
      </c>
    </row>
    <row r="200" spans="1:25" ht="11.25">
      <c r="A200" s="11">
        <f t="shared" si="4"/>
        <v>41829</v>
      </c>
      <c r="B200" s="12">
        <v>136.88532569999998</v>
      </c>
      <c r="C200" s="12">
        <v>137.22774509999996</v>
      </c>
      <c r="D200" s="12">
        <v>139.15755319999997</v>
      </c>
      <c r="E200" s="12">
        <v>141.38750669999996</v>
      </c>
      <c r="F200" s="12">
        <v>147.48130379999998</v>
      </c>
      <c r="G200" s="12">
        <v>148.25491799999998</v>
      </c>
      <c r="H200" s="12">
        <v>150.7046963</v>
      </c>
      <c r="I200" s="12">
        <v>148.55294969999997</v>
      </c>
      <c r="J200" s="12">
        <v>148.33101119999998</v>
      </c>
      <c r="K200" s="12">
        <v>148.06045759999998</v>
      </c>
      <c r="L200" s="12">
        <v>147.95477259999998</v>
      </c>
      <c r="M200" s="12">
        <v>147.56585179999996</v>
      </c>
      <c r="N200" s="12">
        <v>147.3988695</v>
      </c>
      <c r="O200" s="12">
        <v>147.5404874</v>
      </c>
      <c r="P200" s="12">
        <v>147.70112859999998</v>
      </c>
      <c r="Q200" s="12">
        <v>148.26337279999998</v>
      </c>
      <c r="R200" s="12">
        <v>149.83385189999998</v>
      </c>
      <c r="S200" s="12">
        <v>148.10273159999997</v>
      </c>
      <c r="T200" s="12">
        <v>146.49209219999997</v>
      </c>
      <c r="U200" s="12">
        <v>139.18925869999998</v>
      </c>
      <c r="V200" s="12">
        <v>138.06054289999997</v>
      </c>
      <c r="W200" s="12">
        <v>137.80267149999997</v>
      </c>
      <c r="X200" s="12">
        <v>137.9865634</v>
      </c>
      <c r="Y200" s="12">
        <v>137.44122879999998</v>
      </c>
    </row>
    <row r="201" spans="1:25" ht="11.25">
      <c r="A201" s="11">
        <f t="shared" si="4"/>
        <v>41830</v>
      </c>
      <c r="B201" s="12">
        <v>135.5642632</v>
      </c>
      <c r="C201" s="12">
        <v>135.86440859999996</v>
      </c>
      <c r="D201" s="12">
        <v>137.8534003</v>
      </c>
      <c r="E201" s="12">
        <v>138.6079912</v>
      </c>
      <c r="F201" s="12">
        <v>138.5023062</v>
      </c>
      <c r="G201" s="12">
        <v>146.01228229999998</v>
      </c>
      <c r="H201" s="12">
        <v>147.2445694</v>
      </c>
      <c r="I201" s="12">
        <v>146.85142119999998</v>
      </c>
      <c r="J201" s="12">
        <v>146.5111155</v>
      </c>
      <c r="K201" s="12">
        <v>146.70346219999996</v>
      </c>
      <c r="L201" s="12">
        <v>146.43713599999998</v>
      </c>
      <c r="M201" s="12">
        <v>145.9700083</v>
      </c>
      <c r="N201" s="12">
        <v>146.08203439999997</v>
      </c>
      <c r="O201" s="12">
        <v>146.62948269999998</v>
      </c>
      <c r="P201" s="12">
        <v>146.61891419999998</v>
      </c>
      <c r="Q201" s="12">
        <v>146.94019659999998</v>
      </c>
      <c r="R201" s="12">
        <v>148.67765799999998</v>
      </c>
      <c r="S201" s="12">
        <v>148.57197299999999</v>
      </c>
      <c r="T201" s="12">
        <v>145.31898869999998</v>
      </c>
      <c r="U201" s="12">
        <v>139.34567249999998</v>
      </c>
      <c r="V201" s="12">
        <v>137.52366309999996</v>
      </c>
      <c r="W201" s="12">
        <v>137.27424649999998</v>
      </c>
      <c r="X201" s="12">
        <v>137.13685599999997</v>
      </c>
      <c r="Y201" s="12">
        <v>136.11171149999998</v>
      </c>
    </row>
    <row r="202" spans="1:25" ht="11.25">
      <c r="A202" s="11">
        <f t="shared" si="4"/>
        <v>41831</v>
      </c>
      <c r="B202" s="12">
        <v>114.46742349999998</v>
      </c>
      <c r="C202" s="12">
        <v>118.64198099999997</v>
      </c>
      <c r="D202" s="12">
        <v>118.90196609999997</v>
      </c>
      <c r="E202" s="12">
        <v>126.12236529999998</v>
      </c>
      <c r="F202" s="12">
        <v>135.2450945</v>
      </c>
      <c r="G202" s="12">
        <v>135.94684289999998</v>
      </c>
      <c r="H202" s="12">
        <v>135.9003415</v>
      </c>
      <c r="I202" s="12">
        <v>135.68897149999998</v>
      </c>
      <c r="J202" s="12">
        <v>136.0208224</v>
      </c>
      <c r="K202" s="12">
        <v>136.29137599999996</v>
      </c>
      <c r="L202" s="12">
        <v>136.20894169999997</v>
      </c>
      <c r="M202" s="12">
        <v>133.69575239999998</v>
      </c>
      <c r="N202" s="12">
        <v>133.9768745</v>
      </c>
      <c r="O202" s="12">
        <v>135.6466975</v>
      </c>
      <c r="P202" s="12">
        <v>135.81579349999998</v>
      </c>
      <c r="Q202" s="12">
        <v>135.89611409999998</v>
      </c>
      <c r="R202" s="12">
        <v>136.65281869999998</v>
      </c>
      <c r="S202" s="12">
        <v>136.3294226</v>
      </c>
      <c r="T202" s="12">
        <v>127.73300469999998</v>
      </c>
      <c r="U202" s="12">
        <v>119.973612</v>
      </c>
      <c r="V202" s="12">
        <v>115.69336949999999</v>
      </c>
      <c r="W202" s="12">
        <v>114.39978509999999</v>
      </c>
      <c r="X202" s="12">
        <v>114.30466859999999</v>
      </c>
      <c r="Y202" s="12">
        <v>107.82195069999999</v>
      </c>
    </row>
    <row r="203" spans="1:25" ht="11.25">
      <c r="A203" s="11">
        <f t="shared" si="4"/>
        <v>41832</v>
      </c>
      <c r="B203" s="12">
        <v>118.5933659</v>
      </c>
      <c r="C203" s="12">
        <v>121.0769634</v>
      </c>
      <c r="D203" s="12">
        <v>129.4028277</v>
      </c>
      <c r="E203" s="12">
        <v>138.21061559999998</v>
      </c>
      <c r="F203" s="12">
        <v>139.8128002</v>
      </c>
      <c r="G203" s="12">
        <v>139.00113939999997</v>
      </c>
      <c r="H203" s="12">
        <v>140.06433049999998</v>
      </c>
      <c r="I203" s="12">
        <v>139.4936315</v>
      </c>
      <c r="J203" s="12">
        <v>138.9229325</v>
      </c>
      <c r="K203" s="12">
        <v>140.66250759999997</v>
      </c>
      <c r="L203" s="12">
        <v>139.57606579999998</v>
      </c>
      <c r="M203" s="12">
        <v>139.71768369999998</v>
      </c>
      <c r="N203" s="12">
        <v>139.4429027</v>
      </c>
      <c r="O203" s="12">
        <v>140.07701269999998</v>
      </c>
      <c r="P203" s="12">
        <v>139.43444789999998</v>
      </c>
      <c r="Q203" s="12">
        <v>138.8003379</v>
      </c>
      <c r="R203" s="12">
        <v>139.3372177</v>
      </c>
      <c r="S203" s="12">
        <v>138.52767059999996</v>
      </c>
      <c r="T203" s="12">
        <v>135.4141905</v>
      </c>
      <c r="U203" s="12">
        <v>125.6510102</v>
      </c>
      <c r="V203" s="12">
        <v>122.26697649999998</v>
      </c>
      <c r="W203" s="12">
        <v>124.16296539999998</v>
      </c>
      <c r="X203" s="12">
        <v>122.70028499999998</v>
      </c>
      <c r="Y203" s="12">
        <v>115.1099883</v>
      </c>
    </row>
    <row r="204" spans="1:25" ht="11.25">
      <c r="A204" s="11">
        <f t="shared" si="4"/>
        <v>41833</v>
      </c>
      <c r="B204" s="12">
        <v>105.24112299999999</v>
      </c>
      <c r="C204" s="12">
        <v>108.85343629999998</v>
      </c>
      <c r="D204" s="12">
        <v>114.91130049999997</v>
      </c>
      <c r="E204" s="12">
        <v>122.0556065</v>
      </c>
      <c r="F204" s="12">
        <v>122.64321509999999</v>
      </c>
      <c r="G204" s="12">
        <v>122.2500669</v>
      </c>
      <c r="H204" s="12">
        <v>122.62419179999998</v>
      </c>
      <c r="I204" s="12">
        <v>122.0809709</v>
      </c>
      <c r="J204" s="12">
        <v>122.22470249999999</v>
      </c>
      <c r="K204" s="12">
        <v>122.61362329999999</v>
      </c>
      <c r="L204" s="12">
        <v>122.49525609999998</v>
      </c>
      <c r="M204" s="12">
        <v>122.42973139999998</v>
      </c>
      <c r="N204" s="12">
        <v>122.78906039999997</v>
      </c>
      <c r="O204" s="12">
        <v>122.57769039999998</v>
      </c>
      <c r="P204" s="12">
        <v>123.0849784</v>
      </c>
      <c r="Q204" s="12">
        <v>123.6134034</v>
      </c>
      <c r="R204" s="12">
        <v>123.69583769999998</v>
      </c>
      <c r="S204" s="12">
        <v>122.6876028</v>
      </c>
      <c r="T204" s="12">
        <v>117.86413939999998</v>
      </c>
      <c r="U204" s="12">
        <v>110.18083989999998</v>
      </c>
      <c r="V204" s="12">
        <v>105.75686579999999</v>
      </c>
      <c r="W204" s="12">
        <v>105.21364489999998</v>
      </c>
      <c r="X204" s="12">
        <v>104.5034417</v>
      </c>
      <c r="Y204" s="12">
        <v>102.42990199999998</v>
      </c>
    </row>
    <row r="205" spans="1:25" ht="11.25">
      <c r="A205" s="11">
        <f t="shared" si="4"/>
        <v>41834</v>
      </c>
      <c r="B205" s="12">
        <v>104.15045379999998</v>
      </c>
      <c r="C205" s="12">
        <v>111.95846159999998</v>
      </c>
      <c r="D205" s="12">
        <v>119.37332119999998</v>
      </c>
      <c r="E205" s="12">
        <v>122.54598489999998</v>
      </c>
      <c r="F205" s="12">
        <v>123.33439499999999</v>
      </c>
      <c r="G205" s="12">
        <v>123.9304584</v>
      </c>
      <c r="H205" s="12">
        <v>124.10166809999998</v>
      </c>
      <c r="I205" s="12">
        <v>123.80575009999998</v>
      </c>
      <c r="J205" s="12">
        <v>123.93891319999999</v>
      </c>
      <c r="K205" s="12">
        <v>123.86493369999998</v>
      </c>
      <c r="L205" s="12">
        <v>123.70006509999999</v>
      </c>
      <c r="M205" s="12">
        <v>123.5098321</v>
      </c>
      <c r="N205" s="12">
        <v>123.29423469999998</v>
      </c>
      <c r="O205" s="12">
        <v>122.99197559999998</v>
      </c>
      <c r="P205" s="12">
        <v>123.59438009999998</v>
      </c>
      <c r="Q205" s="12">
        <v>123.7740446</v>
      </c>
      <c r="R205" s="12">
        <v>124.24117229999999</v>
      </c>
      <c r="S205" s="12">
        <v>123.99598309999998</v>
      </c>
      <c r="T205" s="12">
        <v>121.87805569999999</v>
      </c>
      <c r="U205" s="12">
        <v>112.77012239999998</v>
      </c>
      <c r="V205" s="12">
        <v>110.9861596</v>
      </c>
      <c r="W205" s="12">
        <v>110.6162621</v>
      </c>
      <c r="X205" s="12">
        <v>109.94621919999999</v>
      </c>
      <c r="Y205" s="12">
        <v>108.48142509999998</v>
      </c>
    </row>
    <row r="206" spans="1:25" ht="11.25">
      <c r="A206" s="11">
        <f t="shared" si="4"/>
        <v>41835</v>
      </c>
      <c r="B206" s="12">
        <v>4.5803879</v>
      </c>
      <c r="C206" s="12">
        <v>4.5803879</v>
      </c>
      <c r="D206" s="12">
        <v>4.5803879</v>
      </c>
      <c r="E206" s="12">
        <v>4.5803879</v>
      </c>
      <c r="F206" s="12">
        <v>120.27164369999998</v>
      </c>
      <c r="G206" s="12">
        <v>122.08519829999999</v>
      </c>
      <c r="H206" s="12">
        <v>125.82433359999997</v>
      </c>
      <c r="I206" s="12">
        <v>124.71675479999998</v>
      </c>
      <c r="J206" s="12">
        <v>124.63220679999998</v>
      </c>
      <c r="K206" s="12">
        <v>122.04926539999998</v>
      </c>
      <c r="L206" s="12">
        <v>121.8230995</v>
      </c>
      <c r="M206" s="12">
        <v>121.89285159999997</v>
      </c>
      <c r="N206" s="12">
        <v>121.60538840000001</v>
      </c>
      <c r="O206" s="12">
        <v>119.94824759999999</v>
      </c>
      <c r="P206" s="12">
        <v>120.11100249999998</v>
      </c>
      <c r="Q206" s="12">
        <v>120.5823576</v>
      </c>
      <c r="R206" s="12">
        <v>121.03891679999998</v>
      </c>
      <c r="S206" s="12">
        <v>120.74722619999999</v>
      </c>
      <c r="T206" s="12">
        <v>4.5803879</v>
      </c>
      <c r="U206" s="12">
        <v>4.5803879</v>
      </c>
      <c r="V206" s="12">
        <v>4.5803879</v>
      </c>
      <c r="W206" s="12">
        <v>4.5803879</v>
      </c>
      <c r="X206" s="12">
        <v>4.5803879</v>
      </c>
      <c r="Y206" s="12">
        <v>4.5803879</v>
      </c>
    </row>
    <row r="207" spans="1:25" ht="11.25">
      <c r="A207" s="11">
        <f t="shared" si="4"/>
        <v>41836</v>
      </c>
      <c r="B207" s="12">
        <v>125.83912949999998</v>
      </c>
      <c r="C207" s="12">
        <v>125.85181169999997</v>
      </c>
      <c r="D207" s="12">
        <v>134.73357909999996</v>
      </c>
      <c r="E207" s="12">
        <v>137.50886719999997</v>
      </c>
      <c r="F207" s="12">
        <v>145.83050409999996</v>
      </c>
      <c r="G207" s="12">
        <v>146.22365229999997</v>
      </c>
      <c r="H207" s="12">
        <v>153.5624187</v>
      </c>
      <c r="I207" s="12">
        <v>147.6038984</v>
      </c>
      <c r="J207" s="12">
        <v>152.31956309999998</v>
      </c>
      <c r="K207" s="12">
        <v>144.46928129999998</v>
      </c>
      <c r="L207" s="12">
        <v>151.00906909999998</v>
      </c>
      <c r="M207" s="12">
        <v>138.2824814</v>
      </c>
      <c r="N207" s="12">
        <v>138.0013593</v>
      </c>
      <c r="O207" s="12">
        <v>137.18335739999998</v>
      </c>
      <c r="P207" s="12">
        <v>138.0499744</v>
      </c>
      <c r="Q207" s="12">
        <v>138.3078458</v>
      </c>
      <c r="R207" s="12">
        <v>143.91971929999997</v>
      </c>
      <c r="S207" s="12">
        <v>145.42255999999998</v>
      </c>
      <c r="T207" s="12">
        <v>134.4482296</v>
      </c>
      <c r="U207" s="12">
        <v>130.76193679999997</v>
      </c>
      <c r="V207" s="12">
        <v>129.97352669999998</v>
      </c>
      <c r="W207" s="12">
        <v>129.6691539</v>
      </c>
      <c r="X207" s="12">
        <v>129.63956209999998</v>
      </c>
      <c r="Y207" s="12">
        <v>129.0392713</v>
      </c>
    </row>
    <row r="208" spans="1:25" ht="11.25">
      <c r="A208" s="11">
        <f t="shared" si="4"/>
        <v>41837</v>
      </c>
      <c r="B208" s="12">
        <v>95.82881689999999</v>
      </c>
      <c r="C208" s="12">
        <v>96.934282</v>
      </c>
      <c r="D208" s="12">
        <v>103.96867559999998</v>
      </c>
      <c r="E208" s="12">
        <v>103.10205859999998</v>
      </c>
      <c r="F208" s="12">
        <v>102.59477059999998</v>
      </c>
      <c r="G208" s="12">
        <v>107.8367466</v>
      </c>
      <c r="H208" s="12">
        <v>111.63717919999998</v>
      </c>
      <c r="I208" s="12">
        <v>109.1620365</v>
      </c>
      <c r="J208" s="12">
        <v>112.6517552</v>
      </c>
      <c r="K208" s="12">
        <v>107.89170279999999</v>
      </c>
      <c r="L208" s="12">
        <v>112.22267409999999</v>
      </c>
      <c r="M208" s="12">
        <v>105.23266819999999</v>
      </c>
      <c r="N208" s="12">
        <v>114.61749619999998</v>
      </c>
      <c r="O208" s="12">
        <v>116.56844129999999</v>
      </c>
      <c r="P208" s="12">
        <v>117.97616549999998</v>
      </c>
      <c r="Q208" s="12">
        <v>117.8324339</v>
      </c>
      <c r="R208" s="12">
        <v>118.45386169999998</v>
      </c>
      <c r="S208" s="12">
        <v>116.1795205</v>
      </c>
      <c r="T208" s="12">
        <v>107.64439989999998</v>
      </c>
      <c r="U208" s="12">
        <v>100.81926259999999</v>
      </c>
      <c r="V208" s="12">
        <v>99.26146569999997</v>
      </c>
      <c r="W208" s="12">
        <v>98.80279279999998</v>
      </c>
      <c r="X208" s="12">
        <v>99.38828769999999</v>
      </c>
      <c r="Y208" s="12">
        <v>97.34011239999998</v>
      </c>
    </row>
    <row r="209" spans="1:25" ht="11.25">
      <c r="A209" s="11">
        <f t="shared" si="4"/>
        <v>41838</v>
      </c>
      <c r="B209" s="12">
        <v>109.19796939999999</v>
      </c>
      <c r="C209" s="12">
        <v>115.33615419999998</v>
      </c>
      <c r="D209" s="12">
        <v>121.69205009999997</v>
      </c>
      <c r="E209" s="12">
        <v>123.22659629999998</v>
      </c>
      <c r="F209" s="12">
        <v>124.09109959999998</v>
      </c>
      <c r="G209" s="12">
        <v>127.27221809999999</v>
      </c>
      <c r="H209" s="12">
        <v>127.82178009999998</v>
      </c>
      <c r="I209" s="12">
        <v>128.3819106</v>
      </c>
      <c r="J209" s="12">
        <v>128.5636888</v>
      </c>
      <c r="K209" s="12">
        <v>128.1853365</v>
      </c>
      <c r="L209" s="12">
        <v>156.18552039999997</v>
      </c>
      <c r="M209" s="12">
        <v>128.6144176</v>
      </c>
      <c r="N209" s="12">
        <v>128.03103639999998</v>
      </c>
      <c r="O209" s="12">
        <v>128.36500099999998</v>
      </c>
      <c r="P209" s="12">
        <v>155.5598652</v>
      </c>
      <c r="Q209" s="12">
        <v>157.07538809999997</v>
      </c>
      <c r="R209" s="12">
        <v>158.37319989999997</v>
      </c>
      <c r="S209" s="12">
        <v>155.94667229999996</v>
      </c>
      <c r="T209" s="12">
        <v>123.86281999999999</v>
      </c>
      <c r="U209" s="12">
        <v>119.93556539999997</v>
      </c>
      <c r="V209" s="12">
        <v>116.67835369999997</v>
      </c>
      <c r="W209" s="12">
        <v>116.10342729999996</v>
      </c>
      <c r="X209" s="12">
        <v>115.50736389999999</v>
      </c>
      <c r="Y209" s="12">
        <v>115.23258289999998</v>
      </c>
    </row>
    <row r="210" spans="1:25" ht="11.25">
      <c r="A210" s="11">
        <f t="shared" si="4"/>
        <v>41839</v>
      </c>
      <c r="B210" s="12">
        <v>126.1815489</v>
      </c>
      <c r="C210" s="12">
        <v>128.98008769999998</v>
      </c>
      <c r="D210" s="12">
        <v>138.89968179999997</v>
      </c>
      <c r="E210" s="12">
        <v>143.98947139999999</v>
      </c>
      <c r="F210" s="12">
        <v>148.30776049999997</v>
      </c>
      <c r="G210" s="12">
        <v>151.3388063</v>
      </c>
      <c r="H210" s="12">
        <v>156.36307119999998</v>
      </c>
      <c r="I210" s="12">
        <v>154.50935629999998</v>
      </c>
      <c r="J210" s="12">
        <v>152.82473739999998</v>
      </c>
      <c r="K210" s="12">
        <v>154.54951659999998</v>
      </c>
      <c r="L210" s="12">
        <v>151.4909927</v>
      </c>
      <c r="M210" s="12">
        <v>151.00695539999995</v>
      </c>
      <c r="N210" s="12">
        <v>149.25681179999998</v>
      </c>
      <c r="O210" s="12">
        <v>151.54594889999998</v>
      </c>
      <c r="P210" s="12">
        <v>151.3895351</v>
      </c>
      <c r="Q210" s="12">
        <v>149.47663659999995</v>
      </c>
      <c r="R210" s="12">
        <v>154.85811679999998</v>
      </c>
      <c r="S210" s="12">
        <v>149.4576133</v>
      </c>
      <c r="T210" s="12">
        <v>138.8785448</v>
      </c>
      <c r="U210" s="12">
        <v>130.56536269999998</v>
      </c>
      <c r="V210" s="12">
        <v>129.79174849999998</v>
      </c>
      <c r="W210" s="12">
        <v>129.56981</v>
      </c>
      <c r="X210" s="12">
        <v>129.71988269999997</v>
      </c>
      <c r="Y210" s="12">
        <v>129.09845489999998</v>
      </c>
    </row>
    <row r="211" spans="1:25" ht="11.25">
      <c r="A211" s="11">
        <f t="shared" si="4"/>
        <v>41840</v>
      </c>
      <c r="B211" s="12">
        <v>129.15975219999999</v>
      </c>
      <c r="C211" s="12">
        <v>130.96273829999998</v>
      </c>
      <c r="D211" s="12">
        <v>141.44246289999998</v>
      </c>
      <c r="E211" s="12">
        <v>146.85353489999997</v>
      </c>
      <c r="F211" s="12">
        <v>150.7596525</v>
      </c>
      <c r="G211" s="12">
        <v>151.62838319999997</v>
      </c>
      <c r="H211" s="12">
        <v>153.8667915</v>
      </c>
      <c r="I211" s="12">
        <v>151.85032169999997</v>
      </c>
      <c r="J211" s="12">
        <v>149.4047708</v>
      </c>
      <c r="K211" s="12">
        <v>147.86176979999996</v>
      </c>
      <c r="L211" s="12">
        <v>147.07970079999998</v>
      </c>
      <c r="M211" s="12">
        <v>146.71825809999999</v>
      </c>
      <c r="N211" s="12">
        <v>147.67999159999997</v>
      </c>
      <c r="O211" s="12">
        <v>150.305207</v>
      </c>
      <c r="P211" s="12">
        <v>152.64507289999997</v>
      </c>
      <c r="Q211" s="12">
        <v>159.10876749999997</v>
      </c>
      <c r="R211" s="12">
        <v>160.7997275</v>
      </c>
      <c r="S211" s="12">
        <v>152.27940279999999</v>
      </c>
      <c r="T211" s="12">
        <v>141.83983849999996</v>
      </c>
      <c r="U211" s="12">
        <v>130.1743282</v>
      </c>
      <c r="V211" s="12">
        <v>129.12593299999997</v>
      </c>
      <c r="W211" s="12">
        <v>128.8448109</v>
      </c>
      <c r="X211" s="12">
        <v>129.07520419999997</v>
      </c>
      <c r="Y211" s="12">
        <v>128.62921349999996</v>
      </c>
    </row>
    <row r="212" spans="1:25" ht="11.25">
      <c r="A212" s="11">
        <f t="shared" si="4"/>
        <v>41841</v>
      </c>
      <c r="B212" s="12">
        <v>136.99523809999997</v>
      </c>
      <c r="C212" s="12">
        <v>145.84529999999998</v>
      </c>
      <c r="D212" s="12">
        <v>150.16147539999997</v>
      </c>
      <c r="E212" s="12">
        <v>156.96547569999998</v>
      </c>
      <c r="F212" s="12">
        <v>159.81051589999998</v>
      </c>
      <c r="G212" s="12">
        <v>162.41036689999999</v>
      </c>
      <c r="H212" s="12">
        <v>166.1241378</v>
      </c>
      <c r="I212" s="12">
        <v>165.7373307</v>
      </c>
      <c r="J212" s="12">
        <v>165.13069879999998</v>
      </c>
      <c r="K212" s="12">
        <v>165.04403709999997</v>
      </c>
      <c r="L212" s="12">
        <v>162.32370519999998</v>
      </c>
      <c r="M212" s="12">
        <v>163.1438208</v>
      </c>
      <c r="N212" s="12">
        <v>162.11656259999998</v>
      </c>
      <c r="O212" s="12">
        <v>164.20278449999998</v>
      </c>
      <c r="P212" s="12">
        <v>166.68849569999998</v>
      </c>
      <c r="Q212" s="12">
        <v>167.8235526</v>
      </c>
      <c r="R212" s="12">
        <v>168.89731219999996</v>
      </c>
      <c r="S212" s="12">
        <v>165.00176309999998</v>
      </c>
      <c r="T212" s="12">
        <v>153.09529099999997</v>
      </c>
      <c r="U212" s="12">
        <v>136.7521626</v>
      </c>
      <c r="V212" s="12">
        <v>135.7460414</v>
      </c>
      <c r="W212" s="12">
        <v>135.32752879999998</v>
      </c>
      <c r="X212" s="12">
        <v>134.25376919999997</v>
      </c>
      <c r="Y212" s="12">
        <v>132.32184739999997</v>
      </c>
    </row>
    <row r="213" spans="1:25" ht="11.25">
      <c r="A213" s="11">
        <f t="shared" si="4"/>
        <v>41842</v>
      </c>
      <c r="B213" s="12">
        <v>140.01571539999998</v>
      </c>
      <c r="C213" s="12">
        <v>144.66585539999997</v>
      </c>
      <c r="D213" s="12">
        <v>150.6032387</v>
      </c>
      <c r="E213" s="12">
        <v>155.31044859999997</v>
      </c>
      <c r="F213" s="12">
        <v>156.6399659</v>
      </c>
      <c r="G213" s="12">
        <v>157.23602929999998</v>
      </c>
      <c r="H213" s="12">
        <v>161.16328389999998</v>
      </c>
      <c r="I213" s="12">
        <v>161.3746539</v>
      </c>
      <c r="J213" s="12">
        <v>159.69003499999997</v>
      </c>
      <c r="K213" s="12">
        <v>157.40935269999997</v>
      </c>
      <c r="L213" s="12">
        <v>161.00898379999998</v>
      </c>
      <c r="M213" s="12">
        <v>159.520939</v>
      </c>
      <c r="N213" s="12">
        <v>158.96714959999997</v>
      </c>
      <c r="O213" s="12">
        <v>160.92443579999997</v>
      </c>
      <c r="P213" s="12">
        <v>159.2334758</v>
      </c>
      <c r="Q213" s="12">
        <v>161.01109749999998</v>
      </c>
      <c r="R213" s="12">
        <v>166.98864109999997</v>
      </c>
      <c r="S213" s="12">
        <v>160.5503109</v>
      </c>
      <c r="T213" s="12">
        <v>149.66898329999998</v>
      </c>
      <c r="U213" s="12">
        <v>131.43832079999999</v>
      </c>
      <c r="V213" s="12">
        <v>130.93948759999998</v>
      </c>
      <c r="W213" s="12">
        <v>130.29480909999998</v>
      </c>
      <c r="X213" s="12">
        <v>130.85916699999999</v>
      </c>
      <c r="Y213" s="12">
        <v>130.8676218</v>
      </c>
    </row>
    <row r="214" spans="1:25" ht="11.25">
      <c r="A214" s="11">
        <f t="shared" si="4"/>
        <v>41843</v>
      </c>
      <c r="B214" s="12">
        <v>129.12170559999998</v>
      </c>
      <c r="C214" s="12">
        <v>129.60151549999998</v>
      </c>
      <c r="D214" s="12">
        <v>137.31440679999997</v>
      </c>
      <c r="E214" s="12">
        <v>144.3318908</v>
      </c>
      <c r="F214" s="12">
        <v>150.6518538</v>
      </c>
      <c r="G214" s="12">
        <v>151.84820799999997</v>
      </c>
      <c r="H214" s="12">
        <v>152.9219676</v>
      </c>
      <c r="I214" s="12">
        <v>150.08538219999997</v>
      </c>
      <c r="J214" s="12">
        <v>150.7786758</v>
      </c>
      <c r="K214" s="12">
        <v>151.0936171</v>
      </c>
      <c r="L214" s="12">
        <v>151.08727599999997</v>
      </c>
      <c r="M214" s="12">
        <v>150.9118389</v>
      </c>
      <c r="N214" s="12">
        <v>148.20841659999996</v>
      </c>
      <c r="O214" s="12">
        <v>150.34113989999997</v>
      </c>
      <c r="P214" s="12">
        <v>150.62437569999997</v>
      </c>
      <c r="Q214" s="12">
        <v>154.23034789999997</v>
      </c>
      <c r="R214" s="12">
        <v>156.81117559999998</v>
      </c>
      <c r="S214" s="12">
        <v>156.67589879999997</v>
      </c>
      <c r="T214" s="12">
        <v>151.68756679999998</v>
      </c>
      <c r="U214" s="12">
        <v>139.3287629</v>
      </c>
      <c r="V214" s="12">
        <v>132.1950254</v>
      </c>
      <c r="W214" s="12">
        <v>131.69196479999997</v>
      </c>
      <c r="X214" s="12">
        <v>135.1626602</v>
      </c>
      <c r="Y214" s="12">
        <v>131.7405799</v>
      </c>
    </row>
    <row r="215" spans="1:25" ht="11.25">
      <c r="A215" s="11">
        <f t="shared" si="4"/>
        <v>41844</v>
      </c>
      <c r="B215" s="12">
        <v>136.1095978</v>
      </c>
      <c r="C215" s="12">
        <v>136.4034021</v>
      </c>
      <c r="D215" s="12">
        <v>164.3380613</v>
      </c>
      <c r="E215" s="12">
        <v>164.14360089999997</v>
      </c>
      <c r="F215" s="12">
        <v>166.85336429999998</v>
      </c>
      <c r="G215" s="12">
        <v>171.5161865</v>
      </c>
      <c r="H215" s="12">
        <v>174.2386321</v>
      </c>
      <c r="I215" s="12">
        <v>173.96596479999997</v>
      </c>
      <c r="J215" s="12">
        <v>174.54089119999998</v>
      </c>
      <c r="K215" s="12">
        <v>173.1712136</v>
      </c>
      <c r="L215" s="12">
        <v>173.8666209</v>
      </c>
      <c r="M215" s="12">
        <v>172.7336777</v>
      </c>
      <c r="N215" s="12">
        <v>168.5633476</v>
      </c>
      <c r="O215" s="12">
        <v>170.7383449</v>
      </c>
      <c r="P215" s="12">
        <v>171.79096749999997</v>
      </c>
      <c r="Q215" s="12">
        <v>172.14606909999998</v>
      </c>
      <c r="R215" s="12">
        <v>171.7127606</v>
      </c>
      <c r="S215" s="12">
        <v>171.94738129999996</v>
      </c>
      <c r="T215" s="12">
        <v>158.83821389999997</v>
      </c>
      <c r="U215" s="12">
        <v>138.0161552</v>
      </c>
      <c r="V215" s="12">
        <v>139.0539819</v>
      </c>
      <c r="W215" s="12">
        <v>136.56192959999998</v>
      </c>
      <c r="X215" s="12">
        <v>139.35412729999996</v>
      </c>
      <c r="Y215" s="12">
        <v>136.20894169999997</v>
      </c>
    </row>
    <row r="216" spans="1:25" ht="11.25">
      <c r="A216" s="11">
        <f t="shared" si="4"/>
        <v>41845</v>
      </c>
      <c r="B216" s="12">
        <v>131.8082183</v>
      </c>
      <c r="C216" s="12">
        <v>135.1161588</v>
      </c>
      <c r="D216" s="12">
        <v>146.8641034</v>
      </c>
      <c r="E216" s="12">
        <v>150.1762713</v>
      </c>
      <c r="F216" s="12">
        <v>158.0540312</v>
      </c>
      <c r="G216" s="12">
        <v>155.28085679999998</v>
      </c>
      <c r="H216" s="12">
        <v>162.04258309999997</v>
      </c>
      <c r="I216" s="12">
        <v>154.73340849999997</v>
      </c>
      <c r="J216" s="12">
        <v>157.73274879999997</v>
      </c>
      <c r="K216" s="12">
        <v>155.99317369999997</v>
      </c>
      <c r="L216" s="12">
        <v>160.53128759999998</v>
      </c>
      <c r="M216" s="12">
        <v>153.30666099999996</v>
      </c>
      <c r="N216" s="12">
        <v>157.87225299999997</v>
      </c>
      <c r="O216" s="12">
        <v>156.51525759999998</v>
      </c>
      <c r="P216" s="12">
        <v>163.63419919999998</v>
      </c>
      <c r="Q216" s="12">
        <v>158.8614646</v>
      </c>
      <c r="R216" s="12">
        <v>167.46845099999996</v>
      </c>
      <c r="S216" s="12">
        <v>158.3140163</v>
      </c>
      <c r="T216" s="12">
        <v>149.51679689999997</v>
      </c>
      <c r="U216" s="12">
        <v>136.80711879999998</v>
      </c>
      <c r="V216" s="12">
        <v>133.91346349999998</v>
      </c>
      <c r="W216" s="12">
        <v>131.37490979999998</v>
      </c>
      <c r="X216" s="12">
        <v>133.27723979999996</v>
      </c>
      <c r="Y216" s="12">
        <v>130.99021639999998</v>
      </c>
    </row>
    <row r="217" spans="1:25" ht="11.25">
      <c r="A217" s="11">
        <f t="shared" si="4"/>
        <v>41846</v>
      </c>
      <c r="B217" s="12">
        <v>113.10408699999999</v>
      </c>
      <c r="C217" s="12">
        <v>112.94555949999999</v>
      </c>
      <c r="D217" s="12">
        <v>122.28599979999998</v>
      </c>
      <c r="E217" s="12">
        <v>123.03002219999998</v>
      </c>
      <c r="F217" s="12">
        <v>124.70407259999999</v>
      </c>
      <c r="G217" s="12">
        <v>124.37010799999999</v>
      </c>
      <c r="H217" s="12">
        <v>128.33963659999998</v>
      </c>
      <c r="I217" s="12">
        <v>125.3867977</v>
      </c>
      <c r="J217" s="12">
        <v>127.52586209999998</v>
      </c>
      <c r="K217" s="12">
        <v>127.22148929999997</v>
      </c>
      <c r="L217" s="12">
        <v>127.04393849999997</v>
      </c>
      <c r="M217" s="12">
        <v>127.30392359999999</v>
      </c>
      <c r="N217" s="12">
        <v>125.47557309999999</v>
      </c>
      <c r="O217" s="12">
        <v>127.40326749999998</v>
      </c>
      <c r="P217" s="12">
        <v>126.6824958</v>
      </c>
      <c r="Q217" s="12">
        <v>125.9152227</v>
      </c>
      <c r="R217" s="12">
        <v>124.70407259999999</v>
      </c>
      <c r="S217" s="12">
        <v>124.04671189999999</v>
      </c>
      <c r="T217" s="12">
        <v>121.22492239999997</v>
      </c>
      <c r="U217" s="12">
        <v>113.6832408</v>
      </c>
      <c r="V217" s="12">
        <v>109.12821729999999</v>
      </c>
      <c r="W217" s="12">
        <v>108.9570076</v>
      </c>
      <c r="X217" s="12">
        <v>110.62683059999999</v>
      </c>
      <c r="Y217" s="12">
        <v>108.36094419999999</v>
      </c>
    </row>
    <row r="218" spans="1:25" ht="11.25">
      <c r="A218" s="11">
        <f t="shared" si="4"/>
        <v>41847</v>
      </c>
      <c r="B218" s="12">
        <v>75.18219529999999</v>
      </c>
      <c r="C218" s="12">
        <v>135.7967702</v>
      </c>
      <c r="D218" s="12">
        <v>138.84049819999998</v>
      </c>
      <c r="E218" s="12">
        <v>141.9645468</v>
      </c>
      <c r="F218" s="12">
        <v>144.00426729999998</v>
      </c>
      <c r="G218" s="12">
        <v>143.75062329999997</v>
      </c>
      <c r="H218" s="12">
        <v>144.0402002</v>
      </c>
      <c r="I218" s="12">
        <v>143.5434807</v>
      </c>
      <c r="J218" s="12">
        <v>143.55616289999998</v>
      </c>
      <c r="K218" s="12">
        <v>143.43779569999998</v>
      </c>
      <c r="L218" s="12">
        <v>143.5075478</v>
      </c>
      <c r="M218" s="12">
        <v>143.3321107</v>
      </c>
      <c r="N218" s="12">
        <v>143.21374349999996</v>
      </c>
      <c r="O218" s="12">
        <v>143.81403429999997</v>
      </c>
      <c r="P218" s="12">
        <v>143.81614799999997</v>
      </c>
      <c r="Q218" s="12">
        <v>144.2029551</v>
      </c>
      <c r="R218" s="12">
        <v>143.41877239999997</v>
      </c>
      <c r="S218" s="12">
        <v>142.8945748</v>
      </c>
      <c r="T218" s="12">
        <v>140.5356856</v>
      </c>
      <c r="U218" s="12">
        <v>135.9552977</v>
      </c>
      <c r="V218" s="12">
        <v>75.205446</v>
      </c>
      <c r="W218" s="12">
        <v>74.6516566</v>
      </c>
      <c r="X218" s="12">
        <v>74.14436859999998</v>
      </c>
      <c r="Y218" s="12">
        <v>73.79772179999999</v>
      </c>
    </row>
    <row r="219" spans="1:25" ht="11.25">
      <c r="A219" s="11">
        <f t="shared" si="4"/>
        <v>41848</v>
      </c>
      <c r="B219" s="12">
        <v>132.7065408</v>
      </c>
      <c r="C219" s="12">
        <v>134.36368159999998</v>
      </c>
      <c r="D219" s="12">
        <v>137.89567429999997</v>
      </c>
      <c r="E219" s="12">
        <v>140.8929009</v>
      </c>
      <c r="F219" s="12">
        <v>142.7254788</v>
      </c>
      <c r="G219" s="12">
        <v>142.80791309999998</v>
      </c>
      <c r="H219" s="12">
        <v>142.8924611</v>
      </c>
      <c r="I219" s="12">
        <v>142.85864189999998</v>
      </c>
      <c r="J219" s="12">
        <v>142.82059529999998</v>
      </c>
      <c r="K219" s="12">
        <v>142.1991675</v>
      </c>
      <c r="L219" s="12">
        <v>141.79122339999998</v>
      </c>
      <c r="M219" s="12">
        <v>141.62635479999997</v>
      </c>
      <c r="N219" s="12">
        <v>141.20150109999997</v>
      </c>
      <c r="O219" s="12">
        <v>141.53335199999998</v>
      </c>
      <c r="P219" s="12">
        <v>142.2752607</v>
      </c>
      <c r="Q219" s="12">
        <v>143.20951609999997</v>
      </c>
      <c r="R219" s="12">
        <v>141.55026159999997</v>
      </c>
      <c r="S219" s="12">
        <v>139.71556999999999</v>
      </c>
      <c r="T219" s="12">
        <v>135.54735359999998</v>
      </c>
      <c r="U219" s="12">
        <v>132.8354765</v>
      </c>
      <c r="V219" s="12">
        <v>72.0581467</v>
      </c>
      <c r="W219" s="12">
        <v>71.5043573</v>
      </c>
      <c r="X219" s="12">
        <v>71.41135449999999</v>
      </c>
      <c r="Y219" s="12">
        <v>70.54473749999998</v>
      </c>
    </row>
    <row r="220" spans="1:25" ht="11.25">
      <c r="A220" s="11">
        <f t="shared" si="4"/>
        <v>41849</v>
      </c>
      <c r="B220" s="12">
        <v>58.57485439999999</v>
      </c>
      <c r="C220" s="12">
        <v>117.0123183</v>
      </c>
      <c r="D220" s="12">
        <v>121.69839119999997</v>
      </c>
      <c r="E220" s="12">
        <v>131.02192189999997</v>
      </c>
      <c r="F220" s="12">
        <v>132.1210459</v>
      </c>
      <c r="G220" s="12">
        <v>132.0935678</v>
      </c>
      <c r="H220" s="12">
        <v>132.47614749999997</v>
      </c>
      <c r="I220" s="12">
        <v>131.97520059999997</v>
      </c>
      <c r="J220" s="12">
        <v>131.53132359999998</v>
      </c>
      <c r="K220" s="12">
        <v>131.16142609999997</v>
      </c>
      <c r="L220" s="12">
        <v>131.42986599999998</v>
      </c>
      <c r="M220" s="12">
        <v>131.34954539999998</v>
      </c>
      <c r="N220" s="12">
        <v>129.61208399999998</v>
      </c>
      <c r="O220" s="12">
        <v>131.3601139</v>
      </c>
      <c r="P220" s="12">
        <v>131.94772249999997</v>
      </c>
      <c r="Q220" s="12">
        <v>144.77365409999996</v>
      </c>
      <c r="R220" s="12">
        <v>145.02307069999998</v>
      </c>
      <c r="S220" s="12">
        <v>145.51344909999997</v>
      </c>
      <c r="T220" s="12">
        <v>130.90355469999997</v>
      </c>
      <c r="U220" s="12">
        <v>123.3259402</v>
      </c>
      <c r="V220" s="12">
        <v>117.73520369999997</v>
      </c>
      <c r="W220" s="12">
        <v>116.51771249999999</v>
      </c>
      <c r="X220" s="12">
        <v>107.3738463</v>
      </c>
      <c r="Y220" s="12">
        <v>110.73462929999998</v>
      </c>
    </row>
    <row r="221" spans="1:25" ht="11.25">
      <c r="A221" s="11">
        <f t="shared" si="4"/>
        <v>41850</v>
      </c>
      <c r="B221" s="12">
        <v>141.0239503</v>
      </c>
      <c r="C221" s="12">
        <v>140.91403789999998</v>
      </c>
      <c r="D221" s="12">
        <v>155.0673731</v>
      </c>
      <c r="E221" s="12">
        <v>158.760007</v>
      </c>
      <c r="F221" s="12">
        <v>171.62187149999997</v>
      </c>
      <c r="G221" s="12">
        <v>172.520194</v>
      </c>
      <c r="H221" s="12">
        <v>175.22150259999998</v>
      </c>
      <c r="I221" s="12">
        <v>173.75248109999998</v>
      </c>
      <c r="J221" s="12">
        <v>174.47325279999998</v>
      </c>
      <c r="K221" s="12">
        <v>172.86684079999998</v>
      </c>
      <c r="L221" s="12">
        <v>174.74380639999998</v>
      </c>
      <c r="M221" s="12">
        <v>162.72108079999998</v>
      </c>
      <c r="N221" s="12">
        <v>158.25483269999998</v>
      </c>
      <c r="O221" s="12">
        <v>169.82522649999999</v>
      </c>
      <c r="P221" s="12">
        <v>168.06240069999998</v>
      </c>
      <c r="Q221" s="12">
        <v>172.69563109999999</v>
      </c>
      <c r="R221" s="12">
        <v>171.68739619999997</v>
      </c>
      <c r="S221" s="12">
        <v>165.58303059999997</v>
      </c>
      <c r="T221" s="12">
        <v>154.07604779999997</v>
      </c>
      <c r="U221" s="12">
        <v>141.76585899999998</v>
      </c>
      <c r="V221" s="12">
        <v>140.68153089999998</v>
      </c>
      <c r="W221" s="12">
        <v>140.751283</v>
      </c>
      <c r="X221" s="12">
        <v>140.99013109999999</v>
      </c>
      <c r="Y221" s="12">
        <v>141.08736129999997</v>
      </c>
    </row>
    <row r="222" spans="1:25" ht="11.25">
      <c r="A222" s="11">
        <f t="shared" si="4"/>
        <v>41851</v>
      </c>
      <c r="B222" s="12">
        <v>133.0278232</v>
      </c>
      <c r="C222" s="12">
        <v>132.84815869999997</v>
      </c>
      <c r="D222" s="12">
        <v>140.67307609999997</v>
      </c>
      <c r="E222" s="12">
        <v>140.1763566</v>
      </c>
      <c r="F222" s="12">
        <v>140.2165169</v>
      </c>
      <c r="G222" s="12">
        <v>143.6238013</v>
      </c>
      <c r="H222" s="12">
        <v>153.78858459999998</v>
      </c>
      <c r="I222" s="12">
        <v>152.40199739999997</v>
      </c>
      <c r="J222" s="12">
        <v>155.4795446</v>
      </c>
      <c r="K222" s="12">
        <v>150.5144633</v>
      </c>
      <c r="L222" s="12">
        <v>155.31256229999997</v>
      </c>
      <c r="M222" s="12">
        <v>142.70434179999998</v>
      </c>
      <c r="N222" s="12">
        <v>142.27737439999999</v>
      </c>
      <c r="O222" s="12">
        <v>152.0976246</v>
      </c>
      <c r="P222" s="12">
        <v>151.45294609999996</v>
      </c>
      <c r="Q222" s="12">
        <v>152.122989</v>
      </c>
      <c r="R222" s="12">
        <v>154.5558577</v>
      </c>
      <c r="S222" s="12">
        <v>141.69187949999997</v>
      </c>
      <c r="T222" s="12">
        <v>133.24130689999998</v>
      </c>
      <c r="U222" s="12">
        <v>131.15508499999999</v>
      </c>
      <c r="V222" s="12">
        <v>129.44721539999998</v>
      </c>
      <c r="W222" s="12">
        <v>129.15975219999999</v>
      </c>
      <c r="X222" s="12">
        <v>129.8255677</v>
      </c>
      <c r="Y222" s="12">
        <v>129.26332349999998</v>
      </c>
    </row>
    <row r="224" spans="1:25" s="35" customFormat="1" ht="15">
      <c r="A224" s="36" t="s">
        <v>105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</row>
    <row r="226" spans="1:25" ht="12.75">
      <c r="A226" s="57" t="s">
        <v>90</v>
      </c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9"/>
    </row>
    <row r="227" spans="1:25" ht="12.75">
      <c r="A227" s="24" t="s">
        <v>22</v>
      </c>
      <c r="B227" s="23" t="s">
        <v>23</v>
      </c>
      <c r="C227" s="9" t="s">
        <v>24</v>
      </c>
      <c r="D227" s="10" t="s">
        <v>25</v>
      </c>
      <c r="E227" s="7" t="s">
        <v>26</v>
      </c>
      <c r="F227" s="7" t="s">
        <v>27</v>
      </c>
      <c r="G227" s="9" t="s">
        <v>28</v>
      </c>
      <c r="H227" s="10" t="s">
        <v>29</v>
      </c>
      <c r="I227" s="7" t="s">
        <v>30</v>
      </c>
      <c r="J227" s="7" t="s">
        <v>31</v>
      </c>
      <c r="K227" s="7" t="s">
        <v>32</v>
      </c>
      <c r="L227" s="7" t="s">
        <v>33</v>
      </c>
      <c r="M227" s="7" t="s">
        <v>34</v>
      </c>
      <c r="N227" s="7" t="s">
        <v>35</v>
      </c>
      <c r="O227" s="7" t="s">
        <v>36</v>
      </c>
      <c r="P227" s="7" t="s">
        <v>37</v>
      </c>
      <c r="Q227" s="7" t="s">
        <v>38</v>
      </c>
      <c r="R227" s="7" t="s">
        <v>39</v>
      </c>
      <c r="S227" s="7" t="s">
        <v>40</v>
      </c>
      <c r="T227" s="7" t="s">
        <v>41</v>
      </c>
      <c r="U227" s="7" t="s">
        <v>42</v>
      </c>
      <c r="V227" s="7" t="s">
        <v>43</v>
      </c>
      <c r="W227" s="7" t="s">
        <v>44</v>
      </c>
      <c r="X227" s="7" t="s">
        <v>45</v>
      </c>
      <c r="Y227" s="7" t="s">
        <v>64</v>
      </c>
    </row>
    <row r="228" spans="1:25" ht="11.25">
      <c r="A228" s="11">
        <f aca="true" t="shared" si="5" ref="A228:A258">A192</f>
        <v>41821</v>
      </c>
      <c r="B228" s="12">
        <v>75.73269109999998</v>
      </c>
      <c r="C228" s="12">
        <v>79.6923688</v>
      </c>
      <c r="D228" s="12">
        <v>84.99831009999998</v>
      </c>
      <c r="E228" s="12">
        <v>88.7461256</v>
      </c>
      <c r="F228" s="12">
        <v>95.6088518</v>
      </c>
      <c r="G228" s="12">
        <v>95.81266859999998</v>
      </c>
      <c r="H228" s="12">
        <v>95.87300909999999</v>
      </c>
      <c r="I228" s="12">
        <v>95.14355949999998</v>
      </c>
      <c r="J228" s="12">
        <v>94.84990239999999</v>
      </c>
      <c r="K228" s="12">
        <v>95.1744002</v>
      </c>
      <c r="L228" s="12">
        <v>93.03030109999999</v>
      </c>
      <c r="M228" s="12">
        <v>90.87413389999999</v>
      </c>
      <c r="N228" s="12">
        <v>89.9167313</v>
      </c>
      <c r="O228" s="12">
        <v>93.53447949999999</v>
      </c>
      <c r="P228" s="12">
        <v>93.38698049999999</v>
      </c>
      <c r="Q228" s="12">
        <v>93.82411389999999</v>
      </c>
      <c r="R228" s="12">
        <v>96.41875539999998</v>
      </c>
      <c r="S228" s="12">
        <v>99.04557849999998</v>
      </c>
      <c r="T228" s="12">
        <v>99.52964339999998</v>
      </c>
      <c r="U228" s="12">
        <v>90.94788339999998</v>
      </c>
      <c r="V228" s="12">
        <v>86.8219341</v>
      </c>
      <c r="W228" s="12">
        <v>86.42234589999998</v>
      </c>
      <c r="X228" s="12">
        <v>86.3740735</v>
      </c>
      <c r="Y228" s="12">
        <v>86.5644813</v>
      </c>
    </row>
    <row r="229" spans="1:25" ht="11.25">
      <c r="A229" s="11">
        <f t="shared" si="5"/>
        <v>41822</v>
      </c>
      <c r="B229" s="12">
        <v>102.4166011</v>
      </c>
      <c r="C229" s="12">
        <v>102.14842109999998</v>
      </c>
      <c r="D229" s="12">
        <v>105.47519399999999</v>
      </c>
      <c r="E229" s="12">
        <v>105.65353369999998</v>
      </c>
      <c r="F229" s="12">
        <v>108.68128589999998</v>
      </c>
      <c r="G229" s="12">
        <v>111.4462217</v>
      </c>
      <c r="H229" s="12">
        <v>109.3436905</v>
      </c>
      <c r="I229" s="12">
        <v>108.53110509999998</v>
      </c>
      <c r="J229" s="12">
        <v>104.8489937</v>
      </c>
      <c r="K229" s="12">
        <v>103.93181809999999</v>
      </c>
      <c r="L229" s="12">
        <v>97.77306439999998</v>
      </c>
      <c r="M229" s="12">
        <v>97.21793179999999</v>
      </c>
      <c r="N229" s="12">
        <v>97.5276797</v>
      </c>
      <c r="O229" s="12">
        <v>98.5655363</v>
      </c>
      <c r="P229" s="12">
        <v>98.76130769999999</v>
      </c>
      <c r="Q229" s="12">
        <v>99.66373339999998</v>
      </c>
      <c r="R229" s="12">
        <v>97.7502691</v>
      </c>
      <c r="S229" s="12">
        <v>99.70664219999999</v>
      </c>
      <c r="T229" s="12">
        <v>97.58399749999998</v>
      </c>
      <c r="U229" s="12">
        <v>94.52004099999998</v>
      </c>
      <c r="V229" s="12">
        <v>90.0897074</v>
      </c>
      <c r="W229" s="12">
        <v>89.73705069999998</v>
      </c>
      <c r="X229" s="12">
        <v>89.86309529999998</v>
      </c>
      <c r="Y229" s="12">
        <v>89.7933685</v>
      </c>
    </row>
    <row r="230" spans="1:25" ht="11.25">
      <c r="A230" s="11">
        <f t="shared" si="5"/>
        <v>41823</v>
      </c>
      <c r="B230" s="12">
        <v>89.25969029999997</v>
      </c>
      <c r="C230" s="12">
        <v>89.7209599</v>
      </c>
      <c r="D230" s="12">
        <v>92.84257509999999</v>
      </c>
      <c r="E230" s="12">
        <v>94.92767459999999</v>
      </c>
      <c r="F230" s="12">
        <v>95.364808</v>
      </c>
      <c r="G230" s="12">
        <v>97.6805423</v>
      </c>
      <c r="H230" s="12">
        <v>98.45558249999999</v>
      </c>
      <c r="I230" s="12">
        <v>98.92892019999998</v>
      </c>
      <c r="J230" s="12">
        <v>98.93428379999999</v>
      </c>
      <c r="K230" s="12">
        <v>99.0509421</v>
      </c>
      <c r="L230" s="12">
        <v>99.39421249999998</v>
      </c>
      <c r="M230" s="12">
        <v>95.25217239999999</v>
      </c>
      <c r="N230" s="12">
        <v>95.08590079999999</v>
      </c>
      <c r="O230" s="12">
        <v>95.50426159999999</v>
      </c>
      <c r="P230" s="12">
        <v>95.4841481</v>
      </c>
      <c r="Q230" s="12">
        <v>96.35841489999999</v>
      </c>
      <c r="R230" s="12">
        <v>94.94376539999999</v>
      </c>
      <c r="S230" s="12">
        <v>98.23299309999999</v>
      </c>
      <c r="T230" s="12">
        <v>95.05371919999997</v>
      </c>
      <c r="U230" s="12">
        <v>91.13695029999998</v>
      </c>
      <c r="V230" s="12">
        <v>90.5201363</v>
      </c>
      <c r="W230" s="12">
        <v>90.49600009999999</v>
      </c>
      <c r="X230" s="12">
        <v>90.76954369999999</v>
      </c>
      <c r="Y230" s="12">
        <v>89.87382249999999</v>
      </c>
    </row>
    <row r="231" spans="1:25" ht="11.25">
      <c r="A231" s="11">
        <f t="shared" si="5"/>
        <v>41824</v>
      </c>
      <c r="B231" s="12">
        <v>72.8551197</v>
      </c>
      <c r="C231" s="12">
        <v>75.0541957</v>
      </c>
      <c r="D231" s="12">
        <v>81.54817439999998</v>
      </c>
      <c r="E231" s="12">
        <v>85.71166889999999</v>
      </c>
      <c r="F231" s="12">
        <v>91.03370099999998</v>
      </c>
      <c r="G231" s="12">
        <v>93.44598009999999</v>
      </c>
      <c r="H231" s="12">
        <v>94.65681279999998</v>
      </c>
      <c r="I231" s="12">
        <v>98.39926469999999</v>
      </c>
      <c r="J231" s="12">
        <v>97.43113489999999</v>
      </c>
      <c r="K231" s="12">
        <v>97.7019967</v>
      </c>
      <c r="L231" s="12">
        <v>98.7680122</v>
      </c>
      <c r="M231" s="12">
        <v>96.39461919999998</v>
      </c>
      <c r="N231" s="12">
        <v>90.83524779999999</v>
      </c>
      <c r="O231" s="12">
        <v>92.0889893</v>
      </c>
      <c r="P231" s="12">
        <v>89.67268749999998</v>
      </c>
      <c r="Q231" s="12">
        <v>90.00657159999999</v>
      </c>
      <c r="R231" s="12">
        <v>87.60099699999998</v>
      </c>
      <c r="S231" s="12">
        <v>96.31416519999999</v>
      </c>
      <c r="T231" s="12">
        <v>88.8788747</v>
      </c>
      <c r="U231" s="12">
        <v>80.34404619999998</v>
      </c>
      <c r="V231" s="12">
        <v>75.8265541</v>
      </c>
      <c r="W231" s="12">
        <v>74.74712960000001</v>
      </c>
      <c r="X231" s="12">
        <v>74.58890339999999</v>
      </c>
      <c r="Y231" s="12">
        <v>75.0662638</v>
      </c>
    </row>
    <row r="232" spans="1:25" ht="11.25">
      <c r="A232" s="11">
        <f t="shared" si="5"/>
        <v>41825</v>
      </c>
      <c r="B232" s="12">
        <v>79.33434849999999</v>
      </c>
      <c r="C232" s="12">
        <v>81.32960769999998</v>
      </c>
      <c r="D232" s="12">
        <v>84.73415279999998</v>
      </c>
      <c r="E232" s="12">
        <v>89.46618889999999</v>
      </c>
      <c r="F232" s="12">
        <v>95.1918319</v>
      </c>
      <c r="G232" s="12">
        <v>89.34282609999998</v>
      </c>
      <c r="H232" s="12">
        <v>90.51343179999999</v>
      </c>
      <c r="I232" s="12">
        <v>91.05515539999998</v>
      </c>
      <c r="J232" s="12">
        <v>92.42555519999999</v>
      </c>
      <c r="K232" s="12">
        <v>93.9059088</v>
      </c>
      <c r="L232" s="12">
        <v>93.85227279999998</v>
      </c>
      <c r="M232" s="12">
        <v>92.83184789999997</v>
      </c>
      <c r="N232" s="12">
        <v>93.69270569999999</v>
      </c>
      <c r="O232" s="12">
        <v>95.77646429999999</v>
      </c>
      <c r="P232" s="12">
        <v>95.2655814</v>
      </c>
      <c r="Q232" s="12">
        <v>97.49147539999998</v>
      </c>
      <c r="R232" s="12">
        <v>90.81513429999998</v>
      </c>
      <c r="S232" s="12">
        <v>95.93871319999998</v>
      </c>
      <c r="T232" s="12">
        <v>86.41698229999999</v>
      </c>
      <c r="U232" s="12">
        <v>82.07112539999999</v>
      </c>
      <c r="V232" s="12">
        <v>81.03595059999999</v>
      </c>
      <c r="W232" s="12">
        <v>80.96890559999999</v>
      </c>
      <c r="X232" s="12">
        <v>81.49856109999999</v>
      </c>
      <c r="Y232" s="12">
        <v>81.04667779999998</v>
      </c>
    </row>
    <row r="233" spans="1:25" ht="11.25">
      <c r="A233" s="11">
        <f t="shared" si="5"/>
        <v>41826</v>
      </c>
      <c r="B233" s="12">
        <v>78.7269208</v>
      </c>
      <c r="C233" s="12">
        <v>79.47112029999998</v>
      </c>
      <c r="D233" s="12">
        <v>80.9581784</v>
      </c>
      <c r="E233" s="12">
        <v>87.14777279999998</v>
      </c>
      <c r="F233" s="12">
        <v>91.48960699999998</v>
      </c>
      <c r="G233" s="12">
        <v>90.5228181</v>
      </c>
      <c r="H233" s="12">
        <v>91.06454169999998</v>
      </c>
      <c r="I233" s="12">
        <v>92.48857749999999</v>
      </c>
      <c r="J233" s="12">
        <v>88.8869201</v>
      </c>
      <c r="K233" s="12">
        <v>89.9864581</v>
      </c>
      <c r="L233" s="12">
        <v>91.27506299999999</v>
      </c>
      <c r="M233" s="12">
        <v>89.0344191</v>
      </c>
      <c r="N233" s="12">
        <v>89.19398619999998</v>
      </c>
      <c r="O233" s="12">
        <v>88.8627839</v>
      </c>
      <c r="P233" s="12">
        <v>89.41255289999998</v>
      </c>
      <c r="Q233" s="12">
        <v>93.3480944</v>
      </c>
      <c r="R233" s="12">
        <v>93.25154959999999</v>
      </c>
      <c r="S233" s="12">
        <v>91.81142299999999</v>
      </c>
      <c r="T233" s="12">
        <v>85.7156916</v>
      </c>
      <c r="U233" s="12">
        <v>80.5317722</v>
      </c>
      <c r="V233" s="12">
        <v>79.7138232</v>
      </c>
      <c r="W233" s="12">
        <v>79.5770514</v>
      </c>
      <c r="X233" s="12">
        <v>79.35446199999998</v>
      </c>
      <c r="Y233" s="12">
        <v>79.02862329999999</v>
      </c>
    </row>
    <row r="234" spans="1:25" ht="11.25">
      <c r="A234" s="11">
        <f t="shared" si="5"/>
        <v>41827</v>
      </c>
      <c r="B234" s="12">
        <v>79.5086655</v>
      </c>
      <c r="C234" s="12">
        <v>79.6414146</v>
      </c>
      <c r="D234" s="12">
        <v>80.48349979999999</v>
      </c>
      <c r="E234" s="12">
        <v>84.4378139</v>
      </c>
      <c r="F234" s="12">
        <v>85.92353109999998</v>
      </c>
      <c r="G234" s="12">
        <v>89.4045075</v>
      </c>
      <c r="H234" s="12">
        <v>89.3683032</v>
      </c>
      <c r="I234" s="12">
        <v>90.03204869999998</v>
      </c>
      <c r="J234" s="12">
        <v>91.60760619999999</v>
      </c>
      <c r="K234" s="12">
        <v>89.01430559999999</v>
      </c>
      <c r="L234" s="12">
        <v>87.2510221</v>
      </c>
      <c r="M234" s="12">
        <v>89.96768549999999</v>
      </c>
      <c r="N234" s="12">
        <v>96.58100429999999</v>
      </c>
      <c r="O234" s="12">
        <v>97.51963429999998</v>
      </c>
      <c r="P234" s="12">
        <v>95.55655669999999</v>
      </c>
      <c r="Q234" s="12">
        <v>98.10694849999999</v>
      </c>
      <c r="R234" s="12">
        <v>95.9534631</v>
      </c>
      <c r="S234" s="12">
        <v>96.49786849999998</v>
      </c>
      <c r="T234" s="12">
        <v>86.08980269999999</v>
      </c>
      <c r="U234" s="12">
        <v>80.6309988</v>
      </c>
      <c r="V234" s="12">
        <v>80.56797649999999</v>
      </c>
      <c r="W234" s="12">
        <v>79.67359619999999</v>
      </c>
      <c r="X234" s="12">
        <v>79.5328017</v>
      </c>
      <c r="Y234" s="12">
        <v>79.93373079999998</v>
      </c>
    </row>
    <row r="235" spans="1:25" ht="11.25">
      <c r="A235" s="11">
        <f t="shared" si="5"/>
        <v>41828</v>
      </c>
      <c r="B235" s="12">
        <v>81.71980959999999</v>
      </c>
      <c r="C235" s="12">
        <v>84.36540529999999</v>
      </c>
      <c r="D235" s="12">
        <v>89.64586949999998</v>
      </c>
      <c r="E235" s="12">
        <v>90.08300289999998</v>
      </c>
      <c r="F235" s="12">
        <v>93.8938407</v>
      </c>
      <c r="G235" s="12">
        <v>95.92128149999999</v>
      </c>
      <c r="H235" s="12">
        <v>96.2927108</v>
      </c>
      <c r="I235" s="12">
        <v>93.75438709999999</v>
      </c>
      <c r="J235" s="12">
        <v>93.97429469999999</v>
      </c>
      <c r="K235" s="12">
        <v>93.87372719999999</v>
      </c>
      <c r="L235" s="12">
        <v>93.38966229999998</v>
      </c>
      <c r="M235" s="12">
        <v>96.64670839999998</v>
      </c>
      <c r="N235" s="12">
        <v>94.3805874</v>
      </c>
      <c r="O235" s="12">
        <v>96.42948259999999</v>
      </c>
      <c r="P235" s="12">
        <v>93.79595499999999</v>
      </c>
      <c r="Q235" s="12">
        <v>94.8619705</v>
      </c>
      <c r="R235" s="12">
        <v>96.86661599999998</v>
      </c>
      <c r="S235" s="12">
        <v>93.688683</v>
      </c>
      <c r="T235" s="12">
        <v>88.91373809999999</v>
      </c>
      <c r="U235" s="12">
        <v>87.86783609999998</v>
      </c>
      <c r="V235" s="12">
        <v>84.81728859999998</v>
      </c>
      <c r="W235" s="12">
        <v>84.4297685</v>
      </c>
      <c r="X235" s="12">
        <v>83.80893179999998</v>
      </c>
      <c r="Y235" s="12">
        <v>83.27927629999999</v>
      </c>
    </row>
    <row r="236" spans="1:25" ht="11.25">
      <c r="A236" s="11">
        <f t="shared" si="5"/>
        <v>41829</v>
      </c>
      <c r="B236" s="12">
        <v>86.8380249</v>
      </c>
      <c r="C236" s="12">
        <v>87.05525069999999</v>
      </c>
      <c r="D236" s="12">
        <v>88.27949239999998</v>
      </c>
      <c r="E236" s="12">
        <v>89.69414189999998</v>
      </c>
      <c r="F236" s="12">
        <v>93.55995659999999</v>
      </c>
      <c r="G236" s="12">
        <v>94.05072599999998</v>
      </c>
      <c r="H236" s="12">
        <v>95.60482909999999</v>
      </c>
      <c r="I236" s="12">
        <v>94.23979289999998</v>
      </c>
      <c r="J236" s="12">
        <v>94.09899839999999</v>
      </c>
      <c r="K236" s="12">
        <v>93.92736319999999</v>
      </c>
      <c r="L236" s="12">
        <v>93.8603182</v>
      </c>
      <c r="M236" s="12">
        <v>93.61359259999998</v>
      </c>
      <c r="N236" s="12">
        <v>93.5076615</v>
      </c>
      <c r="O236" s="12">
        <v>93.59750179999999</v>
      </c>
      <c r="P236" s="12">
        <v>93.69941019999997</v>
      </c>
      <c r="Q236" s="12">
        <v>94.05608959999999</v>
      </c>
      <c r="R236" s="12">
        <v>95.05237829999999</v>
      </c>
      <c r="S236" s="12">
        <v>93.9541812</v>
      </c>
      <c r="T236" s="12">
        <v>92.93241539999998</v>
      </c>
      <c r="U236" s="12">
        <v>88.29960589999999</v>
      </c>
      <c r="V236" s="12">
        <v>87.58356529999998</v>
      </c>
      <c r="W236" s="12">
        <v>87.41997549999999</v>
      </c>
      <c r="X236" s="12">
        <v>87.5366338</v>
      </c>
      <c r="Y236" s="12">
        <v>87.19068159999999</v>
      </c>
    </row>
    <row r="237" spans="1:25" ht="11.25">
      <c r="A237" s="11">
        <f t="shared" si="5"/>
        <v>41830</v>
      </c>
      <c r="B237" s="12">
        <v>85.99996239999999</v>
      </c>
      <c r="C237" s="12">
        <v>86.19037019999999</v>
      </c>
      <c r="D237" s="12">
        <v>87.4521571</v>
      </c>
      <c r="E237" s="12">
        <v>87.93085839999999</v>
      </c>
      <c r="F237" s="12">
        <v>87.8638134</v>
      </c>
      <c r="G237" s="12">
        <v>92.62803109999999</v>
      </c>
      <c r="H237" s="12">
        <v>93.40977579999999</v>
      </c>
      <c r="I237" s="12">
        <v>93.16036839999998</v>
      </c>
      <c r="J237" s="12">
        <v>92.94448349999999</v>
      </c>
      <c r="K237" s="12">
        <v>93.06650539999998</v>
      </c>
      <c r="L237" s="12">
        <v>92.89755199999999</v>
      </c>
      <c r="M237" s="12">
        <v>92.6012131</v>
      </c>
      <c r="N237" s="12">
        <v>92.67228079999998</v>
      </c>
      <c r="O237" s="12">
        <v>93.0195739</v>
      </c>
      <c r="P237" s="12">
        <v>93.01286939999999</v>
      </c>
      <c r="Q237" s="12">
        <v>93.21668619999998</v>
      </c>
      <c r="R237" s="12">
        <v>94.318906</v>
      </c>
      <c r="S237" s="12">
        <v>94.25186099999999</v>
      </c>
      <c r="T237" s="12">
        <v>92.18821589999999</v>
      </c>
      <c r="U237" s="12">
        <v>88.39883249999998</v>
      </c>
      <c r="V237" s="12">
        <v>87.24297669999999</v>
      </c>
      <c r="W237" s="12">
        <v>87.08475049999998</v>
      </c>
      <c r="X237" s="12">
        <v>86.99759199999998</v>
      </c>
      <c r="Y237" s="12">
        <v>86.3472555</v>
      </c>
    </row>
    <row r="238" spans="1:25" ht="11.25">
      <c r="A238" s="11">
        <f t="shared" si="5"/>
        <v>41831</v>
      </c>
      <c r="B238" s="12">
        <v>72.61643949999998</v>
      </c>
      <c r="C238" s="12">
        <v>75.26471699999999</v>
      </c>
      <c r="D238" s="12">
        <v>75.42964769999998</v>
      </c>
      <c r="E238" s="12">
        <v>80.01016209999999</v>
      </c>
      <c r="F238" s="12">
        <v>85.79748649999999</v>
      </c>
      <c r="G238" s="12">
        <v>86.24266529999998</v>
      </c>
      <c r="H238" s="12">
        <v>86.2131655</v>
      </c>
      <c r="I238" s="12">
        <v>86.07907549999999</v>
      </c>
      <c r="J238" s="12">
        <v>86.28959679999998</v>
      </c>
      <c r="K238" s="12">
        <v>86.46123199999998</v>
      </c>
      <c r="L238" s="12">
        <v>86.40893689999999</v>
      </c>
      <c r="M238" s="12">
        <v>84.81460679999999</v>
      </c>
      <c r="N238" s="12">
        <v>84.9929465</v>
      </c>
      <c r="O238" s="12">
        <v>86.05225749999998</v>
      </c>
      <c r="P238" s="12">
        <v>86.15952949999999</v>
      </c>
      <c r="Q238" s="12">
        <v>86.21048369999998</v>
      </c>
      <c r="R238" s="12">
        <v>86.6905259</v>
      </c>
      <c r="S238" s="12">
        <v>86.4853682</v>
      </c>
      <c r="T238" s="12">
        <v>81.03192789999999</v>
      </c>
      <c r="U238" s="12">
        <v>76.109484</v>
      </c>
      <c r="V238" s="12">
        <v>73.3941615</v>
      </c>
      <c r="W238" s="12">
        <v>72.57353069999999</v>
      </c>
      <c r="X238" s="12">
        <v>72.51319019999998</v>
      </c>
      <c r="Y238" s="12">
        <v>68.40064989999999</v>
      </c>
    </row>
    <row r="239" spans="1:25" ht="11.25">
      <c r="A239" s="11">
        <f t="shared" si="5"/>
        <v>41832</v>
      </c>
      <c r="B239" s="12">
        <v>75.23387629999999</v>
      </c>
      <c r="C239" s="12">
        <v>76.80943380000001</v>
      </c>
      <c r="D239" s="12">
        <v>82.09123890000001</v>
      </c>
      <c r="E239" s="12">
        <v>87.67876919999999</v>
      </c>
      <c r="F239" s="12">
        <v>88.69517139999999</v>
      </c>
      <c r="G239" s="12">
        <v>88.18026579999999</v>
      </c>
      <c r="H239" s="12">
        <v>88.85473849999998</v>
      </c>
      <c r="I239" s="12">
        <v>88.4926955</v>
      </c>
      <c r="J239" s="12">
        <v>88.1306525</v>
      </c>
      <c r="K239" s="12">
        <v>89.23421319999999</v>
      </c>
      <c r="L239" s="12">
        <v>88.54499059999999</v>
      </c>
      <c r="M239" s="12">
        <v>88.63483089999998</v>
      </c>
      <c r="N239" s="12">
        <v>88.4605139</v>
      </c>
      <c r="O239" s="12">
        <v>88.8627839</v>
      </c>
      <c r="P239" s="12">
        <v>88.45515029999999</v>
      </c>
      <c r="Q239" s="12">
        <v>88.05288029999998</v>
      </c>
      <c r="R239" s="12">
        <v>88.3934689</v>
      </c>
      <c r="S239" s="12">
        <v>87.87990419999998</v>
      </c>
      <c r="T239" s="12">
        <v>85.90475849999999</v>
      </c>
      <c r="U239" s="12">
        <v>79.7111414</v>
      </c>
      <c r="V239" s="12">
        <v>77.56436049999999</v>
      </c>
      <c r="W239" s="12">
        <v>78.76714779999999</v>
      </c>
      <c r="X239" s="12">
        <v>77.83924499999999</v>
      </c>
      <c r="Y239" s="12">
        <v>73.0240731</v>
      </c>
    </row>
    <row r="240" spans="1:25" ht="11.25">
      <c r="A240" s="11">
        <f t="shared" si="5"/>
        <v>41833</v>
      </c>
      <c r="B240" s="12">
        <v>66.76341099999999</v>
      </c>
      <c r="C240" s="12">
        <v>69.05500909999999</v>
      </c>
      <c r="D240" s="12">
        <v>72.89802849999998</v>
      </c>
      <c r="E240" s="12">
        <v>77.43027049999999</v>
      </c>
      <c r="F240" s="12">
        <v>77.8030407</v>
      </c>
      <c r="G240" s="12">
        <v>77.5536333</v>
      </c>
      <c r="H240" s="12">
        <v>77.79097259999999</v>
      </c>
      <c r="I240" s="12">
        <v>77.4463613</v>
      </c>
      <c r="J240" s="12">
        <v>77.53754249999999</v>
      </c>
      <c r="K240" s="12">
        <v>77.78426809999999</v>
      </c>
      <c r="L240" s="12">
        <v>77.70917769999998</v>
      </c>
      <c r="M240" s="12">
        <v>77.6676098</v>
      </c>
      <c r="N240" s="12">
        <v>77.89556279999998</v>
      </c>
      <c r="O240" s="12">
        <v>77.76147279999998</v>
      </c>
      <c r="P240" s="12">
        <v>78.08328879999999</v>
      </c>
      <c r="Q240" s="12">
        <v>78.4185138</v>
      </c>
      <c r="R240" s="12">
        <v>78.4708089</v>
      </c>
      <c r="S240" s="12">
        <v>77.83119959999999</v>
      </c>
      <c r="T240" s="12">
        <v>74.77126579999998</v>
      </c>
      <c r="U240" s="12">
        <v>69.89709429999999</v>
      </c>
      <c r="V240" s="12">
        <v>67.0905906</v>
      </c>
      <c r="W240" s="12">
        <v>66.74597929999999</v>
      </c>
      <c r="X240" s="12">
        <v>66.2954369</v>
      </c>
      <c r="Y240" s="12">
        <v>64.980014</v>
      </c>
    </row>
    <row r="241" spans="1:25" ht="11.25">
      <c r="A241" s="11">
        <f t="shared" si="5"/>
        <v>41834</v>
      </c>
      <c r="B241" s="12">
        <v>66.07150659999999</v>
      </c>
      <c r="C241" s="12">
        <v>71.0247912</v>
      </c>
      <c r="D241" s="12">
        <v>75.72866839999999</v>
      </c>
      <c r="E241" s="12">
        <v>77.74135929999998</v>
      </c>
      <c r="F241" s="12">
        <v>78.24151499999999</v>
      </c>
      <c r="G241" s="12">
        <v>78.61964880000001</v>
      </c>
      <c r="H241" s="12">
        <v>78.72826169999999</v>
      </c>
      <c r="I241" s="12">
        <v>78.54053569999999</v>
      </c>
      <c r="J241" s="12">
        <v>78.62501239999999</v>
      </c>
      <c r="K241" s="12">
        <v>78.57808089999999</v>
      </c>
      <c r="L241" s="12">
        <v>78.4734907</v>
      </c>
      <c r="M241" s="12">
        <v>78.3528097</v>
      </c>
      <c r="N241" s="12">
        <v>78.21603789999999</v>
      </c>
      <c r="O241" s="12">
        <v>78.02428919999998</v>
      </c>
      <c r="P241" s="12">
        <v>78.40644569999999</v>
      </c>
      <c r="Q241" s="12">
        <v>78.5204222</v>
      </c>
      <c r="R241" s="12">
        <v>78.8167611</v>
      </c>
      <c r="S241" s="12">
        <v>78.66121669999998</v>
      </c>
      <c r="T241" s="12">
        <v>77.3176349</v>
      </c>
      <c r="U241" s="12">
        <v>71.53969679999999</v>
      </c>
      <c r="V241" s="12">
        <v>70.40797719999999</v>
      </c>
      <c r="W241" s="12">
        <v>70.17331970000001</v>
      </c>
      <c r="X241" s="12">
        <v>69.7482544</v>
      </c>
      <c r="Y241" s="12">
        <v>68.81901069999999</v>
      </c>
    </row>
    <row r="242" spans="1:25" ht="11.25">
      <c r="A242" s="11">
        <f t="shared" si="5"/>
        <v>41835</v>
      </c>
      <c r="B242" s="12">
        <v>2.9057303</v>
      </c>
      <c r="C242" s="12">
        <v>2.9057303</v>
      </c>
      <c r="D242" s="12">
        <v>2.9057303</v>
      </c>
      <c r="E242" s="12">
        <v>2.9057303</v>
      </c>
      <c r="F242" s="12">
        <v>76.2985509</v>
      </c>
      <c r="G242" s="12">
        <v>77.44904309999998</v>
      </c>
      <c r="H242" s="12">
        <v>79.82109519999999</v>
      </c>
      <c r="I242" s="12">
        <v>79.11846359999998</v>
      </c>
      <c r="J242" s="12">
        <v>79.06482759999999</v>
      </c>
      <c r="K242" s="12">
        <v>77.42624779999998</v>
      </c>
      <c r="L242" s="12">
        <v>77.2827715</v>
      </c>
      <c r="M242" s="12">
        <v>77.32702119999999</v>
      </c>
      <c r="N242" s="12">
        <v>77.1446588</v>
      </c>
      <c r="O242" s="12">
        <v>76.0933932</v>
      </c>
      <c r="P242" s="12">
        <v>76.1966425</v>
      </c>
      <c r="Q242" s="12">
        <v>76.4956632</v>
      </c>
      <c r="R242" s="12">
        <v>76.78529759999999</v>
      </c>
      <c r="S242" s="12">
        <v>76.60025339999999</v>
      </c>
      <c r="T242" s="12">
        <v>2.9057303</v>
      </c>
      <c r="U242" s="12">
        <v>2.9057303</v>
      </c>
      <c r="V242" s="12">
        <v>2.9057303</v>
      </c>
      <c r="W242" s="12">
        <v>2.9057303</v>
      </c>
      <c r="X242" s="12">
        <v>2.9057303</v>
      </c>
      <c r="Y242" s="12">
        <v>2.9057303</v>
      </c>
    </row>
    <row r="243" spans="1:25" ht="11.25">
      <c r="A243" s="11">
        <f t="shared" si="5"/>
        <v>41836</v>
      </c>
      <c r="B243" s="12">
        <v>79.83048149999999</v>
      </c>
      <c r="C243" s="12">
        <v>79.83852689999998</v>
      </c>
      <c r="D243" s="12">
        <v>85.47298869999997</v>
      </c>
      <c r="E243" s="12">
        <v>87.23359039999998</v>
      </c>
      <c r="F243" s="12">
        <v>92.51271369999998</v>
      </c>
      <c r="G243" s="12">
        <v>92.76212109999999</v>
      </c>
      <c r="H243" s="12">
        <v>97.4177259</v>
      </c>
      <c r="I243" s="12">
        <v>93.63772879999999</v>
      </c>
      <c r="J243" s="12">
        <v>96.62927669999999</v>
      </c>
      <c r="K243" s="12">
        <v>91.64917409999998</v>
      </c>
      <c r="L243" s="12">
        <v>95.79791869999998</v>
      </c>
      <c r="M243" s="12">
        <v>87.72435979999999</v>
      </c>
      <c r="N243" s="12">
        <v>87.54602009999999</v>
      </c>
      <c r="O243" s="12">
        <v>87.0270918</v>
      </c>
      <c r="P243" s="12">
        <v>87.57686079999999</v>
      </c>
      <c r="Q243" s="12">
        <v>87.74045059999999</v>
      </c>
      <c r="R243" s="12">
        <v>91.30054009999998</v>
      </c>
      <c r="S243" s="12">
        <v>92.25392</v>
      </c>
      <c r="T243" s="12">
        <v>85.29196719999999</v>
      </c>
      <c r="U243" s="12">
        <v>82.95343759999999</v>
      </c>
      <c r="V243" s="12">
        <v>82.4532819</v>
      </c>
      <c r="W243" s="12">
        <v>82.2601923</v>
      </c>
      <c r="X243" s="12">
        <v>82.2414197</v>
      </c>
      <c r="Y243" s="12">
        <v>81.86060409999999</v>
      </c>
    </row>
    <row r="244" spans="1:25" ht="11.25">
      <c r="A244" s="11">
        <f t="shared" si="5"/>
        <v>41837</v>
      </c>
      <c r="B244" s="12">
        <v>60.7923833</v>
      </c>
      <c r="C244" s="12">
        <v>61.493674</v>
      </c>
      <c r="D244" s="12">
        <v>65.95618919999998</v>
      </c>
      <c r="E244" s="12">
        <v>65.40642019999999</v>
      </c>
      <c r="F244" s="12">
        <v>65.08460419999999</v>
      </c>
      <c r="G244" s="12">
        <v>68.4100362</v>
      </c>
      <c r="H244" s="12">
        <v>70.82097439999998</v>
      </c>
      <c r="I244" s="12">
        <v>69.2507805</v>
      </c>
      <c r="J244" s="12">
        <v>71.4646064</v>
      </c>
      <c r="K244" s="12">
        <v>68.4448996</v>
      </c>
      <c r="L244" s="12">
        <v>71.19240369999999</v>
      </c>
      <c r="M244" s="12">
        <v>66.7580474</v>
      </c>
      <c r="N244" s="12">
        <v>72.71164339999999</v>
      </c>
      <c r="O244" s="12">
        <v>73.94929409999999</v>
      </c>
      <c r="P244" s="12">
        <v>74.8423335</v>
      </c>
      <c r="Q244" s="12">
        <v>74.7511523</v>
      </c>
      <c r="R244" s="12">
        <v>75.14537689999999</v>
      </c>
      <c r="S244" s="12">
        <v>73.7025685</v>
      </c>
      <c r="T244" s="12">
        <v>68.28801429999999</v>
      </c>
      <c r="U244" s="12">
        <v>63.95824819999999</v>
      </c>
      <c r="V244" s="12">
        <v>62.970004899999985</v>
      </c>
      <c r="W244" s="12">
        <v>62.679029599999986</v>
      </c>
      <c r="X244" s="12">
        <v>63.050458899999995</v>
      </c>
      <c r="Y244" s="12">
        <v>61.751126799999994</v>
      </c>
    </row>
    <row r="245" spans="1:25" ht="11.25">
      <c r="A245" s="11">
        <f t="shared" si="5"/>
        <v>41838</v>
      </c>
      <c r="B245" s="12">
        <v>69.27357579999999</v>
      </c>
      <c r="C245" s="12">
        <v>73.16754939999998</v>
      </c>
      <c r="D245" s="12">
        <v>77.19963569999999</v>
      </c>
      <c r="E245" s="12">
        <v>78.1731291</v>
      </c>
      <c r="F245" s="12">
        <v>78.72155719999999</v>
      </c>
      <c r="G245" s="12">
        <v>80.73961169999998</v>
      </c>
      <c r="H245" s="12">
        <v>81.08824569999999</v>
      </c>
      <c r="I245" s="12">
        <v>81.44358419999999</v>
      </c>
      <c r="J245" s="12">
        <v>81.5589016</v>
      </c>
      <c r="K245" s="12">
        <v>81.3188805</v>
      </c>
      <c r="L245" s="12">
        <v>99.08178279999998</v>
      </c>
      <c r="M245" s="12">
        <v>81.59108319999999</v>
      </c>
      <c r="N245" s="12">
        <v>81.2209948</v>
      </c>
      <c r="O245" s="12">
        <v>81.43285699999998</v>
      </c>
      <c r="P245" s="12">
        <v>98.6848764</v>
      </c>
      <c r="Q245" s="12">
        <v>99.64630169999998</v>
      </c>
      <c r="R245" s="12">
        <v>100.46961429999999</v>
      </c>
      <c r="S245" s="12">
        <v>98.93026109999998</v>
      </c>
      <c r="T245" s="12">
        <v>78.57674</v>
      </c>
      <c r="U245" s="12">
        <v>76.08534779999998</v>
      </c>
      <c r="V245" s="12">
        <v>74.01902089999999</v>
      </c>
      <c r="W245" s="12">
        <v>73.65429609999998</v>
      </c>
      <c r="X245" s="12">
        <v>73.2761623</v>
      </c>
      <c r="Y245" s="12">
        <v>73.1018453</v>
      </c>
    </row>
    <row r="246" spans="1:25" ht="11.25">
      <c r="A246" s="11">
        <f t="shared" si="5"/>
        <v>41839</v>
      </c>
      <c r="B246" s="12">
        <v>80.0477073</v>
      </c>
      <c r="C246" s="12">
        <v>81.82305889999999</v>
      </c>
      <c r="D246" s="12">
        <v>88.11590259999998</v>
      </c>
      <c r="E246" s="12">
        <v>91.3447898</v>
      </c>
      <c r="F246" s="12">
        <v>94.08424849999999</v>
      </c>
      <c r="G246" s="12">
        <v>96.00709909999999</v>
      </c>
      <c r="H246" s="12">
        <v>99.19441839999999</v>
      </c>
      <c r="I246" s="12">
        <v>98.01844909999998</v>
      </c>
      <c r="J246" s="12">
        <v>96.94975179999999</v>
      </c>
      <c r="K246" s="12">
        <v>98.04392619999997</v>
      </c>
      <c r="L246" s="12">
        <v>96.1036439</v>
      </c>
      <c r="M246" s="12">
        <v>95.79657779999998</v>
      </c>
      <c r="N246" s="12">
        <v>94.6863126</v>
      </c>
      <c r="O246" s="12">
        <v>96.13850729999999</v>
      </c>
      <c r="P246" s="12">
        <v>96.03928069999999</v>
      </c>
      <c r="Q246" s="12">
        <v>94.82576619999998</v>
      </c>
      <c r="R246" s="12">
        <v>98.23969759999999</v>
      </c>
      <c r="S246" s="12">
        <v>94.8136981</v>
      </c>
      <c r="T246" s="12">
        <v>88.10249359999999</v>
      </c>
      <c r="U246" s="12">
        <v>82.82873389999999</v>
      </c>
      <c r="V246" s="12">
        <v>82.33796449999998</v>
      </c>
      <c r="W246" s="12">
        <v>82.19716999999999</v>
      </c>
      <c r="X246" s="12">
        <v>82.29237389999999</v>
      </c>
      <c r="Y246" s="12">
        <v>81.8981493</v>
      </c>
    </row>
    <row r="247" spans="1:25" ht="11.25">
      <c r="A247" s="11">
        <f t="shared" si="5"/>
        <v>41840</v>
      </c>
      <c r="B247" s="12">
        <v>81.93703539999998</v>
      </c>
      <c r="C247" s="12">
        <v>83.0808231</v>
      </c>
      <c r="D247" s="12">
        <v>89.7290053</v>
      </c>
      <c r="E247" s="12">
        <v>93.16170929999998</v>
      </c>
      <c r="F247" s="12">
        <v>95.6396925</v>
      </c>
      <c r="G247" s="12">
        <v>96.1908024</v>
      </c>
      <c r="H247" s="12">
        <v>97.6108155</v>
      </c>
      <c r="I247" s="12">
        <v>96.3315969</v>
      </c>
      <c r="J247" s="12">
        <v>94.78017559999999</v>
      </c>
      <c r="K247" s="12">
        <v>93.80131859999999</v>
      </c>
      <c r="L247" s="12">
        <v>93.3051856</v>
      </c>
      <c r="M247" s="12">
        <v>93.07589169999999</v>
      </c>
      <c r="N247" s="12">
        <v>93.68600119999998</v>
      </c>
      <c r="O247" s="12">
        <v>95.351399</v>
      </c>
      <c r="P247" s="12">
        <v>96.83577529999998</v>
      </c>
      <c r="Q247" s="12">
        <v>100.93624749999998</v>
      </c>
      <c r="R247" s="12">
        <v>102.0089675</v>
      </c>
      <c r="S247" s="12">
        <v>96.60379959999999</v>
      </c>
      <c r="T247" s="12">
        <v>89.98109449999998</v>
      </c>
      <c r="U247" s="12">
        <v>82.58066739999998</v>
      </c>
      <c r="V247" s="12">
        <v>81.91558099999999</v>
      </c>
      <c r="W247" s="12">
        <v>81.7372413</v>
      </c>
      <c r="X247" s="12">
        <v>81.88339939999999</v>
      </c>
      <c r="Y247" s="12">
        <v>81.60046949999999</v>
      </c>
    </row>
    <row r="248" spans="1:25" ht="11.25">
      <c r="A248" s="11">
        <f t="shared" si="5"/>
        <v>41841</v>
      </c>
      <c r="B248" s="12">
        <v>86.90775169999999</v>
      </c>
      <c r="C248" s="12">
        <v>92.52209999999998</v>
      </c>
      <c r="D248" s="12">
        <v>95.26021779999998</v>
      </c>
      <c r="E248" s="12">
        <v>99.5765749</v>
      </c>
      <c r="F248" s="12">
        <v>101.3814263</v>
      </c>
      <c r="G248" s="12">
        <v>103.0307333</v>
      </c>
      <c r="H248" s="12">
        <v>105.3866946</v>
      </c>
      <c r="I248" s="12">
        <v>105.1413099</v>
      </c>
      <c r="J248" s="12">
        <v>104.75647159999998</v>
      </c>
      <c r="K248" s="12">
        <v>104.70149469999998</v>
      </c>
      <c r="L248" s="12">
        <v>102.9757564</v>
      </c>
      <c r="M248" s="12">
        <v>103.4960256</v>
      </c>
      <c r="N248" s="12">
        <v>102.84434819999998</v>
      </c>
      <c r="O248" s="12">
        <v>104.16781649999999</v>
      </c>
      <c r="P248" s="12">
        <v>105.74471489999999</v>
      </c>
      <c r="Q248" s="12">
        <v>106.4647782</v>
      </c>
      <c r="R248" s="12">
        <v>107.14595539999998</v>
      </c>
      <c r="S248" s="12">
        <v>104.67467669999999</v>
      </c>
      <c r="T248" s="12">
        <v>97.12138699999998</v>
      </c>
      <c r="U248" s="12">
        <v>86.75354819999998</v>
      </c>
      <c r="V248" s="12">
        <v>86.1152798</v>
      </c>
      <c r="W248" s="12">
        <v>85.84978159999999</v>
      </c>
      <c r="X248" s="12">
        <v>85.16860439999998</v>
      </c>
      <c r="Y248" s="12">
        <v>83.94302179999998</v>
      </c>
    </row>
    <row r="249" spans="1:25" ht="11.25">
      <c r="A249" s="11">
        <f t="shared" si="5"/>
        <v>41842</v>
      </c>
      <c r="B249" s="12">
        <v>88.82389779999998</v>
      </c>
      <c r="C249" s="12">
        <v>91.77387779999998</v>
      </c>
      <c r="D249" s="12">
        <v>95.54046589999999</v>
      </c>
      <c r="E249" s="12">
        <v>98.52665019999999</v>
      </c>
      <c r="F249" s="12">
        <v>99.3700763</v>
      </c>
      <c r="G249" s="12">
        <v>99.7482101</v>
      </c>
      <c r="H249" s="12">
        <v>102.2396023</v>
      </c>
      <c r="I249" s="12">
        <v>102.3736923</v>
      </c>
      <c r="J249" s="12">
        <v>101.30499499999999</v>
      </c>
      <c r="K249" s="12">
        <v>99.8581639</v>
      </c>
      <c r="L249" s="12">
        <v>102.1417166</v>
      </c>
      <c r="M249" s="12">
        <v>101.197723</v>
      </c>
      <c r="N249" s="12">
        <v>100.84640719999999</v>
      </c>
      <c r="O249" s="12">
        <v>102.08808059999998</v>
      </c>
      <c r="P249" s="12">
        <v>101.0153606</v>
      </c>
      <c r="Q249" s="12">
        <v>102.14305749999998</v>
      </c>
      <c r="R249" s="12">
        <v>105.93512269999998</v>
      </c>
      <c r="S249" s="12">
        <v>101.8507413</v>
      </c>
      <c r="T249" s="12">
        <v>94.9477881</v>
      </c>
      <c r="U249" s="12">
        <v>83.3825256</v>
      </c>
      <c r="V249" s="12">
        <v>83.06607319999999</v>
      </c>
      <c r="W249" s="12">
        <v>82.65709869999998</v>
      </c>
      <c r="X249" s="12">
        <v>83.01511899999998</v>
      </c>
      <c r="Y249" s="12">
        <v>83.0204826</v>
      </c>
    </row>
    <row r="250" spans="1:25" ht="11.25">
      <c r="A250" s="11">
        <f t="shared" si="5"/>
        <v>41843</v>
      </c>
      <c r="B250" s="12">
        <v>81.91289919999998</v>
      </c>
      <c r="C250" s="12">
        <v>82.2172835</v>
      </c>
      <c r="D250" s="12">
        <v>87.11022759999999</v>
      </c>
      <c r="E250" s="12">
        <v>91.5620156</v>
      </c>
      <c r="F250" s="12">
        <v>95.57130659999999</v>
      </c>
      <c r="G250" s="12">
        <v>96.33025599999998</v>
      </c>
      <c r="H250" s="12">
        <v>97.01143319999998</v>
      </c>
      <c r="I250" s="12">
        <v>95.21194539999998</v>
      </c>
      <c r="J250" s="12">
        <v>95.6517606</v>
      </c>
      <c r="K250" s="12">
        <v>95.8515547</v>
      </c>
      <c r="L250" s="12">
        <v>95.84753199999999</v>
      </c>
      <c r="M250" s="12">
        <v>95.73623729999998</v>
      </c>
      <c r="N250" s="12">
        <v>94.02122619999997</v>
      </c>
      <c r="O250" s="12">
        <v>95.37419429999998</v>
      </c>
      <c r="P250" s="12">
        <v>95.5538749</v>
      </c>
      <c r="Q250" s="12">
        <v>97.84145029999998</v>
      </c>
      <c r="R250" s="12">
        <v>99.47868919999999</v>
      </c>
      <c r="S250" s="12">
        <v>99.39287159999999</v>
      </c>
      <c r="T250" s="12">
        <v>96.22834759999999</v>
      </c>
      <c r="U250" s="12">
        <v>88.38810529999999</v>
      </c>
      <c r="V250" s="12">
        <v>83.8625678</v>
      </c>
      <c r="W250" s="12">
        <v>83.54343359999999</v>
      </c>
      <c r="X250" s="12">
        <v>85.7451914</v>
      </c>
      <c r="Y250" s="12">
        <v>83.5742743</v>
      </c>
    </row>
    <row r="251" spans="1:25" ht="11.25">
      <c r="A251" s="11">
        <f t="shared" si="5"/>
        <v>41844</v>
      </c>
      <c r="B251" s="12">
        <v>86.34591459999999</v>
      </c>
      <c r="C251" s="12">
        <v>86.5322997</v>
      </c>
      <c r="D251" s="12">
        <v>104.25363409999999</v>
      </c>
      <c r="E251" s="12">
        <v>104.13027129999999</v>
      </c>
      <c r="F251" s="12">
        <v>105.84930509999998</v>
      </c>
      <c r="G251" s="12">
        <v>108.80733049999999</v>
      </c>
      <c r="H251" s="12">
        <v>110.5344097</v>
      </c>
      <c r="I251" s="12">
        <v>110.36143359999998</v>
      </c>
      <c r="J251" s="12">
        <v>110.72615839999999</v>
      </c>
      <c r="K251" s="12">
        <v>109.85725519999998</v>
      </c>
      <c r="L251" s="12">
        <v>110.2984113</v>
      </c>
      <c r="M251" s="12">
        <v>109.5796889</v>
      </c>
      <c r="N251" s="12">
        <v>106.93409319999999</v>
      </c>
      <c r="O251" s="12">
        <v>108.31387929999998</v>
      </c>
      <c r="P251" s="12">
        <v>108.98164749999998</v>
      </c>
      <c r="Q251" s="12">
        <v>109.20691869999999</v>
      </c>
      <c r="R251" s="12">
        <v>108.93203419999999</v>
      </c>
      <c r="S251" s="12">
        <v>109.08087409999999</v>
      </c>
      <c r="T251" s="12">
        <v>100.76461229999998</v>
      </c>
      <c r="U251" s="12">
        <v>87.5554064</v>
      </c>
      <c r="V251" s="12">
        <v>88.21378829999999</v>
      </c>
      <c r="W251" s="12">
        <v>86.63286719999999</v>
      </c>
      <c r="X251" s="12">
        <v>88.40419609999998</v>
      </c>
      <c r="Y251" s="12">
        <v>86.40893689999999</v>
      </c>
    </row>
    <row r="252" spans="1:25" ht="11.25">
      <c r="A252" s="11">
        <f t="shared" si="5"/>
        <v>41845</v>
      </c>
      <c r="B252" s="12">
        <v>83.6171831</v>
      </c>
      <c r="C252" s="12">
        <v>85.7156916</v>
      </c>
      <c r="D252" s="12">
        <v>93.1684138</v>
      </c>
      <c r="E252" s="12">
        <v>95.2696041</v>
      </c>
      <c r="F252" s="12">
        <v>100.2671384</v>
      </c>
      <c r="G252" s="12">
        <v>98.50787759999999</v>
      </c>
      <c r="H252" s="12">
        <v>102.79741669999999</v>
      </c>
      <c r="I252" s="12">
        <v>98.16058449999998</v>
      </c>
      <c r="J252" s="12">
        <v>100.0633216</v>
      </c>
      <c r="K252" s="12">
        <v>98.95976089999998</v>
      </c>
      <c r="L252" s="12">
        <v>101.83867319999999</v>
      </c>
      <c r="M252" s="12">
        <v>97.25547699999998</v>
      </c>
      <c r="N252" s="12">
        <v>100.15182099999998</v>
      </c>
      <c r="O252" s="12">
        <v>99.29096319999998</v>
      </c>
      <c r="P252" s="12">
        <v>103.80711439999997</v>
      </c>
      <c r="Q252" s="12">
        <v>100.7793622</v>
      </c>
      <c r="R252" s="12">
        <v>106.23950699999997</v>
      </c>
      <c r="S252" s="12">
        <v>100.43206909999999</v>
      </c>
      <c r="T252" s="12">
        <v>94.85124329999998</v>
      </c>
      <c r="U252" s="12">
        <v>86.78841159999999</v>
      </c>
      <c r="V252" s="12">
        <v>84.95271949999999</v>
      </c>
      <c r="W252" s="12">
        <v>83.34229859999999</v>
      </c>
      <c r="X252" s="12">
        <v>84.54910859999998</v>
      </c>
      <c r="Y252" s="12">
        <v>83.09825479999999</v>
      </c>
    </row>
    <row r="253" spans="1:25" ht="11.25">
      <c r="A253" s="11">
        <f t="shared" si="5"/>
        <v>41846</v>
      </c>
      <c r="B253" s="12">
        <v>71.751559</v>
      </c>
      <c r="C253" s="12">
        <v>71.65099149999999</v>
      </c>
      <c r="D253" s="12">
        <v>77.57642859999999</v>
      </c>
      <c r="E253" s="12">
        <v>78.04842539999999</v>
      </c>
      <c r="F253" s="12">
        <v>79.1104182</v>
      </c>
      <c r="G253" s="12">
        <v>78.898556</v>
      </c>
      <c r="H253" s="12">
        <v>81.41676619999998</v>
      </c>
      <c r="I253" s="12">
        <v>79.5435289</v>
      </c>
      <c r="J253" s="12">
        <v>80.90051969999999</v>
      </c>
      <c r="K253" s="12">
        <v>80.70743009999998</v>
      </c>
      <c r="L253" s="12">
        <v>80.59479449999998</v>
      </c>
      <c r="M253" s="12">
        <v>80.75972519999999</v>
      </c>
      <c r="N253" s="12">
        <v>79.59984669999999</v>
      </c>
      <c r="O253" s="12">
        <v>80.82274749999999</v>
      </c>
      <c r="P253" s="12">
        <v>80.36550059999999</v>
      </c>
      <c r="Q253" s="12">
        <v>79.87875389999999</v>
      </c>
      <c r="R253" s="12">
        <v>79.1104182</v>
      </c>
      <c r="S253" s="12">
        <v>78.6933983</v>
      </c>
      <c r="T253" s="12">
        <v>76.90329679999998</v>
      </c>
      <c r="U253" s="12">
        <v>72.1189656</v>
      </c>
      <c r="V253" s="12">
        <v>69.2293261</v>
      </c>
      <c r="W253" s="12">
        <v>69.1207132</v>
      </c>
      <c r="X253" s="12">
        <v>70.18002419999999</v>
      </c>
      <c r="Y253" s="12">
        <v>68.7425794</v>
      </c>
    </row>
    <row r="254" spans="1:25" ht="11.25">
      <c r="A254" s="11">
        <f t="shared" si="5"/>
        <v>41847</v>
      </c>
      <c r="B254" s="12">
        <v>47.69447209999999</v>
      </c>
      <c r="C254" s="12">
        <v>86.1474614</v>
      </c>
      <c r="D254" s="12">
        <v>88.0783574</v>
      </c>
      <c r="E254" s="12">
        <v>90.0602076</v>
      </c>
      <c r="F254" s="12">
        <v>91.35417609999999</v>
      </c>
      <c r="G254" s="12">
        <v>91.19326809999998</v>
      </c>
      <c r="H254" s="12">
        <v>91.37697139999999</v>
      </c>
      <c r="I254" s="12">
        <v>91.0618599</v>
      </c>
      <c r="J254" s="12">
        <v>91.06990529999999</v>
      </c>
      <c r="K254" s="12">
        <v>90.9948149</v>
      </c>
      <c r="L254" s="12">
        <v>91.03906459999999</v>
      </c>
      <c r="M254" s="12">
        <v>90.9277699</v>
      </c>
      <c r="N254" s="12">
        <v>90.85267949999998</v>
      </c>
      <c r="O254" s="12">
        <v>91.2334951</v>
      </c>
      <c r="P254" s="12">
        <v>91.23483599999999</v>
      </c>
      <c r="Q254" s="12">
        <v>91.48022069999999</v>
      </c>
      <c r="R254" s="12">
        <v>90.98274679999999</v>
      </c>
      <c r="S254" s="12">
        <v>90.65020359999998</v>
      </c>
      <c r="T254" s="12">
        <v>89.1537592</v>
      </c>
      <c r="U254" s="12">
        <v>86.2480289</v>
      </c>
      <c r="V254" s="12">
        <v>47.70922199999999</v>
      </c>
      <c r="W254" s="12">
        <v>47.357906199999995</v>
      </c>
      <c r="X254" s="12">
        <v>47.03609019999999</v>
      </c>
      <c r="Y254" s="12">
        <v>46.8161826</v>
      </c>
    </row>
    <row r="255" spans="1:25" ht="11.25">
      <c r="A255" s="11">
        <f t="shared" si="5"/>
        <v>41848</v>
      </c>
      <c r="B255" s="12">
        <v>84.1870656</v>
      </c>
      <c r="C255" s="12">
        <v>85.23833119999999</v>
      </c>
      <c r="D255" s="12">
        <v>87.47897509999999</v>
      </c>
      <c r="E255" s="12">
        <v>89.38037130000001</v>
      </c>
      <c r="F255" s="12">
        <v>90.54293159999999</v>
      </c>
      <c r="G255" s="12">
        <v>90.59522669999998</v>
      </c>
      <c r="H255" s="12">
        <v>90.6488627</v>
      </c>
      <c r="I255" s="12">
        <v>90.6274083</v>
      </c>
      <c r="J255" s="12">
        <v>90.6032721</v>
      </c>
      <c r="K255" s="12">
        <v>90.20904749999998</v>
      </c>
      <c r="L255" s="12">
        <v>89.9502538</v>
      </c>
      <c r="M255" s="12">
        <v>89.8456636</v>
      </c>
      <c r="N255" s="12">
        <v>89.57614269999999</v>
      </c>
      <c r="O255" s="12">
        <v>89.78666399999999</v>
      </c>
      <c r="P255" s="12">
        <v>90.2573199</v>
      </c>
      <c r="Q255" s="12">
        <v>90.84999769999997</v>
      </c>
      <c r="R255" s="12">
        <v>89.79739119999998</v>
      </c>
      <c r="S255" s="12">
        <v>88.63349</v>
      </c>
      <c r="T255" s="12">
        <v>85.98923519999998</v>
      </c>
      <c r="U255" s="12">
        <v>84.26886049999999</v>
      </c>
      <c r="V255" s="12">
        <v>45.712621899999995</v>
      </c>
      <c r="W255" s="12">
        <v>45.3613061</v>
      </c>
      <c r="X255" s="12">
        <v>45.30230649999999</v>
      </c>
      <c r="Y255" s="12">
        <v>44.75253749999999</v>
      </c>
    </row>
    <row r="256" spans="1:25" ht="11.25">
      <c r="A256" s="11">
        <f t="shared" si="5"/>
        <v>41849</v>
      </c>
      <c r="B256" s="12">
        <v>37.1590208</v>
      </c>
      <c r="C256" s="12">
        <v>74.2308831</v>
      </c>
      <c r="D256" s="12">
        <v>77.20365839999998</v>
      </c>
      <c r="E256" s="12">
        <v>83.11836829999999</v>
      </c>
      <c r="F256" s="12">
        <v>83.8156363</v>
      </c>
      <c r="G256" s="12">
        <v>83.7982046</v>
      </c>
      <c r="H256" s="12">
        <v>84.04090749999999</v>
      </c>
      <c r="I256" s="12">
        <v>83.72311419999998</v>
      </c>
      <c r="J256" s="12">
        <v>83.44152519999999</v>
      </c>
      <c r="K256" s="12">
        <v>83.20686769999999</v>
      </c>
      <c r="L256" s="12">
        <v>83.37716199999998</v>
      </c>
      <c r="M256" s="12">
        <v>83.32620779999999</v>
      </c>
      <c r="N256" s="12">
        <v>82.22398799999999</v>
      </c>
      <c r="O256" s="12">
        <v>83.33291229999999</v>
      </c>
      <c r="P256" s="12">
        <v>83.7056825</v>
      </c>
      <c r="Q256" s="12">
        <v>91.84226369999998</v>
      </c>
      <c r="R256" s="12">
        <v>92.00048989999999</v>
      </c>
      <c r="S256" s="12">
        <v>92.31157869999997</v>
      </c>
      <c r="T256" s="12">
        <v>83.04327789999998</v>
      </c>
      <c r="U256" s="12">
        <v>78.2361514</v>
      </c>
      <c r="V256" s="12">
        <v>74.68947089999999</v>
      </c>
      <c r="W256" s="12">
        <v>73.9171125</v>
      </c>
      <c r="X256" s="12">
        <v>68.11637909999999</v>
      </c>
      <c r="Y256" s="12">
        <v>70.24841009999999</v>
      </c>
    </row>
    <row r="257" spans="1:25" ht="11.25">
      <c r="A257" s="11">
        <f t="shared" si="5"/>
        <v>41850</v>
      </c>
      <c r="B257" s="12">
        <v>89.4635071</v>
      </c>
      <c r="C257" s="12">
        <v>89.39378029999999</v>
      </c>
      <c r="D257" s="12">
        <v>98.3724467</v>
      </c>
      <c r="E257" s="12">
        <v>100.71499899999999</v>
      </c>
      <c r="F257" s="12">
        <v>108.87437549999999</v>
      </c>
      <c r="G257" s="12">
        <v>109.44425799999999</v>
      </c>
      <c r="H257" s="12">
        <v>111.1579282</v>
      </c>
      <c r="I257" s="12">
        <v>110.22600269999998</v>
      </c>
      <c r="J257" s="12">
        <v>110.6832496</v>
      </c>
      <c r="K257" s="12">
        <v>109.66416559999999</v>
      </c>
      <c r="L257" s="12">
        <v>110.8548848</v>
      </c>
      <c r="M257" s="12">
        <v>103.22784559999998</v>
      </c>
      <c r="N257" s="12">
        <v>100.3945239</v>
      </c>
      <c r="O257" s="12">
        <v>107.73461049999999</v>
      </c>
      <c r="P257" s="12">
        <v>106.61629989999999</v>
      </c>
      <c r="Q257" s="12">
        <v>109.55555269999999</v>
      </c>
      <c r="R257" s="12">
        <v>108.91594339999999</v>
      </c>
      <c r="S257" s="12">
        <v>105.04342419999999</v>
      </c>
      <c r="T257" s="12">
        <v>97.74356459999998</v>
      </c>
      <c r="U257" s="12">
        <v>89.93416299999998</v>
      </c>
      <c r="V257" s="12">
        <v>89.24628129999999</v>
      </c>
      <c r="W257" s="12">
        <v>89.29053099999999</v>
      </c>
      <c r="X257" s="12">
        <v>89.44205269999999</v>
      </c>
      <c r="Y257" s="12">
        <v>89.50373409999999</v>
      </c>
    </row>
    <row r="258" spans="1:25" ht="11.25">
      <c r="A258" s="11">
        <f t="shared" si="5"/>
        <v>41851</v>
      </c>
      <c r="B258" s="12">
        <v>84.3908824</v>
      </c>
      <c r="C258" s="12">
        <v>84.27690589999999</v>
      </c>
      <c r="D258" s="12">
        <v>89.24091769999998</v>
      </c>
      <c r="E258" s="12">
        <v>88.92580619999998</v>
      </c>
      <c r="F258" s="12">
        <v>88.9512833</v>
      </c>
      <c r="G258" s="12">
        <v>91.1128141</v>
      </c>
      <c r="H258" s="12">
        <v>97.5612022</v>
      </c>
      <c r="I258" s="12">
        <v>96.68157179999999</v>
      </c>
      <c r="J258" s="12">
        <v>98.6339222</v>
      </c>
      <c r="K258" s="12">
        <v>95.4841481</v>
      </c>
      <c r="L258" s="12">
        <v>98.52799109999998</v>
      </c>
      <c r="M258" s="12">
        <v>90.52952259999999</v>
      </c>
      <c r="N258" s="12">
        <v>90.25866079999999</v>
      </c>
      <c r="O258" s="12">
        <v>96.48848219999999</v>
      </c>
      <c r="P258" s="12">
        <v>96.07950769999998</v>
      </c>
      <c r="Q258" s="12">
        <v>96.504573</v>
      </c>
      <c r="R258" s="12">
        <v>98.0479489</v>
      </c>
      <c r="S258" s="12">
        <v>89.88723149999998</v>
      </c>
      <c r="T258" s="12">
        <v>84.52631329999998</v>
      </c>
      <c r="U258" s="12">
        <v>83.20284499999998</v>
      </c>
      <c r="V258" s="12">
        <v>82.11939779999999</v>
      </c>
      <c r="W258" s="12">
        <v>81.93703539999998</v>
      </c>
      <c r="X258" s="12">
        <v>82.3594189</v>
      </c>
      <c r="Y258" s="12">
        <v>82.00273949999999</v>
      </c>
    </row>
    <row r="259" ht="11.25">
      <c r="A259" s="26"/>
    </row>
    <row r="260" spans="1:25" s="35" customFormat="1" ht="15">
      <c r="A260" s="36" t="s">
        <v>106</v>
      </c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</row>
    <row r="261" ht="11.25">
      <c r="A261" s="26"/>
    </row>
    <row r="262" spans="1:25" ht="12.75">
      <c r="A262" s="57" t="s">
        <v>91</v>
      </c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9"/>
    </row>
    <row r="263" spans="1:25" ht="12.75">
      <c r="A263" s="24" t="s">
        <v>22</v>
      </c>
      <c r="B263" s="23" t="s">
        <v>23</v>
      </c>
      <c r="C263" s="9" t="s">
        <v>24</v>
      </c>
      <c r="D263" s="10" t="s">
        <v>25</v>
      </c>
      <c r="E263" s="7" t="s">
        <v>26</v>
      </c>
      <c r="F263" s="7" t="s">
        <v>27</v>
      </c>
      <c r="G263" s="9" t="s">
        <v>28</v>
      </c>
      <c r="H263" s="10" t="s">
        <v>29</v>
      </c>
      <c r="I263" s="7" t="s">
        <v>30</v>
      </c>
      <c r="J263" s="7" t="s">
        <v>31</v>
      </c>
      <c r="K263" s="7" t="s">
        <v>32</v>
      </c>
      <c r="L263" s="7" t="s">
        <v>33</v>
      </c>
      <c r="M263" s="7" t="s">
        <v>34</v>
      </c>
      <c r="N263" s="7" t="s">
        <v>35</v>
      </c>
      <c r="O263" s="7" t="s">
        <v>36</v>
      </c>
      <c r="P263" s="7" t="s">
        <v>37</v>
      </c>
      <c r="Q263" s="7" t="s">
        <v>38</v>
      </c>
      <c r="R263" s="7" t="s">
        <v>39</v>
      </c>
      <c r="S263" s="7" t="s">
        <v>40</v>
      </c>
      <c r="T263" s="7" t="s">
        <v>41</v>
      </c>
      <c r="U263" s="7" t="s">
        <v>42</v>
      </c>
      <c r="V263" s="7" t="s">
        <v>43</v>
      </c>
      <c r="W263" s="7" t="s">
        <v>44</v>
      </c>
      <c r="X263" s="7" t="s">
        <v>45</v>
      </c>
      <c r="Y263" s="7" t="s">
        <v>64</v>
      </c>
    </row>
    <row r="264" spans="1:25" ht="11.25">
      <c r="A264" s="11">
        <f aca="true" t="shared" si="6" ref="A264:A294">A228</f>
        <v>41821</v>
      </c>
      <c r="B264" s="12">
        <v>40.85408464999999</v>
      </c>
      <c r="C264" s="12">
        <v>42.99013719999999</v>
      </c>
      <c r="D264" s="12">
        <v>45.852433149999996</v>
      </c>
      <c r="E264" s="12">
        <v>47.874196399999995</v>
      </c>
      <c r="F264" s="12">
        <v>51.576301699999995</v>
      </c>
      <c r="G264" s="12">
        <v>51.68625089999999</v>
      </c>
      <c r="H264" s="12">
        <v>51.718801649999996</v>
      </c>
      <c r="I264" s="12">
        <v>51.325299249999986</v>
      </c>
      <c r="J264" s="12">
        <v>51.16688559999999</v>
      </c>
      <c r="K264" s="12">
        <v>51.34193629999999</v>
      </c>
      <c r="L264" s="12">
        <v>50.18529965</v>
      </c>
      <c r="M264" s="12">
        <v>49.02215285</v>
      </c>
      <c r="N264" s="12">
        <v>48.50568095</v>
      </c>
      <c r="O264" s="12">
        <v>50.45727924999999</v>
      </c>
      <c r="P264" s="12">
        <v>50.37771075</v>
      </c>
      <c r="Q264" s="12">
        <v>50.613522849999995</v>
      </c>
      <c r="R264" s="12">
        <v>52.01320509999999</v>
      </c>
      <c r="S264" s="12">
        <v>53.43024774999999</v>
      </c>
      <c r="T264" s="12">
        <v>53.6913771</v>
      </c>
      <c r="U264" s="12">
        <v>49.061937099999994</v>
      </c>
      <c r="V264" s="12">
        <v>46.836189149999996</v>
      </c>
      <c r="W264" s="12">
        <v>46.62063084999999</v>
      </c>
      <c r="X264" s="12">
        <v>46.594590249999996</v>
      </c>
      <c r="Y264" s="12">
        <v>46.69730594999999</v>
      </c>
    </row>
    <row r="265" spans="1:25" ht="11.25">
      <c r="A265" s="11">
        <f t="shared" si="6"/>
        <v>41822</v>
      </c>
      <c r="B265" s="12">
        <v>55.24874964999999</v>
      </c>
      <c r="C265" s="12">
        <v>55.10407964999999</v>
      </c>
      <c r="D265" s="12">
        <v>56.89871099999999</v>
      </c>
      <c r="E265" s="12">
        <v>56.99491654999999</v>
      </c>
      <c r="F265" s="12">
        <v>58.62824084999999</v>
      </c>
      <c r="G265" s="12">
        <v>60.119788549999996</v>
      </c>
      <c r="H265" s="12">
        <v>58.985575749999995</v>
      </c>
      <c r="I265" s="12">
        <v>58.54722564999999</v>
      </c>
      <c r="J265" s="12">
        <v>56.56090654999999</v>
      </c>
      <c r="K265" s="12">
        <v>56.066135149999994</v>
      </c>
      <c r="L265" s="12">
        <v>52.74378859999999</v>
      </c>
      <c r="M265" s="12">
        <v>52.44432169999999</v>
      </c>
      <c r="N265" s="12">
        <v>52.61141555</v>
      </c>
      <c r="O265" s="12">
        <v>53.17128845</v>
      </c>
      <c r="P265" s="12">
        <v>53.276897549999994</v>
      </c>
      <c r="Q265" s="12">
        <v>53.76371209999999</v>
      </c>
      <c r="R265" s="12">
        <v>52.731491649999995</v>
      </c>
      <c r="S265" s="12">
        <v>53.786859299999996</v>
      </c>
      <c r="T265" s="12">
        <v>52.64179624999999</v>
      </c>
      <c r="U265" s="12">
        <v>50.98894149999999</v>
      </c>
      <c r="V265" s="12">
        <v>48.5989931</v>
      </c>
      <c r="W265" s="12">
        <v>48.40875204999999</v>
      </c>
      <c r="X265" s="12">
        <v>48.47674694999999</v>
      </c>
      <c r="Y265" s="12">
        <v>48.43913275</v>
      </c>
    </row>
    <row r="266" spans="1:25" ht="11.25">
      <c r="A266" s="11">
        <f t="shared" si="6"/>
        <v>41823</v>
      </c>
      <c r="B266" s="12">
        <v>48.15123944999999</v>
      </c>
      <c r="C266" s="12">
        <v>48.400071849999996</v>
      </c>
      <c r="D266" s="12">
        <v>50.084030649999995</v>
      </c>
      <c r="E266" s="12">
        <v>51.208839899999994</v>
      </c>
      <c r="F266" s="12">
        <v>51.444652</v>
      </c>
      <c r="G266" s="12">
        <v>52.693877449999995</v>
      </c>
      <c r="H266" s="12">
        <v>53.11197375</v>
      </c>
      <c r="I266" s="12">
        <v>53.36731629999999</v>
      </c>
      <c r="J266" s="12">
        <v>53.3702097</v>
      </c>
      <c r="K266" s="12">
        <v>53.43314115</v>
      </c>
      <c r="L266" s="12">
        <v>53.61831874999999</v>
      </c>
      <c r="M266" s="12">
        <v>51.383890599999994</v>
      </c>
      <c r="N266" s="12">
        <v>51.2941952</v>
      </c>
      <c r="O266" s="12">
        <v>51.51988039999999</v>
      </c>
      <c r="P266" s="12">
        <v>51.50903015</v>
      </c>
      <c r="Q266" s="12">
        <v>51.980654349999995</v>
      </c>
      <c r="R266" s="12">
        <v>51.217520099999994</v>
      </c>
      <c r="S266" s="12">
        <v>52.99189764999999</v>
      </c>
      <c r="T266" s="12">
        <v>51.27683479999999</v>
      </c>
      <c r="U266" s="12">
        <v>49.16392944999999</v>
      </c>
      <c r="V266" s="12">
        <v>48.83118845</v>
      </c>
      <c r="W266" s="12">
        <v>48.81816814999999</v>
      </c>
      <c r="X266" s="12">
        <v>48.965731549999994</v>
      </c>
      <c r="Y266" s="12">
        <v>48.482533749999995</v>
      </c>
    </row>
    <row r="267" spans="1:25" ht="11.25">
      <c r="A267" s="11">
        <f t="shared" si="6"/>
        <v>41824</v>
      </c>
      <c r="B267" s="12">
        <v>39.30177555</v>
      </c>
      <c r="C267" s="12">
        <v>40.48806955</v>
      </c>
      <c r="D267" s="12">
        <v>43.99125359999999</v>
      </c>
      <c r="E267" s="12">
        <v>46.23725535</v>
      </c>
      <c r="F267" s="12">
        <v>49.108231499999995</v>
      </c>
      <c r="G267" s="12">
        <v>50.40953814999999</v>
      </c>
      <c r="H267" s="12">
        <v>51.06272319999999</v>
      </c>
      <c r="I267" s="12">
        <v>53.081593049999995</v>
      </c>
      <c r="J267" s="12">
        <v>52.55933435</v>
      </c>
      <c r="K267" s="12">
        <v>52.70545104999999</v>
      </c>
      <c r="L267" s="12">
        <v>53.2805143</v>
      </c>
      <c r="M267" s="12">
        <v>52.00018479999999</v>
      </c>
      <c r="N267" s="12">
        <v>49.00117569999999</v>
      </c>
      <c r="O267" s="12">
        <v>49.67750794999999</v>
      </c>
      <c r="P267" s="12">
        <v>48.374031249999994</v>
      </c>
      <c r="Q267" s="12">
        <v>48.554145399999996</v>
      </c>
      <c r="R267" s="12">
        <v>47.25645549999999</v>
      </c>
      <c r="S267" s="12">
        <v>51.9567838</v>
      </c>
      <c r="T267" s="12">
        <v>47.94580805</v>
      </c>
      <c r="U267" s="12">
        <v>43.341685299999995</v>
      </c>
      <c r="V267" s="12">
        <v>40.90471915</v>
      </c>
      <c r="W267" s="12">
        <v>40.3224224</v>
      </c>
      <c r="X267" s="12">
        <v>40.2370671</v>
      </c>
      <c r="Y267" s="12">
        <v>40.494579699999996</v>
      </c>
    </row>
    <row r="268" spans="1:25" ht="11.25">
      <c r="A268" s="11">
        <f t="shared" si="6"/>
        <v>41825</v>
      </c>
      <c r="B268" s="12">
        <v>42.79700274999999</v>
      </c>
      <c r="C268" s="12">
        <v>43.87334754999999</v>
      </c>
      <c r="D268" s="12">
        <v>45.70993319999999</v>
      </c>
      <c r="E268" s="12">
        <v>48.26263535</v>
      </c>
      <c r="F268" s="12">
        <v>51.351339849999995</v>
      </c>
      <c r="G268" s="12">
        <v>48.19608715</v>
      </c>
      <c r="H268" s="12">
        <v>48.82757169999999</v>
      </c>
      <c r="I268" s="12">
        <v>49.11980509999999</v>
      </c>
      <c r="J268" s="12">
        <v>49.859068799999996</v>
      </c>
      <c r="K268" s="12">
        <v>50.6576472</v>
      </c>
      <c r="L268" s="12">
        <v>50.62871319999999</v>
      </c>
      <c r="M268" s="12">
        <v>50.078243849999986</v>
      </c>
      <c r="N268" s="12">
        <v>50.542634549999995</v>
      </c>
      <c r="O268" s="12">
        <v>51.66672044999999</v>
      </c>
      <c r="P268" s="12">
        <v>51.3911241</v>
      </c>
      <c r="Q268" s="12">
        <v>52.59188509999999</v>
      </c>
      <c r="R268" s="12">
        <v>48.99032544999999</v>
      </c>
      <c r="S268" s="12">
        <v>51.75424579999999</v>
      </c>
      <c r="T268" s="12">
        <v>46.61773745</v>
      </c>
      <c r="U268" s="12">
        <v>44.27336009999999</v>
      </c>
      <c r="V268" s="12">
        <v>43.7149339</v>
      </c>
      <c r="W268" s="12">
        <v>43.67876639999999</v>
      </c>
      <c r="X268" s="12">
        <v>43.96448965</v>
      </c>
      <c r="Y268" s="12">
        <v>43.72072069999999</v>
      </c>
    </row>
    <row r="269" spans="1:25" ht="11.25">
      <c r="A269" s="11">
        <f t="shared" si="6"/>
        <v>41826</v>
      </c>
      <c r="B269" s="12">
        <v>42.4693252</v>
      </c>
      <c r="C269" s="12">
        <v>42.870784449999995</v>
      </c>
      <c r="D269" s="12">
        <v>43.6729796</v>
      </c>
      <c r="E269" s="12">
        <v>47.01196319999999</v>
      </c>
      <c r="F269" s="12">
        <v>49.35417049999999</v>
      </c>
      <c r="G269" s="12">
        <v>48.832635149999994</v>
      </c>
      <c r="H269" s="12">
        <v>49.124868549999995</v>
      </c>
      <c r="I269" s="12">
        <v>49.89306625</v>
      </c>
      <c r="J269" s="12">
        <v>47.95014815</v>
      </c>
      <c r="K269" s="12">
        <v>48.54329515</v>
      </c>
      <c r="L269" s="12">
        <v>49.2384345</v>
      </c>
      <c r="M269" s="12">
        <v>48.02971665</v>
      </c>
      <c r="N269" s="12">
        <v>48.11579529999999</v>
      </c>
      <c r="O269" s="12">
        <v>47.937127849999996</v>
      </c>
      <c r="P269" s="12">
        <v>48.23370134999999</v>
      </c>
      <c r="Q269" s="12">
        <v>50.35673359999999</v>
      </c>
      <c r="R269" s="12">
        <v>50.304652399999995</v>
      </c>
      <c r="S269" s="12">
        <v>49.5277745</v>
      </c>
      <c r="T269" s="12">
        <v>46.239425399999995</v>
      </c>
      <c r="U269" s="12">
        <v>43.4429543</v>
      </c>
      <c r="V269" s="12">
        <v>43.00171079999999</v>
      </c>
      <c r="W269" s="12">
        <v>42.9279291</v>
      </c>
      <c r="X269" s="12">
        <v>42.807852999999994</v>
      </c>
      <c r="Y269" s="12">
        <v>42.63207894999999</v>
      </c>
    </row>
    <row r="270" spans="1:25" ht="11.25">
      <c r="A270" s="11">
        <f t="shared" si="6"/>
        <v>41827</v>
      </c>
      <c r="B270" s="12">
        <v>42.89103825</v>
      </c>
      <c r="C270" s="12">
        <v>42.9626499</v>
      </c>
      <c r="D270" s="12">
        <v>43.416913699999995</v>
      </c>
      <c r="E270" s="12">
        <v>45.55007285</v>
      </c>
      <c r="F270" s="12">
        <v>46.351544649999994</v>
      </c>
      <c r="G270" s="12">
        <v>48.22936125</v>
      </c>
      <c r="H270" s="12">
        <v>48.2098308</v>
      </c>
      <c r="I270" s="12">
        <v>48.56788904999999</v>
      </c>
      <c r="J270" s="12">
        <v>49.4178253</v>
      </c>
      <c r="K270" s="12">
        <v>48.01886639999999</v>
      </c>
      <c r="L270" s="12">
        <v>47.06766115</v>
      </c>
      <c r="M270" s="12">
        <v>48.533168249999996</v>
      </c>
      <c r="N270" s="12">
        <v>52.10073044999999</v>
      </c>
      <c r="O270" s="12">
        <v>52.60707544999999</v>
      </c>
      <c r="P270" s="12">
        <v>51.54809104999999</v>
      </c>
      <c r="Q270" s="37">
        <v>52.923902749999996</v>
      </c>
      <c r="R270" s="12">
        <v>51.76220265</v>
      </c>
      <c r="S270" s="12">
        <v>52.05588274999999</v>
      </c>
      <c r="T270" s="12">
        <v>46.44124005</v>
      </c>
      <c r="U270" s="12">
        <v>43.4964822</v>
      </c>
      <c r="V270" s="12">
        <v>43.462484749999994</v>
      </c>
      <c r="W270" s="12">
        <v>42.98001029999999</v>
      </c>
      <c r="X270" s="12">
        <v>42.904058549999995</v>
      </c>
      <c r="Y270" s="12">
        <v>43.120340199999994</v>
      </c>
    </row>
    <row r="271" spans="1:25" ht="11.25">
      <c r="A271" s="11">
        <f t="shared" si="6"/>
        <v>41828</v>
      </c>
      <c r="B271" s="12">
        <v>44.083842399999995</v>
      </c>
      <c r="C271" s="12">
        <v>45.51101195</v>
      </c>
      <c r="D271" s="12">
        <v>48.35956424999999</v>
      </c>
      <c r="E271" s="12">
        <v>48.59537634999999</v>
      </c>
      <c r="F271" s="12">
        <v>50.651137049999996</v>
      </c>
      <c r="G271" s="12">
        <v>51.74484224999999</v>
      </c>
      <c r="H271" s="12">
        <v>51.9452102</v>
      </c>
      <c r="I271" s="12">
        <v>50.575908649999995</v>
      </c>
      <c r="J271" s="12">
        <v>50.69453804999999</v>
      </c>
      <c r="K271" s="12">
        <v>50.6402868</v>
      </c>
      <c r="L271" s="12">
        <v>50.379157449999994</v>
      </c>
      <c r="M271" s="12">
        <v>52.13617459999999</v>
      </c>
      <c r="N271" s="12">
        <v>50.913713099999995</v>
      </c>
      <c r="O271" s="12">
        <v>52.018991899999996</v>
      </c>
      <c r="P271" s="12">
        <v>50.5983325</v>
      </c>
      <c r="Q271" s="12">
        <v>51.17339575</v>
      </c>
      <c r="R271" s="12">
        <v>52.25480399999999</v>
      </c>
      <c r="S271" s="12">
        <v>50.5404645</v>
      </c>
      <c r="T271" s="12">
        <v>47.96461515</v>
      </c>
      <c r="U271" s="12">
        <v>47.40040214999999</v>
      </c>
      <c r="V271" s="12">
        <v>45.75478089999999</v>
      </c>
      <c r="W271" s="12">
        <v>45.54573275</v>
      </c>
      <c r="X271" s="12">
        <v>45.21082169999999</v>
      </c>
      <c r="Y271" s="12">
        <v>44.92509845</v>
      </c>
    </row>
    <row r="272" spans="1:25" ht="11.25">
      <c r="A272" s="11">
        <f t="shared" si="6"/>
        <v>41829</v>
      </c>
      <c r="B272" s="12">
        <v>46.844869349999996</v>
      </c>
      <c r="C272" s="12">
        <v>46.96205204999999</v>
      </c>
      <c r="D272" s="12">
        <v>47.62247059999999</v>
      </c>
      <c r="E272" s="12">
        <v>48.385604849999986</v>
      </c>
      <c r="F272" s="12">
        <v>50.471022899999994</v>
      </c>
      <c r="G272" s="12">
        <v>50.73576899999999</v>
      </c>
      <c r="H272" s="12">
        <v>51.57413165</v>
      </c>
      <c r="I272" s="12">
        <v>50.83776134999999</v>
      </c>
      <c r="J272" s="12">
        <v>50.76180959999999</v>
      </c>
      <c r="K272" s="12">
        <v>50.66922079999999</v>
      </c>
      <c r="L272" s="12">
        <v>50.63305329999999</v>
      </c>
      <c r="M272" s="12">
        <v>50.499956899999994</v>
      </c>
      <c r="N272" s="12">
        <v>50.442812249999996</v>
      </c>
      <c r="O272" s="12">
        <v>50.49127669999999</v>
      </c>
      <c r="P272" s="12">
        <v>50.54625129999999</v>
      </c>
      <c r="Q272" s="12">
        <v>50.738662399999996</v>
      </c>
      <c r="R272" s="12">
        <v>51.276111449999995</v>
      </c>
      <c r="S272" s="12">
        <v>50.683687799999994</v>
      </c>
      <c r="T272" s="12">
        <v>50.13249509999999</v>
      </c>
      <c r="U272" s="12">
        <v>47.63332085</v>
      </c>
      <c r="V272" s="12">
        <v>47.24705194999999</v>
      </c>
      <c r="W272" s="12">
        <v>47.15880325</v>
      </c>
      <c r="X272" s="12">
        <v>47.2217347</v>
      </c>
      <c r="Y272" s="12">
        <v>47.03511039999999</v>
      </c>
    </row>
    <row r="273" spans="1:25" ht="11.25">
      <c r="A273" s="11">
        <f t="shared" si="6"/>
        <v>41830</v>
      </c>
      <c r="B273" s="12">
        <v>46.39277559999999</v>
      </c>
      <c r="C273" s="12">
        <v>46.49549129999999</v>
      </c>
      <c r="D273" s="12">
        <v>47.17616365</v>
      </c>
      <c r="E273" s="12">
        <v>47.43439959999999</v>
      </c>
      <c r="F273" s="12">
        <v>47.398232099999994</v>
      </c>
      <c r="G273" s="12">
        <v>49.96829464999999</v>
      </c>
      <c r="H273" s="12">
        <v>50.39000769999999</v>
      </c>
      <c r="I273" s="12">
        <v>50.255464599999996</v>
      </c>
      <c r="J273" s="12">
        <v>50.13900525</v>
      </c>
      <c r="K273" s="12">
        <v>50.20483009999999</v>
      </c>
      <c r="L273" s="12">
        <v>50.11368799999999</v>
      </c>
      <c r="M273" s="12">
        <v>49.953827649999994</v>
      </c>
      <c r="N273" s="12">
        <v>49.99216519999999</v>
      </c>
      <c r="O273" s="12">
        <v>50.179512849999995</v>
      </c>
      <c r="P273" s="12">
        <v>50.175896099999996</v>
      </c>
      <c r="Q273" s="12">
        <v>50.28584529999999</v>
      </c>
      <c r="R273" s="12">
        <v>50.880438999999996</v>
      </c>
      <c r="S273" s="12">
        <v>50.84427149999999</v>
      </c>
      <c r="T273" s="12">
        <v>49.73103585</v>
      </c>
      <c r="U273" s="12">
        <v>47.686848749999996</v>
      </c>
      <c r="V273" s="12">
        <v>47.06332104999999</v>
      </c>
      <c r="W273" s="12">
        <v>46.977965749999996</v>
      </c>
      <c r="X273" s="12">
        <v>46.930947999999994</v>
      </c>
      <c r="Y273" s="12">
        <v>46.58012325</v>
      </c>
    </row>
    <row r="274" spans="1:25" ht="11.25">
      <c r="A274" s="11">
        <f t="shared" si="6"/>
        <v>41831</v>
      </c>
      <c r="B274" s="12">
        <v>39.173019249999996</v>
      </c>
      <c r="C274" s="12">
        <v>40.60163549999999</v>
      </c>
      <c r="D274" s="12">
        <v>40.69060754999999</v>
      </c>
      <c r="E274" s="12">
        <v>43.16157114999999</v>
      </c>
      <c r="F274" s="12">
        <v>46.28354975</v>
      </c>
      <c r="G274" s="12">
        <v>46.52370194999999</v>
      </c>
      <c r="H274" s="12">
        <v>46.50778825</v>
      </c>
      <c r="I274" s="12">
        <v>46.435453249999995</v>
      </c>
      <c r="J274" s="12">
        <v>46.54901919999999</v>
      </c>
      <c r="K274" s="12">
        <v>46.64160799999999</v>
      </c>
      <c r="L274" s="12">
        <v>46.61339734999999</v>
      </c>
      <c r="M274" s="12">
        <v>45.75333419999999</v>
      </c>
      <c r="N274" s="12">
        <v>45.84953975</v>
      </c>
      <c r="O274" s="12">
        <v>46.42098624999999</v>
      </c>
      <c r="P274" s="12">
        <v>46.47885424999999</v>
      </c>
      <c r="Q274" s="12">
        <v>46.506341549999995</v>
      </c>
      <c r="R274" s="12">
        <v>46.765300849999996</v>
      </c>
      <c r="S274" s="12">
        <v>46.6546283</v>
      </c>
      <c r="T274" s="12">
        <v>43.712763849999995</v>
      </c>
      <c r="U274" s="12">
        <v>41.057345999999995</v>
      </c>
      <c r="V274" s="12">
        <v>39.59256225</v>
      </c>
      <c r="W274" s="12">
        <v>39.14987205</v>
      </c>
      <c r="X274" s="12">
        <v>39.11732129999999</v>
      </c>
      <c r="Y274" s="12">
        <v>36.89880685</v>
      </c>
    </row>
    <row r="275" spans="1:25" ht="11.25">
      <c r="A275" s="11">
        <f t="shared" si="6"/>
        <v>41832</v>
      </c>
      <c r="B275" s="12">
        <v>40.58499845</v>
      </c>
      <c r="C275" s="12">
        <v>41.4349347</v>
      </c>
      <c r="D275" s="12">
        <v>44.28421035</v>
      </c>
      <c r="E275" s="12">
        <v>47.298409799999995</v>
      </c>
      <c r="F275" s="12">
        <v>47.8467091</v>
      </c>
      <c r="G275" s="12">
        <v>47.568942699999994</v>
      </c>
      <c r="H275" s="12">
        <v>47.93278774999999</v>
      </c>
      <c r="I275" s="12">
        <v>47.73748325</v>
      </c>
      <c r="J275" s="12">
        <v>47.54217875</v>
      </c>
      <c r="K275" s="12">
        <v>48.13749579999999</v>
      </c>
      <c r="L275" s="12">
        <v>47.765693899999995</v>
      </c>
      <c r="M275" s="12">
        <v>47.81415834999999</v>
      </c>
      <c r="N275" s="12">
        <v>47.720122849999996</v>
      </c>
      <c r="O275" s="12">
        <v>47.937127849999996</v>
      </c>
      <c r="P275" s="12">
        <v>47.71722944999999</v>
      </c>
      <c r="Q275" s="12">
        <v>47.50022445</v>
      </c>
      <c r="R275" s="12">
        <v>47.68395535</v>
      </c>
      <c r="S275" s="12">
        <v>47.406912299999995</v>
      </c>
      <c r="T275" s="12">
        <v>46.34141775</v>
      </c>
      <c r="U275" s="12">
        <v>43.0002641</v>
      </c>
      <c r="V275" s="12">
        <v>41.84218075</v>
      </c>
      <c r="W275" s="12">
        <v>42.491025699999994</v>
      </c>
      <c r="X275" s="12">
        <v>41.990467499999994</v>
      </c>
      <c r="Y275" s="12">
        <v>39.39291765</v>
      </c>
    </row>
    <row r="276" spans="1:25" ht="11.25">
      <c r="A276" s="11">
        <f t="shared" si="6"/>
        <v>41833</v>
      </c>
      <c r="B276" s="12">
        <v>36.015596499999994</v>
      </c>
      <c r="C276" s="12">
        <v>37.25180165</v>
      </c>
      <c r="D276" s="12">
        <v>39.32492274999999</v>
      </c>
      <c r="E276" s="12">
        <v>41.769845749999995</v>
      </c>
      <c r="F276" s="12">
        <v>41.970937049999996</v>
      </c>
      <c r="G276" s="12">
        <v>41.836393949999994</v>
      </c>
      <c r="H276" s="12">
        <v>41.96442689999999</v>
      </c>
      <c r="I276" s="12">
        <v>41.77852595</v>
      </c>
      <c r="J276" s="12">
        <v>41.827713749999994</v>
      </c>
      <c r="K276" s="12">
        <v>41.96081014999999</v>
      </c>
      <c r="L276" s="12">
        <v>41.920302549999995</v>
      </c>
      <c r="M276" s="12">
        <v>41.89787869999999</v>
      </c>
      <c r="N276" s="12">
        <v>42.02084819999999</v>
      </c>
      <c r="O276" s="12">
        <v>41.948513199999994</v>
      </c>
      <c r="P276" s="12">
        <v>42.1221172</v>
      </c>
      <c r="Q276" s="12">
        <v>42.3029547</v>
      </c>
      <c r="R276" s="12">
        <v>42.33116535</v>
      </c>
      <c r="S276" s="12">
        <v>41.986127399999994</v>
      </c>
      <c r="T276" s="12">
        <v>40.335442699999994</v>
      </c>
      <c r="U276" s="12">
        <v>37.70606544999999</v>
      </c>
      <c r="V276" s="12">
        <v>36.192093899999996</v>
      </c>
      <c r="W276" s="12">
        <v>36.00619294999999</v>
      </c>
      <c r="X276" s="12">
        <v>35.76314735</v>
      </c>
      <c r="Y276" s="12">
        <v>35.053540999999996</v>
      </c>
    </row>
    <row r="277" spans="1:25" ht="11.25">
      <c r="A277" s="11">
        <f t="shared" si="6"/>
        <v>41834</v>
      </c>
      <c r="B277" s="12">
        <v>35.6423479</v>
      </c>
      <c r="C277" s="12">
        <v>38.314402799999996</v>
      </c>
      <c r="D277" s="12">
        <v>40.85191459999999</v>
      </c>
      <c r="E277" s="12">
        <v>41.93766294999999</v>
      </c>
      <c r="F277" s="12">
        <v>42.207472499999994</v>
      </c>
      <c r="G277" s="12">
        <v>42.4114572</v>
      </c>
      <c r="H277" s="12">
        <v>42.470048549999994</v>
      </c>
      <c r="I277" s="12">
        <v>42.36877954999999</v>
      </c>
      <c r="J277" s="12">
        <v>42.4143506</v>
      </c>
      <c r="K277" s="12">
        <v>42.38903334999999</v>
      </c>
      <c r="L277" s="12">
        <v>42.33261205</v>
      </c>
      <c r="M277" s="12">
        <v>42.26751055</v>
      </c>
      <c r="N277" s="12">
        <v>42.19372884999999</v>
      </c>
      <c r="O277" s="12">
        <v>42.090289799999994</v>
      </c>
      <c r="P277" s="12">
        <v>42.29644455</v>
      </c>
      <c r="Q277" s="12">
        <v>42.3579293</v>
      </c>
      <c r="R277" s="12">
        <v>42.51778965</v>
      </c>
      <c r="S277" s="12">
        <v>42.43388104999999</v>
      </c>
      <c r="T277" s="12">
        <v>41.70908435</v>
      </c>
      <c r="U277" s="12">
        <v>38.592169199999994</v>
      </c>
      <c r="V277" s="12">
        <v>37.9816618</v>
      </c>
      <c r="W277" s="12">
        <v>37.85507555</v>
      </c>
      <c r="X277" s="12">
        <v>37.625773599999995</v>
      </c>
      <c r="Y277" s="12">
        <v>37.12449204999999</v>
      </c>
    </row>
    <row r="278" spans="1:25" ht="11.25">
      <c r="A278" s="11">
        <f t="shared" si="6"/>
        <v>41835</v>
      </c>
      <c r="B278" s="12">
        <v>1.56749945</v>
      </c>
      <c r="C278" s="12">
        <v>1.56749945</v>
      </c>
      <c r="D278" s="12">
        <v>1.56749945</v>
      </c>
      <c r="E278" s="12">
        <v>1.56749945</v>
      </c>
      <c r="F278" s="12">
        <v>41.15933835</v>
      </c>
      <c r="G278" s="12">
        <v>41.77997265</v>
      </c>
      <c r="H278" s="12">
        <v>43.05957879999999</v>
      </c>
      <c r="I278" s="12">
        <v>42.6805434</v>
      </c>
      <c r="J278" s="12">
        <v>42.65160939999999</v>
      </c>
      <c r="K278" s="12">
        <v>41.76767569999999</v>
      </c>
      <c r="L278" s="12">
        <v>41.69027725</v>
      </c>
      <c r="M278" s="12">
        <v>41.71414779999999</v>
      </c>
      <c r="N278" s="12">
        <v>41.6157722</v>
      </c>
      <c r="O278" s="12">
        <v>41.048665799999995</v>
      </c>
      <c r="P278" s="12">
        <v>41.10436375</v>
      </c>
      <c r="Q278" s="12">
        <v>41.2656708</v>
      </c>
      <c r="R278" s="12">
        <v>41.42191439999999</v>
      </c>
      <c r="S278" s="12">
        <v>41.3220921</v>
      </c>
      <c r="T278" s="12">
        <v>1.56749945</v>
      </c>
      <c r="U278" s="12">
        <v>1.56749945</v>
      </c>
      <c r="V278" s="12">
        <v>1.56749945</v>
      </c>
      <c r="W278" s="12">
        <v>1.56749945</v>
      </c>
      <c r="X278" s="12">
        <v>1.56749945</v>
      </c>
      <c r="Y278" s="12">
        <v>1.56749945</v>
      </c>
    </row>
    <row r="279" spans="1:25" ht="11.25">
      <c r="A279" s="11">
        <f t="shared" si="6"/>
        <v>41836</v>
      </c>
      <c r="B279" s="12">
        <v>43.06464224999999</v>
      </c>
      <c r="C279" s="12">
        <v>43.06898234999999</v>
      </c>
      <c r="D279" s="12">
        <v>46.10849904999999</v>
      </c>
      <c r="E279" s="12">
        <v>47.05825759999999</v>
      </c>
      <c r="F279" s="12">
        <v>49.90608654999999</v>
      </c>
      <c r="G279" s="12">
        <v>50.04062964999999</v>
      </c>
      <c r="H279" s="12">
        <v>52.552100849999995</v>
      </c>
      <c r="I279" s="12">
        <v>50.512977199999995</v>
      </c>
      <c r="J279" s="12">
        <v>52.126771049999995</v>
      </c>
      <c r="K279" s="12">
        <v>49.44024914999999</v>
      </c>
      <c r="L279" s="12">
        <v>51.67829404999999</v>
      </c>
      <c r="M279" s="12">
        <v>47.323003699999994</v>
      </c>
      <c r="N279" s="12">
        <v>47.22679814999999</v>
      </c>
      <c r="O279" s="12">
        <v>46.94686169999999</v>
      </c>
      <c r="P279" s="12">
        <v>47.24343519999999</v>
      </c>
      <c r="Q279" s="12">
        <v>47.331683899999994</v>
      </c>
      <c r="R279" s="12">
        <v>49.25217814999999</v>
      </c>
      <c r="S279" s="12">
        <v>49.766479999999994</v>
      </c>
      <c r="T279" s="12">
        <v>46.010846799999996</v>
      </c>
      <c r="U279" s="12">
        <v>44.74932439999999</v>
      </c>
      <c r="V279" s="12">
        <v>44.479514849999994</v>
      </c>
      <c r="W279" s="12">
        <v>44.37535245</v>
      </c>
      <c r="X279" s="12">
        <v>44.36522554999999</v>
      </c>
      <c r="Y279" s="12">
        <v>44.159794149999996</v>
      </c>
    </row>
    <row r="280" spans="1:25" ht="11.25">
      <c r="A280" s="11">
        <f t="shared" si="6"/>
        <v>41837</v>
      </c>
      <c r="B280" s="12">
        <v>32.79451895</v>
      </c>
      <c r="C280" s="12">
        <v>33.172830999999995</v>
      </c>
      <c r="D280" s="12">
        <v>35.58013979999999</v>
      </c>
      <c r="E280" s="12">
        <v>35.28356629999999</v>
      </c>
      <c r="F280" s="12">
        <v>35.10996229999999</v>
      </c>
      <c r="G280" s="12">
        <v>36.9038703</v>
      </c>
      <c r="H280" s="12">
        <v>38.204453599999994</v>
      </c>
      <c r="I280" s="12">
        <v>37.35741075</v>
      </c>
      <c r="J280" s="12">
        <v>38.551661599999996</v>
      </c>
      <c r="K280" s="12">
        <v>36.9226774</v>
      </c>
      <c r="L280" s="12">
        <v>38.404821549999994</v>
      </c>
      <c r="M280" s="12">
        <v>36.012703099999996</v>
      </c>
      <c r="N280" s="12">
        <v>39.22437709999999</v>
      </c>
      <c r="O280" s="12">
        <v>39.89202915</v>
      </c>
      <c r="P280" s="12">
        <v>40.373780249999996</v>
      </c>
      <c r="Q280" s="12">
        <v>40.32459245</v>
      </c>
      <c r="R280" s="12">
        <v>40.53725734999999</v>
      </c>
      <c r="S280" s="12">
        <v>39.75893275</v>
      </c>
      <c r="T280" s="12">
        <v>36.838045449999996</v>
      </c>
      <c r="U280" s="12">
        <v>34.502348299999994</v>
      </c>
      <c r="V280" s="12">
        <v>33.969239349999995</v>
      </c>
      <c r="W280" s="12">
        <v>33.81227239999999</v>
      </c>
      <c r="X280" s="12">
        <v>34.01264035</v>
      </c>
      <c r="Y280" s="12">
        <v>33.3117142</v>
      </c>
    </row>
    <row r="281" spans="1:25" ht="11.25">
      <c r="A281" s="11">
        <f t="shared" si="6"/>
        <v>41838</v>
      </c>
      <c r="B281" s="12">
        <v>37.36970769999999</v>
      </c>
      <c r="C281" s="12">
        <v>39.47031609999999</v>
      </c>
      <c r="D281" s="12">
        <v>41.645429549999996</v>
      </c>
      <c r="E281" s="12">
        <v>42.170581649999995</v>
      </c>
      <c r="F281" s="12">
        <v>42.466431799999995</v>
      </c>
      <c r="G281" s="12">
        <v>43.555073549999996</v>
      </c>
      <c r="H281" s="12">
        <v>43.74314455</v>
      </c>
      <c r="I281" s="12">
        <v>43.9348323</v>
      </c>
      <c r="J281" s="12">
        <v>43.997040399999996</v>
      </c>
      <c r="K281" s="12">
        <v>43.86756075</v>
      </c>
      <c r="L281" s="12">
        <v>53.44977819999999</v>
      </c>
      <c r="M281" s="12">
        <v>44.0144008</v>
      </c>
      <c r="N281" s="12">
        <v>43.8147562</v>
      </c>
      <c r="O281" s="12">
        <v>43.92904549999999</v>
      </c>
      <c r="P281" s="12">
        <v>53.235666599999995</v>
      </c>
      <c r="Q281" s="12">
        <v>53.75430854999999</v>
      </c>
      <c r="R281" s="12">
        <v>54.198445449999994</v>
      </c>
      <c r="S281" s="12">
        <v>53.368039649999986</v>
      </c>
      <c r="T281" s="12">
        <v>42.38831</v>
      </c>
      <c r="U281" s="12">
        <v>41.044325699999995</v>
      </c>
      <c r="V281" s="12">
        <v>39.92964334999999</v>
      </c>
      <c r="W281" s="12">
        <v>39.73289214999999</v>
      </c>
      <c r="X281" s="12">
        <v>39.52890744999999</v>
      </c>
      <c r="Y281" s="12">
        <v>39.434871949999994</v>
      </c>
    </row>
    <row r="282" spans="1:25" ht="11.25">
      <c r="A282" s="11">
        <f t="shared" si="6"/>
        <v>41839</v>
      </c>
      <c r="B282" s="12">
        <v>43.18182495</v>
      </c>
      <c r="C282" s="12">
        <v>44.13954035</v>
      </c>
      <c r="D282" s="12">
        <v>47.53422189999999</v>
      </c>
      <c r="E282" s="12">
        <v>49.2760487</v>
      </c>
      <c r="F282" s="12">
        <v>50.75385274999999</v>
      </c>
      <c r="G282" s="12">
        <v>51.79113664999999</v>
      </c>
      <c r="H282" s="12">
        <v>53.510539599999994</v>
      </c>
      <c r="I282" s="12">
        <v>52.87616164999999</v>
      </c>
      <c r="J282" s="12">
        <v>52.2996517</v>
      </c>
      <c r="K282" s="12">
        <v>52.88990529999999</v>
      </c>
      <c r="L282" s="12">
        <v>51.843217849999995</v>
      </c>
      <c r="M282" s="12">
        <v>51.67757069999999</v>
      </c>
      <c r="N282" s="12">
        <v>51.07863689999999</v>
      </c>
      <c r="O282" s="12">
        <v>51.86202495</v>
      </c>
      <c r="P282" s="12">
        <v>51.80849705</v>
      </c>
      <c r="Q282" s="12">
        <v>51.153865299999985</v>
      </c>
      <c r="R282" s="12">
        <v>52.9955144</v>
      </c>
      <c r="S282" s="12">
        <v>51.147355149999996</v>
      </c>
      <c r="T282" s="12">
        <v>47.52698839999999</v>
      </c>
      <c r="U282" s="12">
        <v>44.68205285</v>
      </c>
      <c r="V282" s="12">
        <v>44.417306749999995</v>
      </c>
      <c r="W282" s="12">
        <v>44.34135499999999</v>
      </c>
      <c r="X282" s="12">
        <v>44.392712849999995</v>
      </c>
      <c r="Y282" s="12">
        <v>44.180047949999995</v>
      </c>
    </row>
    <row r="283" spans="1:25" ht="11.25">
      <c r="A283" s="11">
        <f t="shared" si="6"/>
        <v>41840</v>
      </c>
      <c r="B283" s="12">
        <v>44.201025099999995</v>
      </c>
      <c r="C283" s="12">
        <v>44.818042649999995</v>
      </c>
      <c r="D283" s="12">
        <v>48.40441195</v>
      </c>
      <c r="E283" s="12">
        <v>50.25618794999999</v>
      </c>
      <c r="F283" s="12">
        <v>51.592938749999995</v>
      </c>
      <c r="G283" s="12">
        <v>51.8902356</v>
      </c>
      <c r="H283" s="12">
        <v>52.65626325</v>
      </c>
      <c r="I283" s="12">
        <v>51.96618734999999</v>
      </c>
      <c r="J283" s="12">
        <v>51.1292714</v>
      </c>
      <c r="K283" s="12">
        <v>50.60122589999999</v>
      </c>
      <c r="L283" s="12">
        <v>50.3335864</v>
      </c>
      <c r="M283" s="12">
        <v>50.20989354999999</v>
      </c>
      <c r="N283" s="12">
        <v>50.53901779999999</v>
      </c>
      <c r="O283" s="12">
        <v>51.4374185</v>
      </c>
      <c r="P283" s="12">
        <v>52.23816694999999</v>
      </c>
      <c r="Q283" s="12">
        <v>54.45017124999999</v>
      </c>
      <c r="R283" s="12">
        <v>55.028851249999995</v>
      </c>
      <c r="S283" s="12">
        <v>52.11302739999999</v>
      </c>
      <c r="T283" s="12">
        <v>48.54040174999999</v>
      </c>
      <c r="U283" s="12">
        <v>44.54823309999999</v>
      </c>
      <c r="V283" s="12">
        <v>44.1894515</v>
      </c>
      <c r="W283" s="12">
        <v>44.09324595</v>
      </c>
      <c r="X283" s="12">
        <v>44.17209109999999</v>
      </c>
      <c r="Y283" s="12">
        <v>44.01946424999999</v>
      </c>
    </row>
    <row r="284" spans="1:25" ht="11.25">
      <c r="A284" s="11">
        <f t="shared" si="6"/>
        <v>41841</v>
      </c>
      <c r="B284" s="12">
        <v>46.882483549999996</v>
      </c>
      <c r="C284" s="12">
        <v>49.91114999999999</v>
      </c>
      <c r="D284" s="12">
        <v>51.38823069999999</v>
      </c>
      <c r="E284" s="12">
        <v>53.71669435</v>
      </c>
      <c r="F284" s="12">
        <v>54.69032345</v>
      </c>
      <c r="G284" s="12">
        <v>55.58004395</v>
      </c>
      <c r="H284" s="12">
        <v>56.850969899999996</v>
      </c>
      <c r="I284" s="12">
        <v>56.71859685</v>
      </c>
      <c r="J284" s="12">
        <v>56.51099539999999</v>
      </c>
      <c r="K284" s="12">
        <v>56.48133804999999</v>
      </c>
      <c r="L284" s="12">
        <v>55.550386599999996</v>
      </c>
      <c r="M284" s="12">
        <v>55.8310464</v>
      </c>
      <c r="N284" s="12">
        <v>55.479498299999996</v>
      </c>
      <c r="O284" s="12">
        <v>56.19344475</v>
      </c>
      <c r="P284" s="12">
        <v>57.04410434999999</v>
      </c>
      <c r="Q284" s="12">
        <v>57.4325433</v>
      </c>
      <c r="R284" s="12">
        <v>57.80000509999999</v>
      </c>
      <c r="S284" s="12">
        <v>56.466871049999995</v>
      </c>
      <c r="T284" s="12">
        <v>52.39224049999999</v>
      </c>
      <c r="U284" s="12">
        <v>46.7992983</v>
      </c>
      <c r="V284" s="12">
        <v>46.4549837</v>
      </c>
      <c r="W284" s="12">
        <v>46.3117604</v>
      </c>
      <c r="X284" s="12">
        <v>45.94429859999999</v>
      </c>
      <c r="Y284" s="12">
        <v>45.28315669999999</v>
      </c>
    </row>
    <row r="285" spans="1:25" ht="11.25">
      <c r="A285" s="11">
        <f t="shared" si="6"/>
        <v>41842</v>
      </c>
      <c r="B285" s="12">
        <v>47.91615069999999</v>
      </c>
      <c r="C285" s="12">
        <v>49.507520699999986</v>
      </c>
      <c r="D285" s="12">
        <v>51.539410849999996</v>
      </c>
      <c r="E285" s="12">
        <v>53.1503113</v>
      </c>
      <c r="F285" s="12">
        <v>53.60529845</v>
      </c>
      <c r="G285" s="12">
        <v>53.80928314999999</v>
      </c>
      <c r="H285" s="12">
        <v>55.15326745</v>
      </c>
      <c r="I285" s="12">
        <v>55.22560245</v>
      </c>
      <c r="J285" s="12">
        <v>54.649092499999995</v>
      </c>
      <c r="K285" s="12">
        <v>53.86859784999999</v>
      </c>
      <c r="L285" s="12">
        <v>55.1004629</v>
      </c>
      <c r="M285" s="12">
        <v>54.591224499999996</v>
      </c>
      <c r="N285" s="12">
        <v>54.40170679999999</v>
      </c>
      <c r="O285" s="12">
        <v>55.0715289</v>
      </c>
      <c r="P285" s="12">
        <v>54.4928489</v>
      </c>
      <c r="Q285" s="12">
        <v>55.10118624999999</v>
      </c>
      <c r="R285" s="12">
        <v>57.14682004999999</v>
      </c>
      <c r="S285" s="12">
        <v>54.94349595</v>
      </c>
      <c r="T285" s="12">
        <v>51.21969015</v>
      </c>
      <c r="U285" s="12">
        <v>44.980796399999996</v>
      </c>
      <c r="V285" s="12">
        <v>44.810085799999996</v>
      </c>
      <c r="W285" s="12">
        <v>44.58946404999999</v>
      </c>
      <c r="X285" s="12">
        <v>44.78259849999999</v>
      </c>
      <c r="Y285" s="12">
        <v>44.7854919</v>
      </c>
    </row>
    <row r="286" spans="1:25" ht="11.25">
      <c r="A286" s="11">
        <f t="shared" si="6"/>
        <v>41843</v>
      </c>
      <c r="B286" s="12">
        <v>44.188004799999995</v>
      </c>
      <c r="C286" s="12">
        <v>44.35220525</v>
      </c>
      <c r="D286" s="12">
        <v>46.99170939999999</v>
      </c>
      <c r="E286" s="12">
        <v>49.3932314</v>
      </c>
      <c r="F286" s="12">
        <v>51.556047899999996</v>
      </c>
      <c r="G286" s="12">
        <v>51.96546399999999</v>
      </c>
      <c r="H286" s="12">
        <v>52.3329258</v>
      </c>
      <c r="I286" s="12">
        <v>51.362190099999985</v>
      </c>
      <c r="J286" s="12">
        <v>51.5994489</v>
      </c>
      <c r="K286" s="12">
        <v>51.70722805</v>
      </c>
      <c r="L286" s="12">
        <v>51.70505799999999</v>
      </c>
      <c r="M286" s="12">
        <v>51.64501994999999</v>
      </c>
      <c r="N286" s="12">
        <v>50.71985529999999</v>
      </c>
      <c r="O286" s="12">
        <v>51.44971544999999</v>
      </c>
      <c r="P286" s="12">
        <v>51.546644349999994</v>
      </c>
      <c r="Q286" s="12">
        <v>52.780679449999994</v>
      </c>
      <c r="R286" s="12">
        <v>53.66388979999999</v>
      </c>
      <c r="S286" s="12">
        <v>53.61759539999999</v>
      </c>
      <c r="T286" s="12">
        <v>51.910489399999996</v>
      </c>
      <c r="U286" s="12">
        <v>47.68106194999999</v>
      </c>
      <c r="V286" s="12">
        <v>45.239755699999996</v>
      </c>
      <c r="W286" s="12">
        <v>45.06759839999999</v>
      </c>
      <c r="X286" s="12">
        <v>46.2553391</v>
      </c>
      <c r="Y286" s="12">
        <v>45.084235449999994</v>
      </c>
    </row>
    <row r="287" spans="1:25" ht="11.25">
      <c r="A287" s="11">
        <f t="shared" si="6"/>
        <v>41844</v>
      </c>
      <c r="B287" s="12">
        <v>46.5793999</v>
      </c>
      <c r="C287" s="12">
        <v>46.67994555</v>
      </c>
      <c r="D287" s="12">
        <v>56.23973914999999</v>
      </c>
      <c r="E287" s="12">
        <v>56.17319094999999</v>
      </c>
      <c r="F287" s="12">
        <v>57.10052564999999</v>
      </c>
      <c r="G287" s="12">
        <v>58.69623575</v>
      </c>
      <c r="H287" s="12">
        <v>59.62791055</v>
      </c>
      <c r="I287" s="12">
        <v>59.534598399999986</v>
      </c>
      <c r="J287" s="12">
        <v>59.731349599999994</v>
      </c>
      <c r="K287" s="12">
        <v>59.26261879999999</v>
      </c>
      <c r="L287" s="12">
        <v>59.50060095</v>
      </c>
      <c r="M287" s="12">
        <v>59.11288534999999</v>
      </c>
      <c r="N287" s="12">
        <v>57.6857158</v>
      </c>
      <c r="O287" s="12">
        <v>58.430042949999994</v>
      </c>
      <c r="P287" s="12">
        <v>58.79027124999999</v>
      </c>
      <c r="Q287" s="12">
        <v>58.91179404999999</v>
      </c>
      <c r="R287" s="12">
        <v>58.76350729999999</v>
      </c>
      <c r="S287" s="12">
        <v>58.843799149999995</v>
      </c>
      <c r="T287" s="12">
        <v>54.357582449999995</v>
      </c>
      <c r="U287" s="12">
        <v>47.231861599999995</v>
      </c>
      <c r="V287" s="12">
        <v>47.587026449999996</v>
      </c>
      <c r="W287" s="12">
        <v>46.73419679999999</v>
      </c>
      <c r="X287" s="12">
        <v>47.68974214999999</v>
      </c>
      <c r="Y287" s="12">
        <v>46.61339734999999</v>
      </c>
    </row>
    <row r="288" spans="1:25" ht="11.25">
      <c r="A288" s="11">
        <f t="shared" si="6"/>
        <v>41845</v>
      </c>
      <c r="B288" s="12">
        <v>45.10738265</v>
      </c>
      <c r="C288" s="12">
        <v>46.239425399999995</v>
      </c>
      <c r="D288" s="12">
        <v>50.2598047</v>
      </c>
      <c r="E288" s="12">
        <v>51.393294149999996</v>
      </c>
      <c r="F288" s="12">
        <v>54.0892196</v>
      </c>
      <c r="G288" s="12">
        <v>53.14018439999999</v>
      </c>
      <c r="H288" s="12">
        <v>55.45418104999999</v>
      </c>
      <c r="I288" s="12">
        <v>52.95283674999999</v>
      </c>
      <c r="J288" s="12">
        <v>53.97927039999999</v>
      </c>
      <c r="K288" s="12">
        <v>53.38395334999999</v>
      </c>
      <c r="L288" s="12">
        <v>54.936985799999995</v>
      </c>
      <c r="M288" s="12">
        <v>52.464575499999995</v>
      </c>
      <c r="N288" s="12">
        <v>54.02701149999999</v>
      </c>
      <c r="O288" s="12">
        <v>53.56262079999999</v>
      </c>
      <c r="P288" s="12">
        <v>55.99886359999999</v>
      </c>
      <c r="Q288" s="12">
        <v>54.3655393</v>
      </c>
      <c r="R288" s="12">
        <v>57.31102049999999</v>
      </c>
      <c r="S288" s="12">
        <v>54.178191649999995</v>
      </c>
      <c r="T288" s="12">
        <v>51.167608949999995</v>
      </c>
      <c r="U288" s="12">
        <v>46.81810539999999</v>
      </c>
      <c r="V288" s="12">
        <v>45.82783924999999</v>
      </c>
      <c r="W288" s="12">
        <v>44.959095899999994</v>
      </c>
      <c r="X288" s="12">
        <v>45.61011089999999</v>
      </c>
      <c r="Y288" s="12">
        <v>44.8274462</v>
      </c>
    </row>
    <row r="289" spans="1:25" ht="11.25">
      <c r="A289" s="11">
        <f t="shared" si="6"/>
        <v>41846</v>
      </c>
      <c r="B289" s="12">
        <v>38.7064585</v>
      </c>
      <c r="C289" s="12">
        <v>38.65220725</v>
      </c>
      <c r="D289" s="12">
        <v>41.848690899999994</v>
      </c>
      <c r="E289" s="12">
        <v>42.103310099999995</v>
      </c>
      <c r="F289" s="12">
        <v>42.6762033</v>
      </c>
      <c r="G289" s="12">
        <v>42.561913999999994</v>
      </c>
      <c r="H289" s="12">
        <v>43.920365299999986</v>
      </c>
      <c r="I289" s="12">
        <v>42.90984535</v>
      </c>
      <c r="J289" s="12">
        <v>43.641875549999995</v>
      </c>
      <c r="K289" s="12">
        <v>43.53771314999999</v>
      </c>
      <c r="L289" s="12">
        <v>43.47695174999999</v>
      </c>
      <c r="M289" s="12">
        <v>43.56592379999999</v>
      </c>
      <c r="N289" s="12">
        <v>42.94022605</v>
      </c>
      <c r="O289" s="12">
        <v>43.599921249999994</v>
      </c>
      <c r="P289" s="12">
        <v>43.3532589</v>
      </c>
      <c r="Q289" s="12">
        <v>43.09068285</v>
      </c>
      <c r="R289" s="12">
        <v>42.6762033</v>
      </c>
      <c r="S289" s="12">
        <v>42.45124145</v>
      </c>
      <c r="T289" s="12">
        <v>41.48556919999999</v>
      </c>
      <c r="U289" s="12">
        <v>38.90465639999999</v>
      </c>
      <c r="V289" s="12">
        <v>37.345837149999994</v>
      </c>
      <c r="W289" s="12">
        <v>37.2872458</v>
      </c>
      <c r="X289" s="12">
        <v>37.858692299999994</v>
      </c>
      <c r="Y289" s="12">
        <v>37.083261099999994</v>
      </c>
    </row>
    <row r="290" spans="1:25" ht="11.25">
      <c r="A290" s="11">
        <f t="shared" si="6"/>
        <v>41847</v>
      </c>
      <c r="B290" s="12">
        <v>25.728836149999996</v>
      </c>
      <c r="C290" s="12">
        <v>46.472344099999994</v>
      </c>
      <c r="D290" s="12">
        <v>47.5139681</v>
      </c>
      <c r="E290" s="12">
        <v>48.583079399999995</v>
      </c>
      <c r="F290" s="12">
        <v>49.28111214999999</v>
      </c>
      <c r="G290" s="12">
        <v>49.19431014999999</v>
      </c>
      <c r="H290" s="12">
        <v>49.2934091</v>
      </c>
      <c r="I290" s="12">
        <v>49.12342185</v>
      </c>
      <c r="J290" s="12">
        <v>49.12776194999999</v>
      </c>
      <c r="K290" s="12">
        <v>49.087254349999995</v>
      </c>
      <c r="L290" s="12">
        <v>49.11112489999999</v>
      </c>
      <c r="M290" s="12">
        <v>49.05108685</v>
      </c>
      <c r="N290" s="12">
        <v>49.01057924999999</v>
      </c>
      <c r="O290" s="12">
        <v>49.216010649999994</v>
      </c>
      <c r="P290" s="12">
        <v>49.216733999999995</v>
      </c>
      <c r="Q290" s="12">
        <v>49.34910704999999</v>
      </c>
      <c r="R290" s="12">
        <v>49.08074419999999</v>
      </c>
      <c r="S290" s="12">
        <v>48.90135339999999</v>
      </c>
      <c r="T290" s="12">
        <v>48.09409479999999</v>
      </c>
      <c r="U290" s="12">
        <v>46.52659535</v>
      </c>
      <c r="V290" s="12">
        <v>25.736792999999995</v>
      </c>
      <c r="W290" s="12">
        <v>25.5472753</v>
      </c>
      <c r="X290" s="12">
        <v>25.373671299999994</v>
      </c>
      <c r="Y290" s="12">
        <v>25.2550419</v>
      </c>
    </row>
    <row r="291" spans="1:25" ht="11.25">
      <c r="A291" s="11">
        <f t="shared" si="6"/>
        <v>41848</v>
      </c>
      <c r="B291" s="12">
        <v>45.414806399999996</v>
      </c>
      <c r="C291" s="12">
        <v>45.981912799999996</v>
      </c>
      <c r="D291" s="12">
        <v>47.190630649999996</v>
      </c>
      <c r="E291" s="12">
        <v>48.21634095</v>
      </c>
      <c r="F291" s="12">
        <v>48.8434854</v>
      </c>
      <c r="G291" s="12">
        <v>48.87169604999999</v>
      </c>
      <c r="H291" s="12">
        <v>48.90063005</v>
      </c>
      <c r="I291" s="12">
        <v>48.88905645</v>
      </c>
      <c r="J291" s="12">
        <v>48.87603615</v>
      </c>
      <c r="K291" s="12">
        <v>48.66337124999999</v>
      </c>
      <c r="L291" s="12">
        <v>48.523764699999994</v>
      </c>
      <c r="M291" s="12">
        <v>48.4673434</v>
      </c>
      <c r="N291" s="12">
        <v>48.32195004999999</v>
      </c>
      <c r="O291" s="12">
        <v>48.43551599999999</v>
      </c>
      <c r="P291" s="12">
        <v>48.68941185</v>
      </c>
      <c r="Q291" s="12">
        <v>49.00913254999999</v>
      </c>
      <c r="R291" s="12">
        <v>48.44130279999999</v>
      </c>
      <c r="S291" s="12">
        <v>47.813435</v>
      </c>
      <c r="T291" s="12">
        <v>46.38698879999999</v>
      </c>
      <c r="U291" s="12">
        <v>45.45893074999999</v>
      </c>
      <c r="V291" s="12">
        <v>24.659724849999996</v>
      </c>
      <c r="W291" s="12">
        <v>24.47020715</v>
      </c>
      <c r="X291" s="12">
        <v>24.438379749999996</v>
      </c>
      <c r="Y291" s="12">
        <v>24.141806249999995</v>
      </c>
    </row>
    <row r="292" spans="1:25" ht="11.25">
      <c r="A292" s="11">
        <f t="shared" si="6"/>
        <v>41849</v>
      </c>
      <c r="B292" s="12">
        <v>20.0454752</v>
      </c>
      <c r="C292" s="12">
        <v>40.04393265</v>
      </c>
      <c r="D292" s="12">
        <v>41.64759959999999</v>
      </c>
      <c r="E292" s="12">
        <v>44.838296449999994</v>
      </c>
      <c r="F292" s="12">
        <v>45.21443845</v>
      </c>
      <c r="G292" s="12">
        <v>45.2050349</v>
      </c>
      <c r="H292" s="12">
        <v>45.33596125</v>
      </c>
      <c r="I292" s="12">
        <v>45.164527299999996</v>
      </c>
      <c r="J292" s="12">
        <v>45.01262379999999</v>
      </c>
      <c r="K292" s="12">
        <v>44.88603754999999</v>
      </c>
      <c r="L292" s="12">
        <v>44.977903</v>
      </c>
      <c r="M292" s="12">
        <v>44.95041569999999</v>
      </c>
      <c r="N292" s="12">
        <v>44.355821999999996</v>
      </c>
      <c r="O292" s="12">
        <v>44.95403244999999</v>
      </c>
      <c r="P292" s="12">
        <v>45.155123749999994</v>
      </c>
      <c r="Q292" s="12">
        <v>49.54441154999999</v>
      </c>
      <c r="R292" s="12">
        <v>49.629766849999996</v>
      </c>
      <c r="S292" s="12">
        <v>49.79758404999999</v>
      </c>
      <c r="T292" s="12">
        <v>44.79778884999999</v>
      </c>
      <c r="U292" s="12">
        <v>42.204579100000004</v>
      </c>
      <c r="V292" s="12">
        <v>40.29131834999999</v>
      </c>
      <c r="W292" s="12">
        <v>39.87466875</v>
      </c>
      <c r="X292" s="12">
        <v>36.745456649999994</v>
      </c>
      <c r="Y292" s="12">
        <v>37.89558314999999</v>
      </c>
    </row>
    <row r="293" spans="1:25" ht="11.25">
      <c r="A293" s="11">
        <f t="shared" si="6"/>
        <v>41850</v>
      </c>
      <c r="B293" s="12">
        <v>48.26118865</v>
      </c>
      <c r="C293" s="12">
        <v>48.223574449999994</v>
      </c>
      <c r="D293" s="12">
        <v>53.06712605</v>
      </c>
      <c r="E293" s="12">
        <v>54.3308185</v>
      </c>
      <c r="F293" s="12">
        <v>58.73240325</v>
      </c>
      <c r="G293" s="12">
        <v>59.039826999999995</v>
      </c>
      <c r="H293" s="12">
        <v>59.9642683</v>
      </c>
      <c r="I293" s="12">
        <v>59.461540049999996</v>
      </c>
      <c r="J293" s="12">
        <v>59.7082024</v>
      </c>
      <c r="K293" s="12">
        <v>59.1584564</v>
      </c>
      <c r="L293" s="12">
        <v>59.80079119999999</v>
      </c>
      <c r="M293" s="12">
        <v>55.68637639999999</v>
      </c>
      <c r="N293" s="12">
        <v>54.157937849999996</v>
      </c>
      <c r="O293" s="12">
        <v>58.117555749999994</v>
      </c>
      <c r="P293" s="12">
        <v>57.514281849999996</v>
      </c>
      <c r="Q293" s="12">
        <v>59.09986504999999</v>
      </c>
      <c r="R293" s="12">
        <v>58.75482709999999</v>
      </c>
      <c r="S293" s="12">
        <v>56.66579229999999</v>
      </c>
      <c r="T293" s="12">
        <v>52.727874899999996</v>
      </c>
      <c r="U293" s="12">
        <v>48.51508449999999</v>
      </c>
      <c r="V293" s="12">
        <v>48.14400594999999</v>
      </c>
      <c r="W293" s="12">
        <v>48.1678765</v>
      </c>
      <c r="X293" s="12">
        <v>48.249615049999996</v>
      </c>
      <c r="Y293" s="12">
        <v>48.282889149999995</v>
      </c>
    </row>
    <row r="294" spans="1:25" ht="11.25">
      <c r="A294" s="11">
        <f t="shared" si="6"/>
        <v>41851</v>
      </c>
      <c r="B294" s="12">
        <v>45.5247556</v>
      </c>
      <c r="C294" s="12">
        <v>45.463270849999994</v>
      </c>
      <c r="D294" s="12">
        <v>48.141112549999995</v>
      </c>
      <c r="E294" s="12">
        <v>47.97112529999999</v>
      </c>
      <c r="F294" s="12">
        <v>47.98486895</v>
      </c>
      <c r="G294" s="12">
        <v>49.15090915</v>
      </c>
      <c r="H294" s="12">
        <v>52.6294993</v>
      </c>
      <c r="I294" s="12">
        <v>52.15498169999999</v>
      </c>
      <c r="J294" s="12">
        <v>53.2081793</v>
      </c>
      <c r="K294" s="12">
        <v>51.50903015</v>
      </c>
      <c r="L294" s="12">
        <v>53.15103464999999</v>
      </c>
      <c r="M294" s="12">
        <v>48.83625189999999</v>
      </c>
      <c r="N294" s="12">
        <v>48.69013519999999</v>
      </c>
      <c r="O294" s="12">
        <v>52.05081929999999</v>
      </c>
      <c r="P294" s="12">
        <v>51.830197549999994</v>
      </c>
      <c r="Q294" s="12">
        <v>52.059499499999994</v>
      </c>
      <c r="R294" s="12">
        <v>52.89207534999999</v>
      </c>
      <c r="S294" s="12">
        <v>48.48976724999999</v>
      </c>
      <c r="T294" s="12">
        <v>45.597813949999995</v>
      </c>
      <c r="U294" s="12">
        <v>44.883867499999994</v>
      </c>
      <c r="V294" s="12">
        <v>44.29940069999999</v>
      </c>
      <c r="W294" s="12">
        <v>44.201025099999995</v>
      </c>
      <c r="X294" s="12">
        <v>44.42888035</v>
      </c>
      <c r="Y294" s="12">
        <v>44.23646924999999</v>
      </c>
    </row>
    <row r="296" spans="1:15" ht="34.5" customHeight="1">
      <c r="A296" s="28" t="s">
        <v>95</v>
      </c>
      <c r="B296" s="29"/>
      <c r="C296" s="29"/>
      <c r="D296" s="30"/>
      <c r="E296" s="31"/>
      <c r="F296" s="32"/>
      <c r="G296" s="30"/>
      <c r="I296" s="30" t="s">
        <v>96</v>
      </c>
      <c r="N296" s="138">
        <v>409297.59</v>
      </c>
      <c r="O296" s="138"/>
    </row>
    <row r="297" ht="15.75">
      <c r="A297" s="33" t="s">
        <v>97</v>
      </c>
    </row>
    <row r="298" spans="1:17" ht="12.75">
      <c r="A298" s="139" t="s">
        <v>98</v>
      </c>
      <c r="B298" s="140" t="s">
        <v>99</v>
      </c>
      <c r="C298" s="140"/>
      <c r="D298" s="140"/>
      <c r="E298" s="140"/>
      <c r="F298" s="140"/>
      <c r="G298" s="140"/>
      <c r="H298" s="140"/>
      <c r="I298" s="140"/>
      <c r="J298" s="141" t="s">
        <v>100</v>
      </c>
      <c r="K298" s="141"/>
      <c r="L298" s="141"/>
      <c r="M298" s="141"/>
      <c r="N298" s="141"/>
      <c r="O298" s="141"/>
      <c r="P298" s="141"/>
      <c r="Q298" s="141"/>
    </row>
    <row r="299" spans="1:17" ht="12.75">
      <c r="A299" s="139"/>
      <c r="B299" s="142" t="s">
        <v>84</v>
      </c>
      <c r="C299" s="142"/>
      <c r="D299" s="142" t="s">
        <v>85</v>
      </c>
      <c r="E299" s="142"/>
      <c r="F299" s="142" t="s">
        <v>86</v>
      </c>
      <c r="G299" s="142"/>
      <c r="H299" s="142" t="s">
        <v>87</v>
      </c>
      <c r="I299" s="142"/>
      <c r="J299" s="142" t="s">
        <v>84</v>
      </c>
      <c r="K299" s="142"/>
      <c r="L299" s="142" t="s">
        <v>85</v>
      </c>
      <c r="M299" s="142"/>
      <c r="N299" s="142" t="s">
        <v>86</v>
      </c>
      <c r="O299" s="142"/>
      <c r="P299" s="142" t="s">
        <v>87</v>
      </c>
      <c r="Q299" s="142"/>
    </row>
    <row r="300" spans="1:17" ht="12.75">
      <c r="A300" s="34">
        <f>N296</f>
        <v>409297.59</v>
      </c>
      <c r="B300" s="53">
        <f>A300*1.15*0.1952</f>
        <v>91879.1230032</v>
      </c>
      <c r="C300" s="53"/>
      <c r="D300" s="53">
        <f>A300*1.15*0.1838</f>
        <v>86513.23159829999</v>
      </c>
      <c r="E300" s="53"/>
      <c r="F300" s="53">
        <f>A300*1.15*0.1166</f>
        <v>54882.71384309999</v>
      </c>
      <c r="G300" s="53">
        <f>D300*1.17*0.1166</f>
        <v>11802.30808110328</v>
      </c>
      <c r="H300" s="53">
        <f>A300*1.15*0.0629</f>
        <v>29606.541172649995</v>
      </c>
      <c r="I300" s="53">
        <f>E300*1.17*0.0629</f>
        <v>0</v>
      </c>
      <c r="J300" s="143">
        <f>A300+B300</f>
        <v>501176.7130032</v>
      </c>
      <c r="K300" s="143"/>
      <c r="L300" s="143">
        <f>A300+D300</f>
        <v>495810.8215983</v>
      </c>
      <c r="M300" s="143"/>
      <c r="N300" s="143">
        <f>A300+F300</f>
        <v>464180.30384310003</v>
      </c>
      <c r="O300" s="143"/>
      <c r="P300" s="143">
        <f>A300+H300</f>
        <v>438904.13117265</v>
      </c>
      <c r="Q300" s="143"/>
    </row>
    <row r="303" ht="15.75">
      <c r="H303" s="25" t="s">
        <v>92</v>
      </c>
    </row>
    <row r="306" spans="1:25" ht="12.75">
      <c r="A306" s="74" t="s">
        <v>109</v>
      </c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</row>
    <row r="307" spans="1:25" s="35" customFormat="1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</row>
    <row r="308" spans="1:25" ht="12.75">
      <c r="A308" s="71" t="s">
        <v>46</v>
      </c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3"/>
    </row>
    <row r="309" spans="1:25" ht="11.25">
      <c r="A309" s="8" t="s">
        <v>22</v>
      </c>
      <c r="B309" s="7" t="s">
        <v>23</v>
      </c>
      <c r="C309" s="9" t="s">
        <v>24</v>
      </c>
      <c r="D309" s="10" t="s">
        <v>25</v>
      </c>
      <c r="E309" s="7" t="s">
        <v>26</v>
      </c>
      <c r="F309" s="7" t="s">
        <v>27</v>
      </c>
      <c r="G309" s="9" t="s">
        <v>28</v>
      </c>
      <c r="H309" s="10" t="s">
        <v>29</v>
      </c>
      <c r="I309" s="7" t="s">
        <v>30</v>
      </c>
      <c r="J309" s="7" t="s">
        <v>31</v>
      </c>
      <c r="K309" s="7" t="s">
        <v>32</v>
      </c>
      <c r="L309" s="7" t="s">
        <v>33</v>
      </c>
      <c r="M309" s="7" t="s">
        <v>34</v>
      </c>
      <c r="N309" s="7" t="s">
        <v>35</v>
      </c>
      <c r="O309" s="7" t="s">
        <v>36</v>
      </c>
      <c r="P309" s="7" t="s">
        <v>37</v>
      </c>
      <c r="Q309" s="7" t="s">
        <v>38</v>
      </c>
      <c r="R309" s="7" t="s">
        <v>39</v>
      </c>
      <c r="S309" s="7" t="s">
        <v>40</v>
      </c>
      <c r="T309" s="7" t="s">
        <v>41</v>
      </c>
      <c r="U309" s="7" t="s">
        <v>42</v>
      </c>
      <c r="V309" s="7" t="s">
        <v>43</v>
      </c>
      <c r="W309" s="7" t="s">
        <v>44</v>
      </c>
      <c r="X309" s="7" t="s">
        <v>45</v>
      </c>
      <c r="Y309" s="7" t="s">
        <v>62</v>
      </c>
    </row>
    <row r="310" spans="1:25" ht="11.25">
      <c r="A310" s="11">
        <f aca="true" t="shared" si="7" ref="A310:A340">A94</f>
        <v>41852</v>
      </c>
      <c r="B310" s="12">
        <v>13.4104352</v>
      </c>
      <c r="C310" s="12">
        <v>2.5096864</v>
      </c>
      <c r="D310" s="12">
        <v>8.5504432</v>
      </c>
      <c r="E310" s="12">
        <v>12.45864</v>
      </c>
      <c r="F310" s="12">
        <v>1.7105376</v>
      </c>
      <c r="G310" s="12">
        <v>1.3760624</v>
      </c>
      <c r="H310" s="12">
        <v>0.8754719999999999</v>
      </c>
      <c r="I310" s="12">
        <v>1.0281183999999999</v>
      </c>
      <c r="J310" s="12">
        <v>0</v>
      </c>
      <c r="K310" s="12">
        <v>0</v>
      </c>
      <c r="L310" s="12">
        <v>0.9630192</v>
      </c>
      <c r="M310" s="12">
        <v>2.1146016</v>
      </c>
      <c r="N310" s="12">
        <v>3.3851584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19.439968</v>
      </c>
      <c r="V310" s="12">
        <v>24.0687456</v>
      </c>
      <c r="W310" s="12">
        <v>21.247032</v>
      </c>
      <c r="X310" s="12">
        <v>7.475184</v>
      </c>
      <c r="Y310" s="12">
        <v>0.46467359999999996</v>
      </c>
    </row>
    <row r="311" spans="1:25" ht="11.25">
      <c r="A311" s="11">
        <f t="shared" si="7"/>
        <v>41853</v>
      </c>
      <c r="B311" s="12">
        <v>1.1156656</v>
      </c>
      <c r="C311" s="12">
        <v>0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</row>
    <row r="312" spans="1:25" ht="11.25">
      <c r="A312" s="11">
        <f t="shared" si="7"/>
        <v>41854</v>
      </c>
      <c r="B312" s="12">
        <v>0</v>
      </c>
      <c r="C312" s="12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</row>
    <row r="313" spans="1:25" ht="11.25">
      <c r="A313" s="11">
        <f t="shared" si="7"/>
        <v>41855</v>
      </c>
      <c r="B313" s="12">
        <v>0</v>
      </c>
      <c r="C313" s="12">
        <v>0</v>
      </c>
      <c r="D313" s="12">
        <v>0</v>
      </c>
      <c r="E313" s="12">
        <v>0</v>
      </c>
      <c r="F313" s="12">
        <v>9.0151168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0.1301984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</row>
    <row r="314" spans="1:25" ht="11.25">
      <c r="A314" s="11">
        <f t="shared" si="7"/>
        <v>41856</v>
      </c>
      <c r="B314" s="12">
        <v>0</v>
      </c>
      <c r="C314" s="12">
        <v>0</v>
      </c>
      <c r="D314" s="12">
        <v>0</v>
      </c>
      <c r="E314" s="12">
        <v>0</v>
      </c>
      <c r="F314" s="12">
        <v>0</v>
      </c>
      <c r="G314" s="12">
        <v>6.6603216000000005</v>
      </c>
      <c r="H314" s="12">
        <v>10.7256544</v>
      </c>
      <c r="I314" s="12">
        <v>6.002595199999999</v>
      </c>
      <c r="J314" s="12">
        <v>0</v>
      </c>
      <c r="K314" s="12">
        <v>0.0022448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1.5331984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</row>
    <row r="315" spans="1:25" ht="11.25">
      <c r="A315" s="11">
        <f t="shared" si="7"/>
        <v>41857</v>
      </c>
      <c r="B315" s="12">
        <v>0</v>
      </c>
      <c r="C315" s="12">
        <v>0</v>
      </c>
      <c r="D315" s="12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1.279536</v>
      </c>
      <c r="X315" s="12">
        <v>0</v>
      </c>
      <c r="Y315" s="12">
        <v>0</v>
      </c>
    </row>
    <row r="316" spans="1:25" ht="11.25">
      <c r="A316" s="11">
        <f t="shared" si="7"/>
        <v>41858</v>
      </c>
      <c r="B316" s="12">
        <v>0</v>
      </c>
      <c r="C316" s="12">
        <v>0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</row>
    <row r="317" spans="1:25" ht="11.25">
      <c r="A317" s="11">
        <f t="shared" si="7"/>
        <v>41859</v>
      </c>
      <c r="B317" s="12">
        <v>0</v>
      </c>
      <c r="C317" s="12">
        <v>0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</row>
    <row r="318" spans="1:25" ht="11.25">
      <c r="A318" s="11">
        <f t="shared" si="7"/>
        <v>41860</v>
      </c>
      <c r="B318" s="12">
        <v>0</v>
      </c>
      <c r="C318" s="12">
        <v>0</v>
      </c>
      <c r="D318" s="12">
        <v>0</v>
      </c>
      <c r="E318" s="12">
        <v>0</v>
      </c>
      <c r="F318" s="12">
        <v>0.35018879999999997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0.4556944</v>
      </c>
      <c r="O318" s="12">
        <v>0.48936640000000003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</row>
    <row r="319" spans="1:25" ht="11.25">
      <c r="A319" s="11">
        <f t="shared" si="7"/>
        <v>41861</v>
      </c>
      <c r="B319" s="12">
        <v>0.089792</v>
      </c>
      <c r="C319" s="12">
        <v>0.1189744</v>
      </c>
      <c r="D319" s="12">
        <v>0.0291824</v>
      </c>
      <c r="E319" s="12">
        <v>0.0246928</v>
      </c>
      <c r="F319" s="12">
        <v>0.3187616</v>
      </c>
      <c r="G319" s="12">
        <v>0.5858928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0.2110112</v>
      </c>
      <c r="N319" s="12">
        <v>0.2334592</v>
      </c>
      <c r="O319" s="12">
        <v>0</v>
      </c>
      <c r="P319" s="12">
        <v>0</v>
      </c>
      <c r="Q319" s="12">
        <v>0.0650992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</row>
    <row r="320" spans="1:25" ht="11.25">
      <c r="A320" s="11">
        <f t="shared" si="7"/>
        <v>41862</v>
      </c>
      <c r="B320" s="12">
        <v>0</v>
      </c>
      <c r="C320" s="12">
        <v>0</v>
      </c>
      <c r="D320" s="12">
        <v>0</v>
      </c>
      <c r="E320" s="12">
        <v>0</v>
      </c>
      <c r="F320" s="12">
        <v>0</v>
      </c>
      <c r="G320" s="12">
        <v>0.3434544</v>
      </c>
      <c r="H320" s="12">
        <v>0</v>
      </c>
      <c r="I320" s="12">
        <v>1.2525984000000001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</row>
    <row r="321" spans="1:25" ht="11.25">
      <c r="A321" s="11">
        <f t="shared" si="7"/>
        <v>41863</v>
      </c>
      <c r="B321" s="12">
        <v>0</v>
      </c>
      <c r="C321" s="12">
        <v>0</v>
      </c>
      <c r="D321" s="12">
        <v>0</v>
      </c>
      <c r="E321" s="12">
        <v>0.3187616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0.6105856000000001</v>
      </c>
      <c r="M321" s="12">
        <v>0.8575136</v>
      </c>
      <c r="N321" s="12">
        <v>1.34688</v>
      </c>
      <c r="O321" s="12">
        <v>8.429223999999998</v>
      </c>
      <c r="P321" s="12">
        <v>9.7918176</v>
      </c>
      <c r="Q321" s="12">
        <v>1.2548432</v>
      </c>
      <c r="R321" s="12">
        <v>0.7924144000000001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</row>
    <row r="322" spans="1:25" ht="11.25">
      <c r="A322" s="11">
        <f t="shared" si="7"/>
        <v>41864</v>
      </c>
      <c r="B322" s="12">
        <v>0</v>
      </c>
      <c r="C322" s="12">
        <v>0</v>
      </c>
      <c r="D322" s="12">
        <v>7.643543999999999</v>
      </c>
      <c r="E322" s="12">
        <v>1.0730144000000001</v>
      </c>
      <c r="F322" s="12">
        <v>6.254012799999999</v>
      </c>
      <c r="G322" s="12">
        <v>6.307888</v>
      </c>
      <c r="H322" s="12">
        <v>6.3168672</v>
      </c>
      <c r="I322" s="12">
        <v>6.2585024</v>
      </c>
      <c r="J322" s="12">
        <v>1.9125695999999999</v>
      </c>
      <c r="K322" s="12">
        <v>5.6479168</v>
      </c>
      <c r="L322" s="12">
        <v>1.1897440000000001</v>
      </c>
      <c r="M322" s="12">
        <v>0.7564976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</row>
    <row r="323" spans="1:25" ht="11.25">
      <c r="A323" s="11">
        <f t="shared" si="7"/>
        <v>41865</v>
      </c>
      <c r="B323" s="12">
        <v>13.1477936</v>
      </c>
      <c r="C323" s="12">
        <v>0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1.6072768000000002</v>
      </c>
      <c r="N323" s="12">
        <v>55.7428736</v>
      </c>
      <c r="O323" s="12">
        <v>56.613856</v>
      </c>
      <c r="P323" s="12">
        <v>55.5004352</v>
      </c>
      <c r="Q323" s="12">
        <v>55.6912432</v>
      </c>
      <c r="R323" s="12">
        <v>57.7609488</v>
      </c>
      <c r="S323" s="12">
        <v>51.450816</v>
      </c>
      <c r="T323" s="12">
        <v>43.0081232</v>
      </c>
      <c r="U323" s="12">
        <v>7.7041536</v>
      </c>
      <c r="V323" s="12">
        <v>23.2830656</v>
      </c>
      <c r="W323" s="12">
        <v>21.610689599999997</v>
      </c>
      <c r="X323" s="12">
        <v>40.8822976</v>
      </c>
      <c r="Y323" s="12">
        <v>40.2964048</v>
      </c>
    </row>
    <row r="324" spans="1:25" ht="11.25">
      <c r="A324" s="11">
        <f t="shared" si="7"/>
        <v>41866</v>
      </c>
      <c r="B324" s="12">
        <v>107.25205439999999</v>
      </c>
      <c r="C324" s="12">
        <v>162.54372320000002</v>
      </c>
      <c r="D324" s="12">
        <v>169.055888</v>
      </c>
      <c r="E324" s="12">
        <v>164.4944544</v>
      </c>
      <c r="F324" s="12">
        <v>37.6071344</v>
      </c>
      <c r="G324" s="12">
        <v>36.0896496</v>
      </c>
      <c r="H324" s="12">
        <v>28.955675200000005</v>
      </c>
      <c r="I324" s="12">
        <v>29.2115824</v>
      </c>
      <c r="J324" s="12">
        <v>31.1039488</v>
      </c>
      <c r="K324" s="12">
        <v>32.378995200000006</v>
      </c>
      <c r="L324" s="12">
        <v>0.0853024</v>
      </c>
      <c r="M324" s="12">
        <v>0</v>
      </c>
      <c r="N324" s="12">
        <v>1.8474704</v>
      </c>
      <c r="O324" s="12">
        <v>0</v>
      </c>
      <c r="P324" s="12">
        <v>0</v>
      </c>
      <c r="Q324" s="12">
        <v>0</v>
      </c>
      <c r="R324" s="12">
        <v>8.772678399999998</v>
      </c>
      <c r="S324" s="12">
        <v>7.5559968</v>
      </c>
      <c r="T324" s="12">
        <v>145.1352992</v>
      </c>
      <c r="U324" s="12">
        <v>139.9138944</v>
      </c>
      <c r="V324" s="12">
        <v>136.7262784</v>
      </c>
      <c r="W324" s="12">
        <v>136.68138240000002</v>
      </c>
      <c r="X324" s="12">
        <v>131.14570559999999</v>
      </c>
      <c r="Y324" s="12">
        <v>113.49484319999998</v>
      </c>
    </row>
    <row r="325" spans="1:25" ht="11.25">
      <c r="A325" s="11">
        <f t="shared" si="7"/>
        <v>41867</v>
      </c>
      <c r="B325" s="12">
        <v>0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1.17852</v>
      </c>
      <c r="I325" s="12">
        <v>0.067344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10.6583104</v>
      </c>
      <c r="Q325" s="12">
        <v>0</v>
      </c>
      <c r="R325" s="12">
        <v>0</v>
      </c>
      <c r="S325" s="12">
        <v>0.044896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</row>
    <row r="326" spans="1:25" ht="11.25">
      <c r="A326" s="11">
        <f t="shared" si="7"/>
        <v>41868</v>
      </c>
      <c r="B326" s="12">
        <v>0</v>
      </c>
      <c r="C326" s="12">
        <v>0</v>
      </c>
      <c r="D326" s="12">
        <v>0.5701792</v>
      </c>
      <c r="E326" s="12">
        <v>18.4500112</v>
      </c>
      <c r="F326" s="12">
        <v>49.8300704</v>
      </c>
      <c r="G326" s="12">
        <v>45.2147616</v>
      </c>
      <c r="H326" s="12">
        <v>64.8455376</v>
      </c>
      <c r="I326" s="12">
        <v>46.5077664</v>
      </c>
      <c r="J326" s="12">
        <v>41.1292256</v>
      </c>
      <c r="K326" s="12">
        <v>21.269479999999998</v>
      </c>
      <c r="L326" s="12">
        <v>14.508142399999999</v>
      </c>
      <c r="M326" s="12">
        <v>0</v>
      </c>
      <c r="N326" s="12">
        <v>0</v>
      </c>
      <c r="O326" s="12">
        <v>0</v>
      </c>
      <c r="P326" s="12">
        <v>4.5165375999999995</v>
      </c>
      <c r="Q326" s="12">
        <v>4.7791792</v>
      </c>
      <c r="R326" s="12">
        <v>3.8835040000000003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</row>
    <row r="327" spans="1:25" ht="11.25">
      <c r="A327" s="11">
        <f t="shared" si="7"/>
        <v>41869</v>
      </c>
      <c r="B327" s="12">
        <v>0</v>
      </c>
      <c r="C327" s="12">
        <v>0</v>
      </c>
      <c r="D327" s="12">
        <v>0</v>
      </c>
      <c r="E327" s="12">
        <v>0</v>
      </c>
      <c r="F327" s="12">
        <v>0.123464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4.0383952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</row>
    <row r="328" spans="1:25" ht="11.25">
      <c r="A328" s="11">
        <f t="shared" si="7"/>
        <v>41870</v>
      </c>
      <c r="B328" s="12">
        <v>0</v>
      </c>
      <c r="C328" s="12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7.4729392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</row>
    <row r="329" spans="1:25" ht="11.25">
      <c r="A329" s="11">
        <f t="shared" si="7"/>
        <v>41871</v>
      </c>
      <c r="B329" s="12">
        <v>0</v>
      </c>
      <c r="C329" s="12">
        <v>0</v>
      </c>
      <c r="D329" s="12">
        <v>0</v>
      </c>
      <c r="E329" s="12">
        <v>0.2783552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0.1301984</v>
      </c>
      <c r="M329" s="12">
        <v>0</v>
      </c>
      <c r="N329" s="12">
        <v>0</v>
      </c>
      <c r="O329" s="12">
        <v>0</v>
      </c>
      <c r="P329" s="12">
        <v>0</v>
      </c>
      <c r="Q329" s="12">
        <v>1.9933824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</row>
    <row r="330" spans="1:25" ht="11.25">
      <c r="A330" s="11">
        <f t="shared" si="7"/>
        <v>41872</v>
      </c>
      <c r="B330" s="12">
        <v>0</v>
      </c>
      <c r="C330" s="12">
        <v>0</v>
      </c>
      <c r="D330" s="12">
        <v>1.1628063999999998</v>
      </c>
      <c r="E330" s="12">
        <v>0.1930528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1.1403584</v>
      </c>
      <c r="R330" s="12">
        <v>5.623224</v>
      </c>
      <c r="S330" s="12">
        <v>0</v>
      </c>
      <c r="T330" s="12">
        <v>10.7436128</v>
      </c>
      <c r="U330" s="12">
        <v>4.3908287999999995</v>
      </c>
      <c r="V330" s="12">
        <v>2.0292992</v>
      </c>
      <c r="W330" s="12">
        <v>0.2177456</v>
      </c>
      <c r="X330" s="12">
        <v>0</v>
      </c>
      <c r="Y330" s="12">
        <v>0</v>
      </c>
    </row>
    <row r="331" spans="1:25" ht="11.25">
      <c r="A331" s="11">
        <f t="shared" si="7"/>
        <v>41873</v>
      </c>
      <c r="B331" s="12">
        <v>0.370392</v>
      </c>
      <c r="C331" s="12">
        <v>0.15489119999999998</v>
      </c>
      <c r="D331" s="12">
        <v>0.1301984</v>
      </c>
      <c r="E331" s="12">
        <v>0.258152</v>
      </c>
      <c r="F331" s="12">
        <v>0.34794400000000003</v>
      </c>
      <c r="G331" s="12">
        <v>4.5636784</v>
      </c>
      <c r="H331" s="12">
        <v>0.0718336</v>
      </c>
      <c r="I331" s="12">
        <v>0.022448</v>
      </c>
      <c r="J331" s="12">
        <v>0.3120272</v>
      </c>
      <c r="K331" s="12">
        <v>0.7991488</v>
      </c>
      <c r="L331" s="12">
        <v>0.0965264</v>
      </c>
      <c r="M331" s="12">
        <v>0.0179584</v>
      </c>
      <c r="N331" s="12">
        <v>0</v>
      </c>
      <c r="O331" s="12">
        <v>0</v>
      </c>
      <c r="P331" s="12">
        <v>0.1055056</v>
      </c>
      <c r="Q331" s="12">
        <v>1.1830095999999999</v>
      </c>
      <c r="R331" s="12">
        <v>1.2368848</v>
      </c>
      <c r="S331" s="12">
        <v>0</v>
      </c>
      <c r="T331" s="12">
        <v>0</v>
      </c>
      <c r="U331" s="12">
        <v>0.3412096</v>
      </c>
      <c r="V331" s="12">
        <v>0.5544656</v>
      </c>
      <c r="W331" s="12">
        <v>0.8148623999999999</v>
      </c>
      <c r="X331" s="12">
        <v>0.7116016</v>
      </c>
      <c r="Y331" s="12">
        <v>0.1077504</v>
      </c>
    </row>
    <row r="332" spans="1:25" ht="11.25">
      <c r="A332" s="11">
        <f t="shared" si="7"/>
        <v>41874</v>
      </c>
      <c r="B332" s="12">
        <v>0</v>
      </c>
      <c r="C332" s="12"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9.31592</v>
      </c>
      <c r="K332" s="12">
        <v>6.561550400000001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</row>
    <row r="333" spans="1:25" ht="11.25">
      <c r="A333" s="11">
        <f t="shared" si="7"/>
        <v>41875</v>
      </c>
      <c r="B333" s="12">
        <v>0</v>
      </c>
      <c r="C333" s="12">
        <v>0.2042768</v>
      </c>
      <c r="D333" s="12">
        <v>0</v>
      </c>
      <c r="E333" s="12">
        <v>0</v>
      </c>
      <c r="F333" s="12">
        <v>0.0942816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0.24243840000000003</v>
      </c>
      <c r="T333" s="12">
        <v>0.0089792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</row>
    <row r="334" spans="1:25" ht="11.25">
      <c r="A334" s="11">
        <f t="shared" si="7"/>
        <v>41876</v>
      </c>
      <c r="B334" s="12">
        <v>0</v>
      </c>
      <c r="C334" s="12">
        <v>0</v>
      </c>
      <c r="D334" s="12">
        <v>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0.48263199999999995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10.6830032</v>
      </c>
      <c r="Q334" s="12">
        <v>0</v>
      </c>
      <c r="R334" s="12">
        <v>1.5444224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</row>
    <row r="335" spans="1:25" ht="11.25">
      <c r="A335" s="11">
        <f t="shared" si="7"/>
        <v>41877</v>
      </c>
      <c r="B335" s="12">
        <v>0.1706048</v>
      </c>
      <c r="C335" s="12">
        <v>0</v>
      </c>
      <c r="D335" s="12">
        <v>0</v>
      </c>
      <c r="E335" s="12">
        <v>0.8148623999999999</v>
      </c>
      <c r="F335" s="12">
        <v>2.2133727999999997</v>
      </c>
      <c r="G335" s="12">
        <v>2.8217136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2.1011328</v>
      </c>
      <c r="R335" s="12">
        <v>0.6554816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</row>
    <row r="336" spans="1:25" ht="11.25">
      <c r="A336" s="11">
        <f t="shared" si="7"/>
        <v>41878</v>
      </c>
      <c r="B336" s="12">
        <v>95.76316800000001</v>
      </c>
      <c r="C336" s="12">
        <v>43.488510399999996</v>
      </c>
      <c r="D336" s="12">
        <v>0.060609600000000007</v>
      </c>
      <c r="E336" s="12">
        <v>32.778569600000004</v>
      </c>
      <c r="F336" s="12">
        <v>36.4039216</v>
      </c>
      <c r="G336" s="12">
        <v>36.949408</v>
      </c>
      <c r="H336" s="12">
        <v>34.390336</v>
      </c>
      <c r="I336" s="12">
        <v>24.2707776</v>
      </c>
      <c r="J336" s="12">
        <v>20.618488</v>
      </c>
      <c r="K336" s="12">
        <v>18.160432</v>
      </c>
      <c r="L336" s="12">
        <v>2.053992</v>
      </c>
      <c r="M336" s="12">
        <v>0.8866959999999999</v>
      </c>
      <c r="N336" s="12">
        <v>0.8126175999999999</v>
      </c>
      <c r="O336" s="12">
        <v>1.8654288</v>
      </c>
      <c r="P336" s="12">
        <v>16.750697600000002</v>
      </c>
      <c r="Q336" s="12">
        <v>17.410668800000003</v>
      </c>
      <c r="R336" s="12">
        <v>10.9748272</v>
      </c>
      <c r="S336" s="12">
        <v>0.3748816</v>
      </c>
      <c r="T336" s="12">
        <v>0</v>
      </c>
      <c r="U336" s="12">
        <v>0</v>
      </c>
      <c r="V336" s="12">
        <v>64.48636959999999</v>
      </c>
      <c r="W336" s="12">
        <v>64.65024</v>
      </c>
      <c r="X336" s="12">
        <v>67.4248128</v>
      </c>
      <c r="Y336" s="12">
        <v>53.6776576</v>
      </c>
    </row>
    <row r="337" spans="1:25" ht="11.25">
      <c r="A337" s="11">
        <f t="shared" si="7"/>
        <v>41879</v>
      </c>
      <c r="B337" s="12">
        <v>2.41316</v>
      </c>
      <c r="C337" s="12">
        <v>0</v>
      </c>
      <c r="D337" s="12">
        <v>5.488536</v>
      </c>
      <c r="E337" s="12">
        <v>3.3582208000000002</v>
      </c>
      <c r="F337" s="12">
        <v>2.2358208000000004</v>
      </c>
      <c r="G337" s="12">
        <v>5.230384</v>
      </c>
      <c r="H337" s="12">
        <v>5.0912064</v>
      </c>
      <c r="I337" s="12">
        <v>1.3401455999999998</v>
      </c>
      <c r="J337" s="12">
        <v>1.1403584</v>
      </c>
      <c r="K337" s="12">
        <v>1.638704</v>
      </c>
      <c r="L337" s="12">
        <v>1.2638223999999998</v>
      </c>
      <c r="M337" s="12">
        <v>1.7419648</v>
      </c>
      <c r="N337" s="12">
        <v>0.2603968</v>
      </c>
      <c r="O337" s="12">
        <v>1.8721632</v>
      </c>
      <c r="P337" s="12">
        <v>1.6229904000000002</v>
      </c>
      <c r="Q337" s="12">
        <v>1.9080799999999998</v>
      </c>
      <c r="R337" s="12">
        <v>1.7644128000000001</v>
      </c>
      <c r="S337" s="12">
        <v>2.6578432000000003</v>
      </c>
      <c r="T337" s="12">
        <v>5.910558399999999</v>
      </c>
      <c r="U337" s="12">
        <v>8.2361712</v>
      </c>
      <c r="V337" s="12">
        <v>6.3819664</v>
      </c>
      <c r="W337" s="12">
        <v>5.8252559999999995</v>
      </c>
      <c r="X337" s="12">
        <v>6.5144096</v>
      </c>
      <c r="Y337" s="12">
        <v>0.3771264</v>
      </c>
    </row>
    <row r="338" spans="1:25" ht="11.25">
      <c r="A338" s="11">
        <f t="shared" si="7"/>
        <v>41880</v>
      </c>
      <c r="B338" s="12">
        <v>0</v>
      </c>
      <c r="C338" s="12">
        <v>0</v>
      </c>
      <c r="D338" s="12">
        <v>0</v>
      </c>
      <c r="E338" s="12">
        <v>9.5426448</v>
      </c>
      <c r="F338" s="12">
        <v>0</v>
      </c>
      <c r="G338" s="12">
        <v>0</v>
      </c>
      <c r="H338" s="12">
        <v>17.1592512</v>
      </c>
      <c r="I338" s="12">
        <v>0.4310016</v>
      </c>
      <c r="J338" s="12">
        <v>0.3748816</v>
      </c>
      <c r="K338" s="12">
        <v>16.025627200000002</v>
      </c>
      <c r="L338" s="12">
        <v>11.5203136</v>
      </c>
      <c r="M338" s="12">
        <v>12.1286544</v>
      </c>
      <c r="N338" s="12">
        <v>18.8406064</v>
      </c>
      <c r="O338" s="12">
        <v>16.66764</v>
      </c>
      <c r="P338" s="12">
        <v>17.3702624</v>
      </c>
      <c r="Q338" s="12">
        <v>5.5738384</v>
      </c>
      <c r="R338" s="12">
        <v>7.5155904</v>
      </c>
      <c r="S338" s="12">
        <v>3.9575823999999997</v>
      </c>
      <c r="T338" s="12">
        <v>2.4154048</v>
      </c>
      <c r="U338" s="12">
        <v>0</v>
      </c>
      <c r="V338" s="12">
        <v>15.2130096</v>
      </c>
      <c r="W338" s="12">
        <v>16.5239728</v>
      </c>
      <c r="X338" s="12">
        <v>0</v>
      </c>
      <c r="Y338" s="12">
        <v>0</v>
      </c>
    </row>
    <row r="339" spans="1:25" ht="11.25">
      <c r="A339" s="11">
        <f t="shared" si="7"/>
        <v>41881</v>
      </c>
      <c r="B339" s="12">
        <v>0.157136</v>
      </c>
      <c r="C339" s="12">
        <v>0.527528</v>
      </c>
      <c r="D339" s="12">
        <v>4.7948927999999995</v>
      </c>
      <c r="E339" s="12">
        <v>8.469630399999998</v>
      </c>
      <c r="F339" s="12">
        <v>3.5153568</v>
      </c>
      <c r="G339" s="12">
        <v>1.9956272000000002</v>
      </c>
      <c r="H339" s="12">
        <v>11.663980800000001</v>
      </c>
      <c r="I339" s="12">
        <v>3.2123087999999997</v>
      </c>
      <c r="J339" s="12">
        <v>64.49759359999999</v>
      </c>
      <c r="K339" s="12">
        <v>13.991838399999999</v>
      </c>
      <c r="L339" s="12">
        <v>58.443368</v>
      </c>
      <c r="M339" s="12">
        <v>16.3511232</v>
      </c>
      <c r="N339" s="12">
        <v>19.1436544</v>
      </c>
      <c r="O339" s="12">
        <v>2.5051968000000002</v>
      </c>
      <c r="P339" s="12">
        <v>15.4711616</v>
      </c>
      <c r="Q339" s="12">
        <v>12.335176</v>
      </c>
      <c r="R339" s="12">
        <v>2.3166336</v>
      </c>
      <c r="S339" s="12">
        <v>12.9278032</v>
      </c>
      <c r="T339" s="12">
        <v>0</v>
      </c>
      <c r="U339" s="12">
        <v>0.3546784</v>
      </c>
      <c r="V339" s="12">
        <v>0.2895792</v>
      </c>
      <c r="W339" s="12">
        <v>0.0067344</v>
      </c>
      <c r="X339" s="12">
        <v>0</v>
      </c>
      <c r="Y339" s="12">
        <v>0</v>
      </c>
    </row>
    <row r="340" spans="1:25" ht="11.25">
      <c r="A340" s="11">
        <f t="shared" si="7"/>
        <v>41882</v>
      </c>
      <c r="B340" s="12">
        <v>0</v>
      </c>
      <c r="C340" s="12">
        <v>0</v>
      </c>
      <c r="D340" s="12">
        <v>0</v>
      </c>
      <c r="E340" s="12">
        <v>0</v>
      </c>
      <c r="F340" s="12">
        <v>14.47896</v>
      </c>
      <c r="G340" s="12">
        <v>16.9415056</v>
      </c>
      <c r="H340" s="12">
        <v>7.1339744</v>
      </c>
      <c r="I340" s="12">
        <v>3.232512</v>
      </c>
      <c r="J340" s="12">
        <v>5.6658751999999994</v>
      </c>
      <c r="K340" s="12">
        <v>0.0853024</v>
      </c>
      <c r="L340" s="12">
        <v>0.0044896</v>
      </c>
      <c r="M340" s="12">
        <v>7.1474432000000006</v>
      </c>
      <c r="N340" s="12">
        <v>7.580689600000001</v>
      </c>
      <c r="O340" s="12">
        <v>0.0359168</v>
      </c>
      <c r="P340" s="12">
        <v>8.8916528</v>
      </c>
      <c r="Q340" s="12">
        <v>19.4354784</v>
      </c>
      <c r="R340" s="12">
        <v>4.9610080000000005</v>
      </c>
      <c r="S340" s="12">
        <v>4.5098031999999995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</row>
    <row r="341" spans="1:25" ht="12.7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2.75">
      <c r="A342" s="74" t="s">
        <v>110</v>
      </c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</row>
    <row r="343" spans="1:25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</row>
    <row r="344" spans="1:25" ht="12.75">
      <c r="A344" s="71" t="s">
        <v>47</v>
      </c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</row>
    <row r="345" spans="1:25" ht="11.25">
      <c r="A345" s="8" t="s">
        <v>22</v>
      </c>
      <c r="B345" s="7" t="s">
        <v>23</v>
      </c>
      <c r="C345" s="9" t="s">
        <v>24</v>
      </c>
      <c r="D345" s="10" t="s">
        <v>25</v>
      </c>
      <c r="E345" s="7" t="s">
        <v>26</v>
      </c>
      <c r="F345" s="7" t="s">
        <v>27</v>
      </c>
      <c r="G345" s="9" t="s">
        <v>28</v>
      </c>
      <c r="H345" s="10" t="s">
        <v>29</v>
      </c>
      <c r="I345" s="7" t="s">
        <v>30</v>
      </c>
      <c r="J345" s="7" t="s">
        <v>31</v>
      </c>
      <c r="K345" s="7" t="s">
        <v>32</v>
      </c>
      <c r="L345" s="7" t="s">
        <v>33</v>
      </c>
      <c r="M345" s="7" t="s">
        <v>34</v>
      </c>
      <c r="N345" s="7" t="s">
        <v>35</v>
      </c>
      <c r="O345" s="7" t="s">
        <v>36</v>
      </c>
      <c r="P345" s="7" t="s">
        <v>37</v>
      </c>
      <c r="Q345" s="7" t="s">
        <v>38</v>
      </c>
      <c r="R345" s="7" t="s">
        <v>39</v>
      </c>
      <c r="S345" s="7" t="s">
        <v>40</v>
      </c>
      <c r="T345" s="7" t="s">
        <v>41</v>
      </c>
      <c r="U345" s="7" t="s">
        <v>42</v>
      </c>
      <c r="V345" s="7" t="s">
        <v>43</v>
      </c>
      <c r="W345" s="7" t="s">
        <v>44</v>
      </c>
      <c r="X345" s="7" t="s">
        <v>45</v>
      </c>
      <c r="Y345" s="7" t="s">
        <v>62</v>
      </c>
    </row>
    <row r="346" spans="1:25" ht="11.25">
      <c r="A346" s="11">
        <f aca="true" t="shared" si="8" ref="A346:A376">A310</f>
        <v>41852</v>
      </c>
      <c r="B346" s="12">
        <v>0</v>
      </c>
      <c r="C346" s="12">
        <v>0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9.057768</v>
      </c>
      <c r="K346" s="12">
        <v>10.2003712</v>
      </c>
      <c r="L346" s="12">
        <v>0.05163040000000001</v>
      </c>
      <c r="M346" s="12">
        <v>0</v>
      </c>
      <c r="N346" s="12">
        <v>0</v>
      </c>
      <c r="O346" s="12">
        <v>4.7410176</v>
      </c>
      <c r="P346" s="12">
        <v>1.0707696</v>
      </c>
      <c r="Q346" s="12">
        <v>11.3272608</v>
      </c>
      <c r="R346" s="12">
        <v>14.512632</v>
      </c>
      <c r="S346" s="12">
        <v>4.6489807999999995</v>
      </c>
      <c r="T346" s="12">
        <v>9.697536000000001</v>
      </c>
      <c r="U346" s="12">
        <v>0</v>
      </c>
      <c r="V346" s="12">
        <v>0</v>
      </c>
      <c r="W346" s="12">
        <v>0</v>
      </c>
      <c r="X346" s="12">
        <v>0</v>
      </c>
      <c r="Y346" s="12">
        <v>1.481568</v>
      </c>
    </row>
    <row r="347" spans="1:25" ht="11.25">
      <c r="A347" s="11">
        <f t="shared" si="8"/>
        <v>41853</v>
      </c>
      <c r="B347" s="12">
        <v>0.089792</v>
      </c>
      <c r="C347" s="12">
        <v>40.2021232</v>
      </c>
      <c r="D347" s="12">
        <v>32.6259232</v>
      </c>
      <c r="E347" s="12">
        <v>60.8026528</v>
      </c>
      <c r="F347" s="12">
        <v>59.698211199999996</v>
      </c>
      <c r="G347" s="12">
        <v>4.949784</v>
      </c>
      <c r="H347" s="12">
        <v>12.023148800000001</v>
      </c>
      <c r="I347" s="12">
        <v>104.03076639999999</v>
      </c>
      <c r="J347" s="12">
        <v>51.3924512</v>
      </c>
      <c r="K347" s="12">
        <v>121.91733280000001</v>
      </c>
      <c r="L347" s="12">
        <v>161.7894704</v>
      </c>
      <c r="M347" s="12">
        <v>113.9415584</v>
      </c>
      <c r="N347" s="12">
        <v>160.301168</v>
      </c>
      <c r="O347" s="12">
        <v>64.639016</v>
      </c>
      <c r="P347" s="12">
        <v>62.17422560000001</v>
      </c>
      <c r="Q347" s="12">
        <v>90.0030112</v>
      </c>
      <c r="R347" s="12">
        <v>162.80411999999998</v>
      </c>
      <c r="S347" s="12">
        <v>166.59558719999998</v>
      </c>
      <c r="T347" s="12">
        <v>163.0308448</v>
      </c>
      <c r="U347" s="12">
        <v>157.562512</v>
      </c>
      <c r="V347" s="12">
        <v>150.0222288</v>
      </c>
      <c r="W347" s="12">
        <v>149.21410079999998</v>
      </c>
      <c r="X347" s="12">
        <v>149.3869504</v>
      </c>
      <c r="Y347" s="12">
        <v>149.3061376</v>
      </c>
    </row>
    <row r="348" spans="1:25" ht="11.25">
      <c r="A348" s="11">
        <f t="shared" si="8"/>
        <v>41854</v>
      </c>
      <c r="B348" s="12">
        <v>148.291488</v>
      </c>
      <c r="C348" s="12">
        <v>149.1310432</v>
      </c>
      <c r="D348" s="12">
        <v>154.4377504</v>
      </c>
      <c r="E348" s="12">
        <v>157.9957584</v>
      </c>
      <c r="F348" s="12">
        <v>158.88469919999997</v>
      </c>
      <c r="G348" s="12">
        <v>162.6380048</v>
      </c>
      <c r="H348" s="12">
        <v>59.72065920000001</v>
      </c>
      <c r="I348" s="12">
        <v>164.9164768</v>
      </c>
      <c r="J348" s="12">
        <v>33.7011824</v>
      </c>
      <c r="K348" s="12">
        <v>35.8427216</v>
      </c>
      <c r="L348" s="12">
        <v>46.2922656</v>
      </c>
      <c r="M348" s="12">
        <v>29.5056512</v>
      </c>
      <c r="N348" s="12">
        <v>57.971959999999996</v>
      </c>
      <c r="O348" s="12">
        <v>158.4132912</v>
      </c>
      <c r="P348" s="12">
        <v>157.2639536</v>
      </c>
      <c r="Q348" s="12">
        <v>158.75674560000002</v>
      </c>
      <c r="R348" s="12">
        <v>37.618358400000005</v>
      </c>
      <c r="S348" s="12">
        <v>55.30289280000001</v>
      </c>
      <c r="T348" s="12">
        <v>156.4378672</v>
      </c>
      <c r="U348" s="12">
        <v>37.9999744</v>
      </c>
      <c r="V348" s="12">
        <v>28.134078399999996</v>
      </c>
      <c r="W348" s="12">
        <v>27.285544</v>
      </c>
      <c r="X348" s="12">
        <v>30.113992000000003</v>
      </c>
      <c r="Y348" s="12">
        <v>24.3875072</v>
      </c>
    </row>
    <row r="349" spans="1:25" ht="11.25">
      <c r="A349" s="11">
        <f t="shared" si="8"/>
        <v>41855</v>
      </c>
      <c r="B349" s="12">
        <v>50.8065584</v>
      </c>
      <c r="C349" s="12">
        <v>48.5348208</v>
      </c>
      <c r="D349" s="12">
        <v>53.141150399999994</v>
      </c>
      <c r="E349" s="12">
        <v>56.58916320000001</v>
      </c>
      <c r="F349" s="12">
        <v>2.3547952</v>
      </c>
      <c r="G349" s="12">
        <v>156.6556128</v>
      </c>
      <c r="H349" s="12">
        <v>158.6781776</v>
      </c>
      <c r="I349" s="12">
        <v>165.969288</v>
      </c>
      <c r="J349" s="12">
        <v>87.10048479999999</v>
      </c>
      <c r="K349" s="12">
        <v>55.2198352</v>
      </c>
      <c r="L349" s="12">
        <v>166.90088</v>
      </c>
      <c r="M349" s="12">
        <v>82.50986879999999</v>
      </c>
      <c r="N349" s="12">
        <v>14.5148768</v>
      </c>
      <c r="O349" s="12">
        <v>35.232136</v>
      </c>
      <c r="P349" s="12">
        <v>0.21325599999999997</v>
      </c>
      <c r="Q349" s="12">
        <v>150.5654704</v>
      </c>
      <c r="R349" s="12">
        <v>145.8850624</v>
      </c>
      <c r="S349" s="12">
        <v>161.9937472</v>
      </c>
      <c r="T349" s="12">
        <v>30.221742399999997</v>
      </c>
      <c r="U349" s="12">
        <v>133.9404816</v>
      </c>
      <c r="V349" s="12">
        <v>14.409371199999999</v>
      </c>
      <c r="W349" s="12">
        <v>49.7200752</v>
      </c>
      <c r="X349" s="12">
        <v>52.5215856</v>
      </c>
      <c r="Y349" s="12">
        <v>14.081630399999998</v>
      </c>
    </row>
    <row r="350" spans="1:25" ht="11.25">
      <c r="A350" s="11">
        <f t="shared" si="8"/>
        <v>41856</v>
      </c>
      <c r="B350" s="12">
        <v>28.149792000000005</v>
      </c>
      <c r="C350" s="12">
        <v>4.983455999999999</v>
      </c>
      <c r="D350" s="12">
        <v>25.256244799999997</v>
      </c>
      <c r="E350" s="12">
        <v>7.407839999999999</v>
      </c>
      <c r="F350" s="12">
        <v>94.079568</v>
      </c>
      <c r="G350" s="12">
        <v>0</v>
      </c>
      <c r="H350" s="12">
        <v>0.056119999999999996</v>
      </c>
      <c r="I350" s="12">
        <v>0</v>
      </c>
      <c r="J350" s="12">
        <v>11.928867200000001</v>
      </c>
      <c r="K350" s="12">
        <v>1.5062608</v>
      </c>
      <c r="L350" s="12">
        <v>38.307512</v>
      </c>
      <c r="M350" s="12">
        <v>34.367887999999994</v>
      </c>
      <c r="N350" s="12">
        <v>13.017595199999999</v>
      </c>
      <c r="O350" s="12">
        <v>14.0726512</v>
      </c>
      <c r="P350" s="12">
        <v>13.7247072</v>
      </c>
      <c r="Q350" s="12">
        <v>10.002828800000001</v>
      </c>
      <c r="R350" s="12">
        <v>1.3019839999999998</v>
      </c>
      <c r="S350" s="12">
        <v>42.4648816</v>
      </c>
      <c r="T350" s="12">
        <v>142.05767840000001</v>
      </c>
      <c r="U350" s="12">
        <v>137.740928</v>
      </c>
      <c r="V350" s="12">
        <v>25.458276799999997</v>
      </c>
      <c r="W350" s="12">
        <v>135.70938399999997</v>
      </c>
      <c r="X350" s="12">
        <v>5.113654400000001</v>
      </c>
      <c r="Y350" s="12">
        <v>59.866571199999996</v>
      </c>
    </row>
    <row r="351" spans="1:25" ht="11.25">
      <c r="A351" s="11">
        <f t="shared" si="8"/>
        <v>41857</v>
      </c>
      <c r="B351" s="12">
        <v>1.8946112</v>
      </c>
      <c r="C351" s="12">
        <v>3.9194208</v>
      </c>
      <c r="D351" s="12">
        <v>135.28511679999997</v>
      </c>
      <c r="E351" s="12">
        <v>145.956896</v>
      </c>
      <c r="F351" s="12">
        <v>153.3826944</v>
      </c>
      <c r="G351" s="12">
        <v>151.6990944</v>
      </c>
      <c r="H351" s="12">
        <v>152.6755824</v>
      </c>
      <c r="I351" s="12">
        <v>71.54626560000001</v>
      </c>
      <c r="J351" s="12">
        <v>75.16039359999999</v>
      </c>
      <c r="K351" s="12">
        <v>38.6621904</v>
      </c>
      <c r="L351" s="12">
        <v>19.846276800000002</v>
      </c>
      <c r="M351" s="12">
        <v>31.3576112</v>
      </c>
      <c r="N351" s="12">
        <v>149.5193936</v>
      </c>
      <c r="O351" s="12">
        <v>35.8539456</v>
      </c>
      <c r="P351" s="12">
        <v>30.179091200000002</v>
      </c>
      <c r="Q351" s="12">
        <v>33.0075392</v>
      </c>
      <c r="R351" s="12">
        <v>156.5927584</v>
      </c>
      <c r="S351" s="12">
        <v>75.0122368</v>
      </c>
      <c r="T351" s="12">
        <v>140.4144848</v>
      </c>
      <c r="U351" s="12">
        <v>134.9192144</v>
      </c>
      <c r="V351" s="12">
        <v>19.994433599999997</v>
      </c>
      <c r="W351" s="12">
        <v>0</v>
      </c>
      <c r="X351" s="12">
        <v>27.514513599999997</v>
      </c>
      <c r="Y351" s="12">
        <v>132.2546368</v>
      </c>
    </row>
    <row r="352" spans="1:25" ht="11.25">
      <c r="A352" s="11">
        <f t="shared" si="8"/>
        <v>41858</v>
      </c>
      <c r="B352" s="12">
        <v>132.5172784</v>
      </c>
      <c r="C352" s="12">
        <v>132.6856384</v>
      </c>
      <c r="D352" s="12">
        <v>134.00558080000002</v>
      </c>
      <c r="E352" s="12">
        <v>140.74447039999998</v>
      </c>
      <c r="F352" s="12">
        <v>143.2721152</v>
      </c>
      <c r="G352" s="12">
        <v>149.4542944</v>
      </c>
      <c r="H352" s="12">
        <v>149.3936848</v>
      </c>
      <c r="I352" s="12">
        <v>150.41506879999997</v>
      </c>
      <c r="J352" s="12">
        <v>153.398408</v>
      </c>
      <c r="K352" s="12">
        <v>148.8571776</v>
      </c>
      <c r="L352" s="12">
        <v>26.9443344</v>
      </c>
      <c r="M352" s="12">
        <v>150.4285376</v>
      </c>
      <c r="N352" s="12">
        <v>89.4799728</v>
      </c>
      <c r="O352" s="12">
        <v>163.90407199999999</v>
      </c>
      <c r="P352" s="12">
        <v>160.2607616</v>
      </c>
      <c r="Q352" s="12">
        <v>164.970352</v>
      </c>
      <c r="R352" s="12">
        <v>160.9611392</v>
      </c>
      <c r="S352" s="12">
        <v>161.995992</v>
      </c>
      <c r="T352" s="12">
        <v>143.84678399999999</v>
      </c>
      <c r="U352" s="12">
        <v>134.5600464</v>
      </c>
      <c r="V352" s="12">
        <v>134.4320928</v>
      </c>
      <c r="W352" s="12">
        <v>132.8764464</v>
      </c>
      <c r="X352" s="12">
        <v>132.66094560000002</v>
      </c>
      <c r="Y352" s="12">
        <v>133.419688</v>
      </c>
    </row>
    <row r="353" spans="1:25" ht="11.25">
      <c r="A353" s="11">
        <f t="shared" si="8"/>
        <v>41859</v>
      </c>
      <c r="B353" s="12">
        <v>11.3519536</v>
      </c>
      <c r="C353" s="12">
        <v>10.2744496</v>
      </c>
      <c r="D353" s="12">
        <v>28.3024384</v>
      </c>
      <c r="E353" s="12">
        <v>73.3106784</v>
      </c>
      <c r="F353" s="12">
        <v>154.6375376</v>
      </c>
      <c r="G353" s="12">
        <v>42.363865600000004</v>
      </c>
      <c r="H353" s="12">
        <v>81.3874688</v>
      </c>
      <c r="I353" s="12">
        <v>153.9685872</v>
      </c>
      <c r="J353" s="12">
        <v>38.417507199999996</v>
      </c>
      <c r="K353" s="12">
        <v>38.985441599999994</v>
      </c>
      <c r="L353" s="12">
        <v>69.7998112</v>
      </c>
      <c r="M353" s="12">
        <v>41.13596</v>
      </c>
      <c r="N353" s="12">
        <v>36.11658719999999</v>
      </c>
      <c r="O353" s="12">
        <v>40.9182144</v>
      </c>
      <c r="P353" s="12">
        <v>34.289320000000004</v>
      </c>
      <c r="Q353" s="12">
        <v>32.1881872</v>
      </c>
      <c r="R353" s="12">
        <v>37.470201599999996</v>
      </c>
      <c r="S353" s="12">
        <v>37.9909952</v>
      </c>
      <c r="T353" s="12">
        <v>38.909118400000004</v>
      </c>
      <c r="U353" s="12">
        <v>69.79756640000001</v>
      </c>
      <c r="V353" s="12">
        <v>32.392464000000004</v>
      </c>
      <c r="W353" s="12">
        <v>138.1876432</v>
      </c>
      <c r="X353" s="12">
        <v>137.42216639999998</v>
      </c>
      <c r="Y353" s="12">
        <v>137.56583360000002</v>
      </c>
    </row>
    <row r="354" spans="1:25" ht="11.25">
      <c r="A354" s="11">
        <f t="shared" si="8"/>
        <v>41860</v>
      </c>
      <c r="B354" s="12">
        <v>71.44973920000001</v>
      </c>
      <c r="C354" s="12">
        <v>33.7146512</v>
      </c>
      <c r="D354" s="12">
        <v>147.4676464</v>
      </c>
      <c r="E354" s="12">
        <v>149.76856639999997</v>
      </c>
      <c r="F354" s="12">
        <v>0.0157136</v>
      </c>
      <c r="G354" s="12">
        <v>37.9438544</v>
      </c>
      <c r="H354" s="12">
        <v>17.1547616</v>
      </c>
      <c r="I354" s="12">
        <v>47.342832</v>
      </c>
      <c r="J354" s="12">
        <v>45.5784192</v>
      </c>
      <c r="K354" s="12">
        <v>46.040848</v>
      </c>
      <c r="L354" s="12">
        <v>29.305864</v>
      </c>
      <c r="M354" s="12">
        <v>28.430392000000005</v>
      </c>
      <c r="N354" s="12">
        <v>8.743496</v>
      </c>
      <c r="O354" s="12">
        <v>9.3473472</v>
      </c>
      <c r="P354" s="12">
        <v>44.2517424</v>
      </c>
      <c r="Q354" s="12">
        <v>43.2326032</v>
      </c>
      <c r="R354" s="12">
        <v>31.225167999999996</v>
      </c>
      <c r="S354" s="12">
        <v>30.455201599999995</v>
      </c>
      <c r="T354" s="12">
        <v>49.486616</v>
      </c>
      <c r="U354" s="12">
        <v>47.2597744</v>
      </c>
      <c r="V354" s="12">
        <v>42.1775472</v>
      </c>
      <c r="W354" s="12">
        <v>43.00587840000001</v>
      </c>
      <c r="X354" s="12">
        <v>40.983313599999995</v>
      </c>
      <c r="Y354" s="12">
        <v>37.6497856</v>
      </c>
    </row>
    <row r="355" spans="1:25" ht="11.25">
      <c r="A355" s="11">
        <f t="shared" si="8"/>
        <v>41861</v>
      </c>
      <c r="B355" s="12">
        <v>27.5481856</v>
      </c>
      <c r="C355" s="12">
        <v>27.2675856</v>
      </c>
      <c r="D355" s="12">
        <v>32.0602336</v>
      </c>
      <c r="E355" s="12">
        <v>30.738046399999998</v>
      </c>
      <c r="F355" s="12">
        <v>18.075129599999997</v>
      </c>
      <c r="G355" s="12">
        <v>12.9098448</v>
      </c>
      <c r="H355" s="12">
        <v>50.6830944</v>
      </c>
      <c r="I355" s="12">
        <v>50.0972016</v>
      </c>
      <c r="J355" s="12">
        <v>45.6996384</v>
      </c>
      <c r="K355" s="12">
        <v>46.6514336</v>
      </c>
      <c r="L355" s="12">
        <v>45.6412736</v>
      </c>
      <c r="M355" s="12">
        <v>17.3118976</v>
      </c>
      <c r="N355" s="12">
        <v>16.7102912</v>
      </c>
      <c r="O355" s="12">
        <v>47.0532528</v>
      </c>
      <c r="P355" s="12">
        <v>44.597441599999996</v>
      </c>
      <c r="Q355" s="12">
        <v>23.0720544</v>
      </c>
      <c r="R355" s="12">
        <v>51.80998400000001</v>
      </c>
      <c r="S355" s="12">
        <v>121.72652479999999</v>
      </c>
      <c r="T355" s="12">
        <v>87.2868032</v>
      </c>
      <c r="U355" s="12">
        <v>44.920692800000005</v>
      </c>
      <c r="V355" s="12">
        <v>122.88708639999999</v>
      </c>
      <c r="W355" s="12">
        <v>45.113745599999994</v>
      </c>
      <c r="X355" s="12">
        <v>46.808569600000006</v>
      </c>
      <c r="Y355" s="12">
        <v>26.648020799999998</v>
      </c>
    </row>
    <row r="356" spans="1:25" ht="11.25">
      <c r="A356" s="11">
        <f t="shared" si="8"/>
        <v>41862</v>
      </c>
      <c r="B356" s="12">
        <v>50.6808496</v>
      </c>
      <c r="C356" s="12">
        <v>13.9693904</v>
      </c>
      <c r="D356" s="12">
        <v>126.4742768</v>
      </c>
      <c r="E356" s="12">
        <v>134.0212944</v>
      </c>
      <c r="F356" s="12">
        <v>12.9053552</v>
      </c>
      <c r="G356" s="12">
        <v>0.12121920000000001</v>
      </c>
      <c r="H356" s="12">
        <v>19.3681344</v>
      </c>
      <c r="I356" s="12">
        <v>0.1077504</v>
      </c>
      <c r="J356" s="12">
        <v>144.6526672</v>
      </c>
      <c r="K356" s="12">
        <v>21.354782399999998</v>
      </c>
      <c r="L356" s="12">
        <v>145.0993824</v>
      </c>
      <c r="M356" s="12">
        <v>142.0442096</v>
      </c>
      <c r="N356" s="12">
        <v>142.55602399999998</v>
      </c>
      <c r="O356" s="12">
        <v>144.5673648</v>
      </c>
      <c r="P356" s="12">
        <v>144.76041759999998</v>
      </c>
      <c r="Q356" s="12">
        <v>144.8479648</v>
      </c>
      <c r="R356" s="12">
        <v>145.6067072</v>
      </c>
      <c r="S356" s="12">
        <v>145.36875840000002</v>
      </c>
      <c r="T356" s="12">
        <v>136.2301776</v>
      </c>
      <c r="U356" s="12">
        <v>128.00074080000002</v>
      </c>
      <c r="V356" s="12">
        <v>20.679097600000002</v>
      </c>
      <c r="W356" s="12">
        <v>40.235795200000005</v>
      </c>
      <c r="X356" s="12">
        <v>19.2783424</v>
      </c>
      <c r="Y356" s="12">
        <v>45.306798400000005</v>
      </c>
    </row>
    <row r="357" spans="1:25" ht="11.25">
      <c r="A357" s="11">
        <f t="shared" si="8"/>
        <v>41863</v>
      </c>
      <c r="B357" s="12">
        <v>14.990774400000001</v>
      </c>
      <c r="C357" s="12">
        <v>20.3109504</v>
      </c>
      <c r="D357" s="12">
        <v>19.9203552</v>
      </c>
      <c r="E357" s="12">
        <v>1.4299376000000001</v>
      </c>
      <c r="F357" s="12">
        <v>149.29266879999997</v>
      </c>
      <c r="G357" s="12">
        <v>34.6080816</v>
      </c>
      <c r="H357" s="12">
        <v>146.4260592</v>
      </c>
      <c r="I357" s="12">
        <v>145.7369056</v>
      </c>
      <c r="J357" s="12">
        <v>148.2982224</v>
      </c>
      <c r="K357" s="12">
        <v>150.47343360000002</v>
      </c>
      <c r="L357" s="12">
        <v>0.8485343999999999</v>
      </c>
      <c r="M357" s="12">
        <v>0.8013935999999999</v>
      </c>
      <c r="N357" s="12">
        <v>0.6824192</v>
      </c>
      <c r="O357" s="12">
        <v>1.3401455999999998</v>
      </c>
      <c r="P357" s="12">
        <v>2.9608912</v>
      </c>
      <c r="Q357" s="12">
        <v>0.6711952</v>
      </c>
      <c r="R357" s="12">
        <v>0.4220224</v>
      </c>
      <c r="S357" s="12">
        <v>3.4884192</v>
      </c>
      <c r="T357" s="12">
        <v>35.7866016</v>
      </c>
      <c r="U357" s="12">
        <v>62.24156959999999</v>
      </c>
      <c r="V357" s="12">
        <v>84.3663184</v>
      </c>
      <c r="W357" s="12">
        <v>29.889512000000003</v>
      </c>
      <c r="X357" s="12">
        <v>29.5011616</v>
      </c>
      <c r="Y357" s="12">
        <v>51.4193888</v>
      </c>
    </row>
    <row r="358" spans="1:25" ht="11.25">
      <c r="A358" s="11">
        <f t="shared" si="8"/>
        <v>41864</v>
      </c>
      <c r="B358" s="12">
        <v>6.4156384</v>
      </c>
      <c r="C358" s="12">
        <v>28.4012096</v>
      </c>
      <c r="D358" s="12">
        <v>0.2199904</v>
      </c>
      <c r="E358" s="12">
        <v>0.2738656</v>
      </c>
      <c r="F358" s="12">
        <v>0</v>
      </c>
      <c r="G358" s="12">
        <v>0</v>
      </c>
      <c r="H358" s="12">
        <v>0</v>
      </c>
      <c r="I358" s="12">
        <v>0.25590719999999995</v>
      </c>
      <c r="J358" s="12">
        <v>0.9899568</v>
      </c>
      <c r="K358" s="12">
        <v>0</v>
      </c>
      <c r="L358" s="12">
        <v>0.0134688</v>
      </c>
      <c r="M358" s="12">
        <v>0.32549599999999995</v>
      </c>
      <c r="N358" s="12">
        <v>19.69812</v>
      </c>
      <c r="O358" s="12">
        <v>126.77283519999999</v>
      </c>
      <c r="P358" s="12">
        <v>17.325366400000004</v>
      </c>
      <c r="Q358" s="12">
        <v>51.0422624</v>
      </c>
      <c r="R358" s="12">
        <v>49.9265968</v>
      </c>
      <c r="S358" s="12">
        <v>17.3769968</v>
      </c>
      <c r="T358" s="12">
        <v>122.69178879999998</v>
      </c>
      <c r="U358" s="12">
        <v>117.33345120000001</v>
      </c>
      <c r="V358" s="12">
        <v>112.6081472</v>
      </c>
      <c r="W358" s="12">
        <v>41.66573280000001</v>
      </c>
      <c r="X358" s="12">
        <v>12.380071999999998</v>
      </c>
      <c r="Y358" s="12">
        <v>109.1331968</v>
      </c>
    </row>
    <row r="359" spans="1:25" ht="11.25">
      <c r="A359" s="11">
        <f t="shared" si="8"/>
        <v>41865</v>
      </c>
      <c r="B359" s="12">
        <v>0</v>
      </c>
      <c r="C359" s="12">
        <v>12.0792688</v>
      </c>
      <c r="D359" s="12">
        <v>48.8221552</v>
      </c>
      <c r="E359" s="12">
        <v>130.5889952</v>
      </c>
      <c r="F359" s="12">
        <v>131.2579456</v>
      </c>
      <c r="G359" s="12">
        <v>132.20525120000002</v>
      </c>
      <c r="H359" s="12">
        <v>132.3915696</v>
      </c>
      <c r="I359" s="12">
        <v>132.0660736</v>
      </c>
      <c r="J359" s="12">
        <v>60.104519999999994</v>
      </c>
      <c r="K359" s="12">
        <v>22.216785599999998</v>
      </c>
      <c r="L359" s="12">
        <v>21.594976</v>
      </c>
      <c r="M359" s="12">
        <v>0.583648</v>
      </c>
      <c r="N359" s="12">
        <v>0.32100639999999997</v>
      </c>
      <c r="O359" s="12">
        <v>0</v>
      </c>
      <c r="P359" s="12">
        <v>0.2042768</v>
      </c>
      <c r="Q359" s="12">
        <v>0</v>
      </c>
      <c r="R359" s="12">
        <v>0</v>
      </c>
      <c r="S359" s="12">
        <v>0</v>
      </c>
      <c r="T359" s="12">
        <v>0</v>
      </c>
      <c r="U359" s="12">
        <v>0.0179584</v>
      </c>
      <c r="V359" s="12">
        <v>0</v>
      </c>
      <c r="W359" s="12">
        <v>0</v>
      </c>
      <c r="X359" s="12">
        <v>0</v>
      </c>
      <c r="Y359" s="12">
        <v>0</v>
      </c>
    </row>
    <row r="360" spans="1:25" ht="11.25">
      <c r="A360" s="11">
        <f t="shared" si="8"/>
        <v>41866</v>
      </c>
      <c r="B360" s="12">
        <v>0</v>
      </c>
      <c r="C360" s="12">
        <v>0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125.78736800000001</v>
      </c>
      <c r="M360" s="12">
        <v>129.5541424</v>
      </c>
      <c r="N360" s="12">
        <v>0.6352784</v>
      </c>
      <c r="O360" s="12">
        <v>127.38117600000001</v>
      </c>
      <c r="P360" s="12">
        <v>127.61688000000001</v>
      </c>
      <c r="Q360" s="12">
        <v>128.1758352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</row>
    <row r="361" spans="1:25" ht="11.25">
      <c r="A361" s="11">
        <f t="shared" si="8"/>
        <v>41867</v>
      </c>
      <c r="B361" s="12">
        <v>40.29416</v>
      </c>
      <c r="C361" s="12">
        <v>38.985441599999994</v>
      </c>
      <c r="D361" s="12">
        <v>44.5570352</v>
      </c>
      <c r="E361" s="12">
        <v>45.9577904</v>
      </c>
      <c r="F361" s="12">
        <v>28.838945600000002</v>
      </c>
      <c r="G361" s="12">
        <v>29.245254400000004</v>
      </c>
      <c r="H361" s="12">
        <v>0</v>
      </c>
      <c r="I361" s="12">
        <v>1.1268896</v>
      </c>
      <c r="J361" s="12">
        <v>17.619435199999998</v>
      </c>
      <c r="K361" s="12">
        <v>47.513436799999994</v>
      </c>
      <c r="L361" s="12">
        <v>15.437489600000001</v>
      </c>
      <c r="M361" s="12">
        <v>33.7662816</v>
      </c>
      <c r="N361" s="12">
        <v>26.845563199999997</v>
      </c>
      <c r="O361" s="12">
        <v>26.241712000000003</v>
      </c>
      <c r="P361" s="12">
        <v>0</v>
      </c>
      <c r="Q361" s="12">
        <v>4.5053136</v>
      </c>
      <c r="R361" s="12">
        <v>11.5517408</v>
      </c>
      <c r="S361" s="12">
        <v>76.14361600000001</v>
      </c>
      <c r="T361" s="12">
        <v>82.0856016</v>
      </c>
      <c r="U361" s="12">
        <v>88.21166079999999</v>
      </c>
      <c r="V361" s="12">
        <v>118.30096</v>
      </c>
      <c r="W361" s="12">
        <v>118.01811520000001</v>
      </c>
      <c r="X361" s="12">
        <v>114.8955984</v>
      </c>
      <c r="Y361" s="12">
        <v>123.5515472</v>
      </c>
    </row>
    <row r="362" spans="1:25" ht="11.25">
      <c r="A362" s="11">
        <f t="shared" si="8"/>
        <v>41868</v>
      </c>
      <c r="B362" s="12">
        <v>34.480128</v>
      </c>
      <c r="C362" s="12">
        <v>31.063542399999996</v>
      </c>
      <c r="D362" s="12">
        <v>0</v>
      </c>
      <c r="E362" s="12">
        <v>0</v>
      </c>
      <c r="F362" s="12">
        <v>0</v>
      </c>
      <c r="G362" s="12">
        <v>0</v>
      </c>
      <c r="H362" s="12">
        <v>0.0089792</v>
      </c>
      <c r="I362" s="12">
        <v>0</v>
      </c>
      <c r="J362" s="12">
        <v>2.3862224000000003</v>
      </c>
      <c r="K362" s="12">
        <v>2.3974463999999998</v>
      </c>
      <c r="L362" s="12">
        <v>0.8148623999999999</v>
      </c>
      <c r="M362" s="12">
        <v>33.5754736</v>
      </c>
      <c r="N362" s="12">
        <v>37.3467376</v>
      </c>
      <c r="O362" s="12">
        <v>121.61652959999999</v>
      </c>
      <c r="P362" s="12">
        <v>0.7273152</v>
      </c>
      <c r="Q362" s="12">
        <v>0.7475184</v>
      </c>
      <c r="R362" s="12">
        <v>0.8418000000000001</v>
      </c>
      <c r="S362" s="12">
        <v>39.6701056</v>
      </c>
      <c r="T362" s="12">
        <v>112.50039679999999</v>
      </c>
      <c r="U362" s="12">
        <v>105.14194239999999</v>
      </c>
      <c r="V362" s="12">
        <v>103.4560976</v>
      </c>
      <c r="W362" s="12">
        <v>102.9420384</v>
      </c>
      <c r="X362" s="12">
        <v>103.6132336</v>
      </c>
      <c r="Y362" s="12">
        <v>101.40435040000001</v>
      </c>
    </row>
    <row r="363" spans="1:25" ht="11.25">
      <c r="A363" s="11">
        <f t="shared" si="8"/>
        <v>41869</v>
      </c>
      <c r="B363" s="12">
        <v>114.4129664</v>
      </c>
      <c r="C363" s="12">
        <v>120.9139072</v>
      </c>
      <c r="D363" s="12">
        <v>48.858072</v>
      </c>
      <c r="E363" s="12">
        <v>129.52271520000002</v>
      </c>
      <c r="F363" s="12">
        <v>2.6735568</v>
      </c>
      <c r="G363" s="12">
        <v>133.9786432</v>
      </c>
      <c r="H363" s="12">
        <v>134.6947344</v>
      </c>
      <c r="I363" s="12">
        <v>134.901256</v>
      </c>
      <c r="J363" s="12">
        <v>62.80276959999999</v>
      </c>
      <c r="K363" s="12">
        <v>52.824633600000006</v>
      </c>
      <c r="L363" s="12">
        <v>84.8467056</v>
      </c>
      <c r="M363" s="12">
        <v>53.4868496</v>
      </c>
      <c r="N363" s="12">
        <v>16.566624</v>
      </c>
      <c r="O363" s="12">
        <v>54.223144</v>
      </c>
      <c r="P363" s="12">
        <v>83.0306624</v>
      </c>
      <c r="Q363" s="12">
        <v>166.2902944</v>
      </c>
      <c r="R363" s="12">
        <v>3.513112</v>
      </c>
      <c r="S363" s="12">
        <v>165.08708159999998</v>
      </c>
      <c r="T363" s="12">
        <v>55.5116592</v>
      </c>
      <c r="U363" s="12">
        <v>53.159108800000006</v>
      </c>
      <c r="V363" s="12">
        <v>52.054667200000004</v>
      </c>
      <c r="W363" s="12">
        <v>16.7731456</v>
      </c>
      <c r="X363" s="12">
        <v>12.7639328</v>
      </c>
      <c r="Y363" s="12">
        <v>14.793232</v>
      </c>
    </row>
    <row r="364" spans="1:25" ht="11.25">
      <c r="A364" s="11">
        <f t="shared" si="8"/>
        <v>41870</v>
      </c>
      <c r="B364" s="12">
        <v>32.5136832</v>
      </c>
      <c r="C364" s="12">
        <v>136.4569024</v>
      </c>
      <c r="D364" s="12">
        <v>146.79420639999998</v>
      </c>
      <c r="E364" s="12">
        <v>76.05606879999999</v>
      </c>
      <c r="F364" s="12">
        <v>42.5569184</v>
      </c>
      <c r="G364" s="12">
        <v>48.745832</v>
      </c>
      <c r="H364" s="12">
        <v>45.6884144</v>
      </c>
      <c r="I364" s="12">
        <v>44.9498752</v>
      </c>
      <c r="J364" s="12">
        <v>50.5551408</v>
      </c>
      <c r="K364" s="12">
        <v>43.1921968</v>
      </c>
      <c r="L364" s="12">
        <v>159.8769008</v>
      </c>
      <c r="M364" s="12">
        <v>136.3716</v>
      </c>
      <c r="N364" s="12">
        <v>134.822688</v>
      </c>
      <c r="O364" s="12">
        <v>144.07126399999999</v>
      </c>
      <c r="P364" s="12">
        <v>135.4108256</v>
      </c>
      <c r="Q364" s="12">
        <v>31.687596799999998</v>
      </c>
      <c r="R364" s="12">
        <v>0.8103728</v>
      </c>
      <c r="S364" s="12">
        <v>43.4952448</v>
      </c>
      <c r="T364" s="12">
        <v>126.45856320000001</v>
      </c>
      <c r="U364" s="12">
        <v>137.561344</v>
      </c>
      <c r="V364" s="12">
        <v>136.70832</v>
      </c>
      <c r="W364" s="12">
        <v>136.4681264</v>
      </c>
      <c r="X364" s="12">
        <v>72.70907199999999</v>
      </c>
      <c r="Y364" s="12">
        <v>135.96978080000002</v>
      </c>
    </row>
    <row r="365" spans="1:25" ht="11.25">
      <c r="A365" s="11">
        <f t="shared" si="8"/>
        <v>41871</v>
      </c>
      <c r="B365" s="12">
        <v>33.447520000000004</v>
      </c>
      <c r="C365" s="12">
        <v>35.9078208</v>
      </c>
      <c r="D365" s="12">
        <v>38.5005648</v>
      </c>
      <c r="E365" s="12">
        <v>2.1056224</v>
      </c>
      <c r="F365" s="12">
        <v>49.3205008</v>
      </c>
      <c r="G365" s="12">
        <v>50.685339199999994</v>
      </c>
      <c r="H365" s="12">
        <v>48.846848</v>
      </c>
      <c r="I365" s="12">
        <v>9.623457599999998</v>
      </c>
      <c r="J365" s="12">
        <v>2.3121440000000004</v>
      </c>
      <c r="K365" s="12">
        <v>41.632060800000005</v>
      </c>
      <c r="L365" s="12">
        <v>0.37937119999999996</v>
      </c>
      <c r="M365" s="12">
        <v>23.3324512</v>
      </c>
      <c r="N365" s="12">
        <v>43.5513648</v>
      </c>
      <c r="O365" s="12">
        <v>1.8384911999999998</v>
      </c>
      <c r="P365" s="12">
        <v>85.19689439999999</v>
      </c>
      <c r="Q365" s="12">
        <v>0</v>
      </c>
      <c r="R365" s="12">
        <v>5.6860783999999995</v>
      </c>
      <c r="S365" s="12">
        <v>49.277849599999996</v>
      </c>
      <c r="T365" s="12">
        <v>96.4388528</v>
      </c>
      <c r="U365" s="12">
        <v>90.959296</v>
      </c>
      <c r="V365" s="12">
        <v>20.2727888</v>
      </c>
      <c r="W365" s="12">
        <v>37.0796064</v>
      </c>
      <c r="X365" s="12">
        <v>37.5734624</v>
      </c>
      <c r="Y365" s="12">
        <v>35.1131616</v>
      </c>
    </row>
    <row r="366" spans="1:25" ht="11.25">
      <c r="A366" s="11">
        <f t="shared" si="8"/>
        <v>41872</v>
      </c>
      <c r="B366" s="12">
        <v>95.5678704</v>
      </c>
      <c r="C366" s="12">
        <v>83.7400192</v>
      </c>
      <c r="D366" s="12">
        <v>2.91824</v>
      </c>
      <c r="E366" s="12">
        <v>1.582584</v>
      </c>
      <c r="F366" s="12">
        <v>19.8956624</v>
      </c>
      <c r="G366" s="12">
        <v>11.6976528</v>
      </c>
      <c r="H366" s="12">
        <v>1.9035904</v>
      </c>
      <c r="I366" s="12">
        <v>8.272088</v>
      </c>
      <c r="J366" s="12">
        <v>7.717622400000001</v>
      </c>
      <c r="K366" s="12">
        <v>8.186785599999999</v>
      </c>
      <c r="L366" s="12">
        <v>2.3301024</v>
      </c>
      <c r="M366" s="12">
        <v>3.3896479999999998</v>
      </c>
      <c r="N366" s="12">
        <v>5.0597791999999995</v>
      </c>
      <c r="O366" s="12">
        <v>4.99468</v>
      </c>
      <c r="P366" s="12">
        <v>2.5523376</v>
      </c>
      <c r="Q366" s="12">
        <v>0.0740784</v>
      </c>
      <c r="R366" s="12">
        <v>0</v>
      </c>
      <c r="S366" s="12">
        <v>5.926272</v>
      </c>
      <c r="T366" s="12">
        <v>0</v>
      </c>
      <c r="U366" s="12">
        <v>68.88393280000001</v>
      </c>
      <c r="V366" s="12">
        <v>69.0747408</v>
      </c>
      <c r="W366" s="12">
        <v>113.0728208</v>
      </c>
      <c r="X366" s="12">
        <v>112.59916800000002</v>
      </c>
      <c r="Y366" s="12">
        <v>110.3408992</v>
      </c>
    </row>
    <row r="367" spans="1:25" ht="11.25">
      <c r="A367" s="11">
        <f t="shared" si="8"/>
        <v>41873</v>
      </c>
      <c r="B367" s="12">
        <v>118.3750384</v>
      </c>
      <c r="C367" s="12">
        <v>122.73443999999999</v>
      </c>
      <c r="D367" s="12">
        <v>129.3049696</v>
      </c>
      <c r="E367" s="12">
        <v>133.46458399999997</v>
      </c>
      <c r="F367" s="12">
        <v>134.2435296</v>
      </c>
      <c r="G367" s="12">
        <v>134.8137088</v>
      </c>
      <c r="H367" s="12">
        <v>138.7465984</v>
      </c>
      <c r="I367" s="12">
        <v>139.2382096</v>
      </c>
      <c r="J367" s="12">
        <v>137.0315712</v>
      </c>
      <c r="K367" s="12">
        <v>135.12349120000002</v>
      </c>
      <c r="L367" s="12">
        <v>6.9296976</v>
      </c>
      <c r="M367" s="12">
        <v>9.226128000000001</v>
      </c>
      <c r="N367" s="12">
        <v>7.9151647999999994</v>
      </c>
      <c r="O367" s="12">
        <v>8.3484112</v>
      </c>
      <c r="P367" s="12">
        <v>0.7609872</v>
      </c>
      <c r="Q367" s="12">
        <v>0.0426512</v>
      </c>
      <c r="R367" s="12">
        <v>0.2267248</v>
      </c>
      <c r="S367" s="12">
        <v>11.706632</v>
      </c>
      <c r="T367" s="12">
        <v>8.146379199999998</v>
      </c>
      <c r="U367" s="12">
        <v>0.4287568</v>
      </c>
      <c r="V367" s="12">
        <v>107.71897279999999</v>
      </c>
      <c r="W367" s="12">
        <v>107.35755999999999</v>
      </c>
      <c r="X367" s="12">
        <v>107.12185600000001</v>
      </c>
      <c r="Y367" s="12">
        <v>0.7587423999999999</v>
      </c>
    </row>
    <row r="368" spans="1:25" ht="11.25">
      <c r="A368" s="11">
        <f t="shared" si="8"/>
        <v>41874</v>
      </c>
      <c r="B368" s="12">
        <v>136.2436464</v>
      </c>
      <c r="C368" s="12">
        <v>136.8138256</v>
      </c>
      <c r="D368" s="12">
        <v>45.7243312</v>
      </c>
      <c r="E368" s="12">
        <v>48.5954304</v>
      </c>
      <c r="F368" s="12">
        <v>52.7056592</v>
      </c>
      <c r="G368" s="12">
        <v>51.85488</v>
      </c>
      <c r="H368" s="12">
        <v>16.409487999999996</v>
      </c>
      <c r="I368" s="12">
        <v>15.103014400000001</v>
      </c>
      <c r="J368" s="12">
        <v>0.1593808</v>
      </c>
      <c r="K368" s="12">
        <v>0.1257088</v>
      </c>
      <c r="L368" s="12">
        <v>42.363865600000004</v>
      </c>
      <c r="M368" s="12">
        <v>43.5738128</v>
      </c>
      <c r="N368" s="12">
        <v>11.33624</v>
      </c>
      <c r="O368" s="12">
        <v>11.190328000000001</v>
      </c>
      <c r="P368" s="12">
        <v>6.869088</v>
      </c>
      <c r="Q368" s="12">
        <v>5.7624016000000005</v>
      </c>
      <c r="R368" s="12">
        <v>12.4070096</v>
      </c>
      <c r="S368" s="12">
        <v>12.3172176</v>
      </c>
      <c r="T368" s="12">
        <v>59.4827104</v>
      </c>
      <c r="U368" s="12">
        <v>50.898595199999995</v>
      </c>
      <c r="V368" s="12">
        <v>79.3379664</v>
      </c>
      <c r="W368" s="12">
        <v>138.3447792</v>
      </c>
      <c r="X368" s="12">
        <v>142.7266288</v>
      </c>
      <c r="Y368" s="12">
        <v>107.42939360000001</v>
      </c>
    </row>
    <row r="369" spans="1:25" ht="11.25">
      <c r="A369" s="11">
        <f t="shared" si="8"/>
        <v>41875</v>
      </c>
      <c r="B369" s="12">
        <v>10.0522144</v>
      </c>
      <c r="C369" s="12">
        <v>8.5033024</v>
      </c>
      <c r="D369" s="12">
        <v>21.859862399999997</v>
      </c>
      <c r="E369" s="12">
        <v>5.2618112</v>
      </c>
      <c r="F369" s="12">
        <v>0.415288</v>
      </c>
      <c r="G369" s="12">
        <v>2.6241711999999997</v>
      </c>
      <c r="H369" s="12">
        <v>0.583648</v>
      </c>
      <c r="I369" s="12">
        <v>0.8260864000000001</v>
      </c>
      <c r="J369" s="12">
        <v>0.8822064000000001</v>
      </c>
      <c r="K369" s="12">
        <v>0.5679344</v>
      </c>
      <c r="L369" s="12">
        <v>1.5174847999999999</v>
      </c>
      <c r="M369" s="12">
        <v>11.2711408</v>
      </c>
      <c r="N369" s="12">
        <v>7.410084799999999</v>
      </c>
      <c r="O369" s="12">
        <v>5.4032336</v>
      </c>
      <c r="P369" s="12">
        <v>5.8746416</v>
      </c>
      <c r="Q369" s="12">
        <v>0.3456992</v>
      </c>
      <c r="R369" s="12">
        <v>0.8664927999999998</v>
      </c>
      <c r="S369" s="12">
        <v>1.2638223999999998</v>
      </c>
      <c r="T369" s="12">
        <v>84.6873248</v>
      </c>
      <c r="U369" s="12">
        <v>69.9861296</v>
      </c>
      <c r="V369" s="12">
        <v>69.7279776</v>
      </c>
      <c r="W369" s="12">
        <v>69.4181952</v>
      </c>
      <c r="X369" s="12">
        <v>120.53678080000002</v>
      </c>
      <c r="Y369" s="12">
        <v>119.44356320000001</v>
      </c>
    </row>
    <row r="370" spans="1:25" ht="11.25">
      <c r="A370" s="11">
        <f t="shared" si="8"/>
        <v>41876</v>
      </c>
      <c r="B370" s="12">
        <v>139.7185968</v>
      </c>
      <c r="C370" s="12">
        <v>143.3596624</v>
      </c>
      <c r="D370" s="12">
        <v>156.0495168</v>
      </c>
      <c r="E370" s="12">
        <v>159.4301856</v>
      </c>
      <c r="F370" s="12">
        <v>49.1903024</v>
      </c>
      <c r="G370" s="12">
        <v>51.3228624</v>
      </c>
      <c r="H370" s="12">
        <v>7.344985599999999</v>
      </c>
      <c r="I370" s="12">
        <v>159.9577136</v>
      </c>
      <c r="J370" s="12">
        <v>5.66812</v>
      </c>
      <c r="K370" s="12">
        <v>86.25644</v>
      </c>
      <c r="L370" s="12">
        <v>8.4247344</v>
      </c>
      <c r="M370" s="12">
        <v>162.55494720000002</v>
      </c>
      <c r="N370" s="12">
        <v>165.47767679999998</v>
      </c>
      <c r="O370" s="12">
        <v>165.89072</v>
      </c>
      <c r="P370" s="12">
        <v>3.6769823999999995</v>
      </c>
      <c r="Q370" s="12">
        <v>87.5427104</v>
      </c>
      <c r="R370" s="12">
        <v>7.68844</v>
      </c>
      <c r="S370" s="12">
        <v>168.60468319999998</v>
      </c>
      <c r="T370" s="12">
        <v>159.14509600000002</v>
      </c>
      <c r="U370" s="12">
        <v>145.2857008</v>
      </c>
      <c r="V370" s="12">
        <v>142.0823712</v>
      </c>
      <c r="W370" s="12">
        <v>138.5849728</v>
      </c>
      <c r="X370" s="12">
        <v>128.6068368</v>
      </c>
      <c r="Y370" s="12">
        <v>132.53972639999998</v>
      </c>
    </row>
    <row r="371" spans="1:25" ht="11.25">
      <c r="A371" s="11">
        <f t="shared" si="8"/>
        <v>41877</v>
      </c>
      <c r="B371" s="12">
        <v>0.24243840000000003</v>
      </c>
      <c r="C371" s="12">
        <v>37.0706272</v>
      </c>
      <c r="D371" s="12">
        <v>44.918448</v>
      </c>
      <c r="E371" s="12">
        <v>1.0348528000000001</v>
      </c>
      <c r="F371" s="12">
        <v>0.1706048</v>
      </c>
      <c r="G371" s="12">
        <v>2.626416</v>
      </c>
      <c r="H371" s="12">
        <v>58.05501759999999</v>
      </c>
      <c r="I371" s="12">
        <v>131.5048736</v>
      </c>
      <c r="J371" s="12">
        <v>133.9651744</v>
      </c>
      <c r="K371" s="12">
        <v>133.6127408</v>
      </c>
      <c r="L371" s="12">
        <v>133.37928159999998</v>
      </c>
      <c r="M371" s="12">
        <v>133.6755952</v>
      </c>
      <c r="N371" s="12">
        <v>51.0063456</v>
      </c>
      <c r="O371" s="12">
        <v>48.656040000000004</v>
      </c>
      <c r="P371" s="12">
        <v>7.315803200000001</v>
      </c>
      <c r="Q371" s="12">
        <v>0.9675088</v>
      </c>
      <c r="R371" s="12">
        <v>0.8687376</v>
      </c>
      <c r="S371" s="12">
        <v>130.31064</v>
      </c>
      <c r="T371" s="12">
        <v>127.1118</v>
      </c>
      <c r="U371" s="12">
        <v>118.8778736</v>
      </c>
      <c r="V371" s="12">
        <v>113.8921728</v>
      </c>
      <c r="W371" s="12">
        <v>113.71483359999999</v>
      </c>
      <c r="X371" s="12">
        <v>115.5533248</v>
      </c>
      <c r="Y371" s="12">
        <v>39.537662399999995</v>
      </c>
    </row>
    <row r="372" spans="1:25" ht="11.25">
      <c r="A372" s="11">
        <f t="shared" si="8"/>
        <v>41878</v>
      </c>
      <c r="B372" s="12">
        <v>65.1934816</v>
      </c>
      <c r="C372" s="12">
        <v>66.4864864</v>
      </c>
      <c r="D372" s="12">
        <v>20.3423776</v>
      </c>
      <c r="E372" s="12">
        <v>0.2536624</v>
      </c>
      <c r="F372" s="12">
        <v>1.1066863999999998</v>
      </c>
      <c r="G372" s="12">
        <v>1.0685247999999998</v>
      </c>
      <c r="H372" s="12">
        <v>1.0752592</v>
      </c>
      <c r="I372" s="12">
        <v>1.043832</v>
      </c>
      <c r="J372" s="12">
        <v>1.1156656</v>
      </c>
      <c r="K372" s="12">
        <v>2.2986752</v>
      </c>
      <c r="L372" s="12">
        <v>18.4432768</v>
      </c>
      <c r="M372" s="12">
        <v>20.079736</v>
      </c>
      <c r="N372" s="12">
        <v>19.7115888</v>
      </c>
      <c r="O372" s="12">
        <v>18.517355199999997</v>
      </c>
      <c r="P372" s="12">
        <v>4.226958399999999</v>
      </c>
      <c r="Q372" s="12">
        <v>4.107984</v>
      </c>
      <c r="R372" s="12">
        <v>13.116366399999999</v>
      </c>
      <c r="S372" s="12">
        <v>18.946112000000003</v>
      </c>
      <c r="T372" s="12">
        <v>40.1235552</v>
      </c>
      <c r="U372" s="12">
        <v>39.205432</v>
      </c>
      <c r="V372" s="12">
        <v>11.2935888</v>
      </c>
      <c r="W372" s="12">
        <v>8.9253248</v>
      </c>
      <c r="X372" s="12">
        <v>5.5715936</v>
      </c>
      <c r="Y372" s="12">
        <v>21.8351696</v>
      </c>
    </row>
    <row r="373" spans="1:25" ht="11.25">
      <c r="A373" s="11">
        <f t="shared" si="8"/>
        <v>41879</v>
      </c>
      <c r="B373" s="12">
        <v>0.0650992</v>
      </c>
      <c r="C373" s="12">
        <v>64.5851408</v>
      </c>
      <c r="D373" s="12">
        <v>64.1698528</v>
      </c>
      <c r="E373" s="12">
        <v>64.6075888</v>
      </c>
      <c r="F373" s="12">
        <v>1.5691152</v>
      </c>
      <c r="G373" s="12">
        <v>64.7018704</v>
      </c>
      <c r="H373" s="12">
        <v>65.02961119999999</v>
      </c>
      <c r="I373" s="12">
        <v>65.0385904</v>
      </c>
      <c r="J373" s="12">
        <v>64.80737599999999</v>
      </c>
      <c r="K373" s="12">
        <v>64.6592192</v>
      </c>
      <c r="L373" s="12">
        <v>64.90614719999999</v>
      </c>
      <c r="M373" s="12">
        <v>64.67493280000001</v>
      </c>
      <c r="N373" s="12">
        <v>64.6771776</v>
      </c>
      <c r="O373" s="12">
        <v>65.1687888</v>
      </c>
      <c r="P373" s="12">
        <v>65.0745072</v>
      </c>
      <c r="Q373" s="12">
        <v>65.4628576</v>
      </c>
      <c r="R373" s="12">
        <v>57.6195264</v>
      </c>
      <c r="S373" s="12">
        <v>64.5424896</v>
      </c>
      <c r="T373" s="12">
        <v>64.62779199999999</v>
      </c>
      <c r="U373" s="12">
        <v>65.01838719999999</v>
      </c>
      <c r="V373" s="12">
        <v>0</v>
      </c>
      <c r="W373" s="12">
        <v>0</v>
      </c>
      <c r="X373" s="12">
        <v>0</v>
      </c>
      <c r="Y373" s="12">
        <v>0.0583648</v>
      </c>
    </row>
    <row r="374" spans="1:25" ht="11.25">
      <c r="A374" s="11">
        <f t="shared" si="8"/>
        <v>41880</v>
      </c>
      <c r="B374" s="12">
        <v>5.7826048000000005</v>
      </c>
      <c r="C374" s="12">
        <v>71.88972</v>
      </c>
      <c r="D374" s="12">
        <v>6.8062336</v>
      </c>
      <c r="E374" s="12">
        <v>0.12795359999999997</v>
      </c>
      <c r="F374" s="12">
        <v>80.47159040000001</v>
      </c>
      <c r="G374" s="12">
        <v>18.5487824</v>
      </c>
      <c r="H374" s="12">
        <v>0.5297727999999999</v>
      </c>
      <c r="I374" s="12">
        <v>0.9091440000000001</v>
      </c>
      <c r="J374" s="12">
        <v>0.8485343999999999</v>
      </c>
      <c r="K374" s="12">
        <v>0</v>
      </c>
      <c r="L374" s="12">
        <v>0</v>
      </c>
      <c r="M374" s="12">
        <v>0</v>
      </c>
      <c r="N374" s="12">
        <v>0</v>
      </c>
      <c r="O374" s="12">
        <v>0.011224</v>
      </c>
      <c r="P374" s="12">
        <v>0</v>
      </c>
      <c r="Q374" s="12">
        <v>60.49735999999999</v>
      </c>
      <c r="R374" s="12">
        <v>60.6230688</v>
      </c>
      <c r="S374" s="12">
        <v>69.16004319999999</v>
      </c>
      <c r="T374" s="12">
        <v>0.1189744</v>
      </c>
      <c r="U374" s="12">
        <v>7.540283200000001</v>
      </c>
      <c r="V374" s="12">
        <v>0</v>
      </c>
      <c r="W374" s="12">
        <v>0</v>
      </c>
      <c r="X374" s="12">
        <v>38.390569600000006</v>
      </c>
      <c r="Y374" s="12">
        <v>116.0763632</v>
      </c>
    </row>
    <row r="375" spans="1:25" ht="11.25">
      <c r="A375" s="11">
        <f t="shared" si="8"/>
        <v>41881</v>
      </c>
      <c r="B375" s="12">
        <v>0.5005904</v>
      </c>
      <c r="C375" s="12">
        <v>0.7048672</v>
      </c>
      <c r="D375" s="12">
        <v>0.0291824</v>
      </c>
      <c r="E375" s="12">
        <v>0.36814719999999995</v>
      </c>
      <c r="F375" s="12">
        <v>0.0134688</v>
      </c>
      <c r="G375" s="12">
        <v>0.05163040000000001</v>
      </c>
      <c r="H375" s="12">
        <v>0</v>
      </c>
      <c r="I375" s="12">
        <v>0</v>
      </c>
      <c r="J375" s="12">
        <v>0</v>
      </c>
      <c r="K375" s="12">
        <v>0.2963136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0.1930528</v>
      </c>
      <c r="S375" s="12">
        <v>0</v>
      </c>
      <c r="T375" s="12">
        <v>23.4334672</v>
      </c>
      <c r="U375" s="12">
        <v>118.8037952</v>
      </c>
      <c r="V375" s="12">
        <v>0.067344</v>
      </c>
      <c r="W375" s="12">
        <v>119.07541600000002</v>
      </c>
      <c r="X375" s="12">
        <v>127.73585439999998</v>
      </c>
      <c r="Y375" s="12">
        <v>127.67973439999999</v>
      </c>
    </row>
    <row r="376" spans="1:25" ht="11.25">
      <c r="A376" s="11">
        <f t="shared" si="8"/>
        <v>41882</v>
      </c>
      <c r="B376" s="12">
        <v>25.276448</v>
      </c>
      <c r="C376" s="12">
        <v>24.7511648</v>
      </c>
      <c r="D376" s="12">
        <v>148.3835248</v>
      </c>
      <c r="E376" s="12">
        <v>71.9031888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0.08305760000000001</v>
      </c>
      <c r="L376" s="12">
        <v>0.6105856000000001</v>
      </c>
      <c r="M376" s="12">
        <v>0</v>
      </c>
      <c r="N376" s="12">
        <v>0.0493856</v>
      </c>
      <c r="O376" s="12">
        <v>2.3368368</v>
      </c>
      <c r="P376" s="12">
        <v>0</v>
      </c>
      <c r="Q376" s="12">
        <v>0</v>
      </c>
      <c r="R376" s="12">
        <v>0.2042768</v>
      </c>
      <c r="S376" s="12">
        <v>0.0044896</v>
      </c>
      <c r="T376" s="12">
        <v>7.5784448</v>
      </c>
      <c r="U376" s="12">
        <v>17.531888</v>
      </c>
      <c r="V376" s="12">
        <v>16.431936</v>
      </c>
      <c r="W376" s="12">
        <v>30.747025599999997</v>
      </c>
      <c r="X376" s="12">
        <v>32.4777664</v>
      </c>
      <c r="Y376" s="12">
        <v>31.490054400000002</v>
      </c>
    </row>
    <row r="377" spans="1:25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spans="1:25" ht="34.5" customHeight="1">
      <c r="A378" s="54" t="s">
        <v>65</v>
      </c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6"/>
    </row>
    <row r="379" spans="1:25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</row>
    <row r="380" spans="1:25" ht="12.75">
      <c r="A380" s="54" t="s">
        <v>66</v>
      </c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6"/>
    </row>
    <row r="381" spans="1:25" ht="11.25">
      <c r="A381" s="8" t="s">
        <v>22</v>
      </c>
      <c r="B381" s="7" t="s">
        <v>23</v>
      </c>
      <c r="C381" s="9" t="s">
        <v>24</v>
      </c>
      <c r="D381" s="10" t="s">
        <v>25</v>
      </c>
      <c r="E381" s="7" t="s">
        <v>26</v>
      </c>
      <c r="F381" s="7" t="s">
        <v>27</v>
      </c>
      <c r="G381" s="9" t="s">
        <v>28</v>
      </c>
      <c r="H381" s="10" t="s">
        <v>29</v>
      </c>
      <c r="I381" s="7" t="s">
        <v>30</v>
      </c>
      <c r="J381" s="7" t="s">
        <v>31</v>
      </c>
      <c r="K381" s="7" t="s">
        <v>32</v>
      </c>
      <c r="L381" s="7" t="s">
        <v>33</v>
      </c>
      <c r="M381" s="7" t="s">
        <v>34</v>
      </c>
      <c r="N381" s="7" t="s">
        <v>35</v>
      </c>
      <c r="O381" s="7" t="s">
        <v>36</v>
      </c>
      <c r="P381" s="7" t="s">
        <v>37</v>
      </c>
      <c r="Q381" s="7" t="s">
        <v>38</v>
      </c>
      <c r="R381" s="7" t="s">
        <v>39</v>
      </c>
      <c r="S381" s="7" t="s">
        <v>40</v>
      </c>
      <c r="T381" s="7" t="s">
        <v>41</v>
      </c>
      <c r="U381" s="7" t="s">
        <v>42</v>
      </c>
      <c r="V381" s="7" t="s">
        <v>43</v>
      </c>
      <c r="W381" s="7" t="s">
        <v>44</v>
      </c>
      <c r="X381" s="7" t="s">
        <v>45</v>
      </c>
      <c r="Y381" s="7" t="s">
        <v>62</v>
      </c>
    </row>
    <row r="382" spans="1:25" ht="11.25">
      <c r="A382" s="11">
        <f aca="true" t="shared" si="9" ref="A382:A412">A346</f>
        <v>41852</v>
      </c>
      <c r="B382" s="12">
        <v>121.9195776</v>
      </c>
      <c r="C382" s="12">
        <v>128.54847199999998</v>
      </c>
      <c r="D382" s="12">
        <v>137.4311456</v>
      </c>
      <c r="E382" s="12">
        <v>143.7053616</v>
      </c>
      <c r="F382" s="12">
        <v>155.19424800000002</v>
      </c>
      <c r="G382" s="12">
        <v>155.5354576</v>
      </c>
      <c r="H382" s="12">
        <v>155.63647360000002</v>
      </c>
      <c r="I382" s="12">
        <v>154.4153024</v>
      </c>
      <c r="J382" s="12">
        <v>153.9236912</v>
      </c>
      <c r="K382" s="12">
        <v>154.46693280000002</v>
      </c>
      <c r="L382" s="12">
        <v>150.8774976</v>
      </c>
      <c r="M382" s="12">
        <v>147.2678592</v>
      </c>
      <c r="N382" s="12">
        <v>145.66507199999998</v>
      </c>
      <c r="O382" s="12">
        <v>151.7215424</v>
      </c>
      <c r="P382" s="12">
        <v>151.4746144</v>
      </c>
      <c r="Q382" s="12">
        <v>152.20641919999997</v>
      </c>
      <c r="R382" s="12">
        <v>156.55010719999999</v>
      </c>
      <c r="S382" s="12">
        <v>160.9476704</v>
      </c>
      <c r="T382" s="12">
        <v>161.7580432</v>
      </c>
      <c r="U382" s="12">
        <v>147.3913232</v>
      </c>
      <c r="V382" s="12">
        <v>140.48407360000002</v>
      </c>
      <c r="W382" s="12">
        <v>139.8151232</v>
      </c>
      <c r="X382" s="12">
        <v>139.7343104</v>
      </c>
      <c r="Y382" s="12">
        <v>140.053072</v>
      </c>
    </row>
    <row r="383" spans="1:25" ht="11.25">
      <c r="A383" s="11">
        <f t="shared" si="9"/>
        <v>41853</v>
      </c>
      <c r="B383" s="12">
        <v>166.5910976</v>
      </c>
      <c r="C383" s="12">
        <v>166.14213759999998</v>
      </c>
      <c r="D383" s="12">
        <v>171.71148639999998</v>
      </c>
      <c r="E383" s="12">
        <v>172.0100448</v>
      </c>
      <c r="F383" s="12">
        <v>177.0788032</v>
      </c>
      <c r="G383" s="12">
        <v>181.70758080000002</v>
      </c>
      <c r="H383" s="12">
        <v>178.18773439999998</v>
      </c>
      <c r="I383" s="12">
        <v>176.82738559999999</v>
      </c>
      <c r="J383" s="12">
        <v>170.6631648</v>
      </c>
      <c r="K383" s="12">
        <v>169.1277216</v>
      </c>
      <c r="L383" s="12">
        <v>158.8173552</v>
      </c>
      <c r="M383" s="12">
        <v>157.888008</v>
      </c>
      <c r="N383" s="12">
        <v>158.4065568</v>
      </c>
      <c r="O383" s="12">
        <v>160.14403199999998</v>
      </c>
      <c r="P383" s="12">
        <v>160.4717728</v>
      </c>
      <c r="Q383" s="12">
        <v>161.9825232</v>
      </c>
      <c r="R383" s="12">
        <v>158.7791936</v>
      </c>
      <c r="S383" s="12">
        <v>162.0543568</v>
      </c>
      <c r="T383" s="12">
        <v>158.5008384</v>
      </c>
      <c r="U383" s="12">
        <v>153.3714704</v>
      </c>
      <c r="V383" s="12">
        <v>145.9546512</v>
      </c>
      <c r="W383" s="12">
        <v>145.3642688</v>
      </c>
      <c r="X383" s="12">
        <v>145.57528</v>
      </c>
      <c r="Y383" s="12">
        <v>145.45855039999998</v>
      </c>
    </row>
    <row r="384" spans="1:25" ht="11.25">
      <c r="A384" s="11">
        <f t="shared" si="9"/>
        <v>41854</v>
      </c>
      <c r="B384" s="12">
        <v>144.56511999999998</v>
      </c>
      <c r="C384" s="12">
        <v>145.33733120000002</v>
      </c>
      <c r="D384" s="12">
        <v>150.5632256</v>
      </c>
      <c r="E384" s="12">
        <v>154.0538896</v>
      </c>
      <c r="F384" s="12">
        <v>154.7856944</v>
      </c>
      <c r="G384" s="12">
        <v>158.662464</v>
      </c>
      <c r="H384" s="12">
        <v>159.9599584</v>
      </c>
      <c r="I384" s="12">
        <v>160.7523728</v>
      </c>
      <c r="J384" s="12">
        <v>160.761352</v>
      </c>
      <c r="K384" s="12">
        <v>160.9566496</v>
      </c>
      <c r="L384" s="12">
        <v>161.5313184</v>
      </c>
      <c r="M384" s="12">
        <v>154.5971312</v>
      </c>
      <c r="N384" s="12">
        <v>154.318776</v>
      </c>
      <c r="O384" s="12">
        <v>155.0191536</v>
      </c>
      <c r="P384" s="12">
        <v>154.98548159999999</v>
      </c>
      <c r="Q384" s="12">
        <v>156.4490912</v>
      </c>
      <c r="R384" s="12">
        <v>154.0808272</v>
      </c>
      <c r="S384" s="12">
        <v>159.5873216</v>
      </c>
      <c r="T384" s="12">
        <v>154.2649008</v>
      </c>
      <c r="U384" s="12">
        <v>147.70784</v>
      </c>
      <c r="V384" s="12">
        <v>146.675232</v>
      </c>
      <c r="W384" s="12">
        <v>146.6348256</v>
      </c>
      <c r="X384" s="12">
        <v>147.0927648</v>
      </c>
      <c r="Y384" s="12">
        <v>145.5932384</v>
      </c>
    </row>
    <row r="385" spans="1:25" ht="11.25">
      <c r="A385" s="11">
        <f t="shared" si="9"/>
        <v>41855</v>
      </c>
      <c r="B385" s="12">
        <v>117.10223679999999</v>
      </c>
      <c r="C385" s="12">
        <v>120.78370879999999</v>
      </c>
      <c r="D385" s="12">
        <v>131.6552752</v>
      </c>
      <c r="E385" s="12">
        <v>138.6253792</v>
      </c>
      <c r="F385" s="12">
        <v>147.5349904</v>
      </c>
      <c r="G385" s="12">
        <v>151.5733856</v>
      </c>
      <c r="H385" s="12">
        <v>153.60044</v>
      </c>
      <c r="I385" s="12">
        <v>159.8656768</v>
      </c>
      <c r="J385" s="12">
        <v>158.24493120000002</v>
      </c>
      <c r="K385" s="12">
        <v>158.69838080000002</v>
      </c>
      <c r="L385" s="12">
        <v>160.4829968</v>
      </c>
      <c r="M385" s="12">
        <v>156.5097008</v>
      </c>
      <c r="N385" s="12">
        <v>147.20276</v>
      </c>
      <c r="O385" s="12">
        <v>149.301648</v>
      </c>
      <c r="P385" s="12">
        <v>145.2565184</v>
      </c>
      <c r="Q385" s="12">
        <v>145.81547360000002</v>
      </c>
      <c r="R385" s="12">
        <v>141.7883024</v>
      </c>
      <c r="S385" s="12">
        <v>156.3750128</v>
      </c>
      <c r="T385" s="12">
        <v>143.9275968</v>
      </c>
      <c r="U385" s="12">
        <v>129.6394448</v>
      </c>
      <c r="V385" s="12">
        <v>122.07671360000002</v>
      </c>
      <c r="W385" s="12">
        <v>120.26964960000001</v>
      </c>
      <c r="X385" s="12">
        <v>120.00476320000001</v>
      </c>
      <c r="Y385" s="12">
        <v>120.803912</v>
      </c>
    </row>
    <row r="386" spans="1:25" ht="11.25">
      <c r="A386" s="11">
        <f t="shared" si="9"/>
        <v>41856</v>
      </c>
      <c r="B386" s="12">
        <v>127.94911040000001</v>
      </c>
      <c r="C386" s="12">
        <v>131.2893728</v>
      </c>
      <c r="D386" s="12">
        <v>136.98891999999998</v>
      </c>
      <c r="E386" s="12">
        <v>144.9108192</v>
      </c>
      <c r="F386" s="12">
        <v>154.49611520000002</v>
      </c>
      <c r="G386" s="12">
        <v>144.70429760000002</v>
      </c>
      <c r="H386" s="12">
        <v>146.664008</v>
      </c>
      <c r="I386" s="12">
        <v>147.5709072</v>
      </c>
      <c r="J386" s="12">
        <v>149.8650928</v>
      </c>
      <c r="K386" s="12">
        <v>152.34335199999998</v>
      </c>
      <c r="L386" s="12">
        <v>152.25356</v>
      </c>
      <c r="M386" s="12">
        <v>150.54526719999998</v>
      </c>
      <c r="N386" s="12">
        <v>151.9864288</v>
      </c>
      <c r="O386" s="12">
        <v>155.474848</v>
      </c>
      <c r="P386" s="12">
        <v>154.6195792</v>
      </c>
      <c r="Q386" s="12">
        <v>158.3459472</v>
      </c>
      <c r="R386" s="12">
        <v>147.169088</v>
      </c>
      <c r="S386" s="12">
        <v>155.74646879999997</v>
      </c>
      <c r="T386" s="12">
        <v>139.806144</v>
      </c>
      <c r="U386" s="12">
        <v>132.5307472</v>
      </c>
      <c r="V386" s="12">
        <v>130.7977616</v>
      </c>
      <c r="W386" s="12">
        <v>130.6855216</v>
      </c>
      <c r="X386" s="12">
        <v>131.5722176</v>
      </c>
      <c r="Y386" s="12">
        <v>130.81572</v>
      </c>
    </row>
    <row r="387" spans="1:25" ht="11.25">
      <c r="A387" s="11">
        <f t="shared" si="9"/>
        <v>41857</v>
      </c>
      <c r="B387" s="12">
        <v>126.93221600000001</v>
      </c>
      <c r="C387" s="12">
        <v>128.17808</v>
      </c>
      <c r="D387" s="12">
        <v>130.66756320000002</v>
      </c>
      <c r="E387" s="12">
        <v>141.02956</v>
      </c>
      <c r="F387" s="12">
        <v>148.2982224</v>
      </c>
      <c r="G387" s="12">
        <v>146.6797216</v>
      </c>
      <c r="H387" s="12">
        <v>147.5866208</v>
      </c>
      <c r="I387" s="12">
        <v>149.97059840000003</v>
      </c>
      <c r="J387" s="12">
        <v>143.9410656</v>
      </c>
      <c r="K387" s="12">
        <v>145.7818016</v>
      </c>
      <c r="L387" s="12">
        <v>147.93905439999997</v>
      </c>
      <c r="M387" s="12">
        <v>144.1879936</v>
      </c>
      <c r="N387" s="12">
        <v>144.4551248</v>
      </c>
      <c r="O387" s="12">
        <v>143.90065919999998</v>
      </c>
      <c r="P387" s="12">
        <v>144.8210272</v>
      </c>
      <c r="Q387" s="12">
        <v>151.40951520000002</v>
      </c>
      <c r="R387" s="12">
        <v>151.24788959999998</v>
      </c>
      <c r="S387" s="12">
        <v>148.8369744</v>
      </c>
      <c r="T387" s="12">
        <v>138.63211360000003</v>
      </c>
      <c r="U387" s="12">
        <v>129.95371679999997</v>
      </c>
      <c r="V387" s="12">
        <v>128.58438879999997</v>
      </c>
      <c r="W387" s="12">
        <v>128.35541919999997</v>
      </c>
      <c r="X387" s="12">
        <v>127.9827824</v>
      </c>
      <c r="Y387" s="12">
        <v>127.43729600000002</v>
      </c>
    </row>
    <row r="388" spans="1:25" ht="11.25">
      <c r="A388" s="11">
        <f t="shared" si="9"/>
        <v>41858</v>
      </c>
      <c r="B388" s="12">
        <v>128.2409344</v>
      </c>
      <c r="C388" s="12">
        <v>128.4631696</v>
      </c>
      <c r="D388" s="12">
        <v>129.87290399999998</v>
      </c>
      <c r="E388" s="12">
        <v>136.49281919999999</v>
      </c>
      <c r="F388" s="12">
        <v>138.9800576</v>
      </c>
      <c r="G388" s="12">
        <v>144.8075584</v>
      </c>
      <c r="H388" s="12">
        <v>144.74694879999998</v>
      </c>
      <c r="I388" s="12">
        <v>145.85812479999998</v>
      </c>
      <c r="J388" s="12">
        <v>148.49576480000002</v>
      </c>
      <c r="K388" s="12">
        <v>144.15432159999997</v>
      </c>
      <c r="L388" s="12">
        <v>141.2024096</v>
      </c>
      <c r="M388" s="12">
        <v>145.7503744</v>
      </c>
      <c r="N388" s="12">
        <v>156.821728</v>
      </c>
      <c r="O388" s="12">
        <v>158.393088</v>
      </c>
      <c r="P388" s="12">
        <v>155.1067008</v>
      </c>
      <c r="Q388" s="12">
        <v>159.3763104</v>
      </c>
      <c r="R388" s="12">
        <v>155.7711616</v>
      </c>
      <c r="S388" s="12">
        <v>156.6825504</v>
      </c>
      <c r="T388" s="12">
        <v>139.2584128</v>
      </c>
      <c r="U388" s="12">
        <v>130.119832</v>
      </c>
      <c r="V388" s="12">
        <v>130.0143264</v>
      </c>
      <c r="W388" s="12">
        <v>128.5170448</v>
      </c>
      <c r="X388" s="12">
        <v>128.2813408</v>
      </c>
      <c r="Y388" s="12">
        <v>128.952536</v>
      </c>
    </row>
    <row r="389" spans="1:25" ht="11.25">
      <c r="A389" s="11">
        <f t="shared" si="9"/>
        <v>41859</v>
      </c>
      <c r="B389" s="12">
        <v>131.9426096</v>
      </c>
      <c r="C389" s="12">
        <v>136.3716</v>
      </c>
      <c r="D389" s="12">
        <v>145.21162239999998</v>
      </c>
      <c r="E389" s="12">
        <v>145.9434272</v>
      </c>
      <c r="F389" s="12">
        <v>152.32314879999998</v>
      </c>
      <c r="G389" s="12">
        <v>155.71728639999998</v>
      </c>
      <c r="H389" s="12">
        <v>156.339096</v>
      </c>
      <c r="I389" s="12">
        <v>152.08968959999999</v>
      </c>
      <c r="J389" s="12">
        <v>152.4578368</v>
      </c>
      <c r="K389" s="12">
        <v>152.2894768</v>
      </c>
      <c r="L389" s="12">
        <v>151.47910399999998</v>
      </c>
      <c r="M389" s="12">
        <v>156.9317232</v>
      </c>
      <c r="N389" s="12">
        <v>153.13801120000002</v>
      </c>
      <c r="O389" s="12">
        <v>156.5680656</v>
      </c>
      <c r="P389" s="12">
        <v>152.1592784</v>
      </c>
      <c r="Q389" s="12">
        <v>153.9438944</v>
      </c>
      <c r="R389" s="12">
        <v>157.2998704</v>
      </c>
      <c r="S389" s="12">
        <v>151.9796944</v>
      </c>
      <c r="T389" s="12">
        <v>143.9859616</v>
      </c>
      <c r="U389" s="12">
        <v>142.2350176</v>
      </c>
      <c r="V389" s="12">
        <v>137.12809760000002</v>
      </c>
      <c r="W389" s="12">
        <v>136.47935040000002</v>
      </c>
      <c r="X389" s="12">
        <v>135.440008</v>
      </c>
      <c r="Y389" s="12">
        <v>134.553312</v>
      </c>
    </row>
    <row r="390" spans="1:25" ht="11.25">
      <c r="A390" s="11">
        <f t="shared" si="9"/>
        <v>41860</v>
      </c>
      <c r="B390" s="12">
        <v>140.5110112</v>
      </c>
      <c r="C390" s="12">
        <v>140.87466879999997</v>
      </c>
      <c r="D390" s="12">
        <v>142.92417120000002</v>
      </c>
      <c r="E390" s="12">
        <v>145.2924352</v>
      </c>
      <c r="F390" s="12">
        <v>151.7641936</v>
      </c>
      <c r="G390" s="12">
        <v>152.5857904</v>
      </c>
      <c r="H390" s="12">
        <v>155.18751360000002</v>
      </c>
      <c r="I390" s="12">
        <v>152.9023072</v>
      </c>
      <c r="J390" s="12">
        <v>152.6666032</v>
      </c>
      <c r="K390" s="12">
        <v>152.37926879999998</v>
      </c>
      <c r="L390" s="12">
        <v>152.2670288</v>
      </c>
      <c r="M390" s="12">
        <v>151.8539856</v>
      </c>
      <c r="N390" s="12">
        <v>151.67664639999998</v>
      </c>
      <c r="O390" s="12">
        <v>151.82704800000002</v>
      </c>
      <c r="P390" s="12">
        <v>151.9976528</v>
      </c>
      <c r="Q390" s="12">
        <v>152.59476959999998</v>
      </c>
      <c r="R390" s="12">
        <v>154.262656</v>
      </c>
      <c r="S390" s="12">
        <v>152.4241648</v>
      </c>
      <c r="T390" s="12">
        <v>150.7136272</v>
      </c>
      <c r="U390" s="12">
        <v>142.9578432</v>
      </c>
      <c r="V390" s="12">
        <v>141.75912</v>
      </c>
      <c r="W390" s="12">
        <v>141.48525439999997</v>
      </c>
      <c r="X390" s="12">
        <v>141.68055199999998</v>
      </c>
      <c r="Y390" s="12">
        <v>141.10139360000002</v>
      </c>
    </row>
    <row r="391" spans="1:25" ht="11.25">
      <c r="A391" s="11">
        <f t="shared" si="9"/>
        <v>41861</v>
      </c>
      <c r="B391" s="12">
        <v>139.10801120000002</v>
      </c>
      <c r="C391" s="12">
        <v>139.4267728</v>
      </c>
      <c r="D391" s="12">
        <v>141.5391296</v>
      </c>
      <c r="E391" s="12">
        <v>142.3405232</v>
      </c>
      <c r="F391" s="12">
        <v>142.22828320000002</v>
      </c>
      <c r="G391" s="12">
        <v>150.2040576</v>
      </c>
      <c r="H391" s="12">
        <v>151.512776</v>
      </c>
      <c r="I391" s="12">
        <v>151.0952432</v>
      </c>
      <c r="J391" s="12">
        <v>150.73383040000002</v>
      </c>
      <c r="K391" s="12">
        <v>150.9381072</v>
      </c>
      <c r="L391" s="12">
        <v>150.6552624</v>
      </c>
      <c r="M391" s="12">
        <v>150.1591616</v>
      </c>
      <c r="N391" s="12">
        <v>150.278136</v>
      </c>
      <c r="O391" s="12">
        <v>150.8595392</v>
      </c>
      <c r="P391" s="12">
        <v>150.8483152</v>
      </c>
      <c r="Q391" s="12">
        <v>151.1895248</v>
      </c>
      <c r="R391" s="12">
        <v>153.03475039999998</v>
      </c>
      <c r="S391" s="12">
        <v>152.9225104</v>
      </c>
      <c r="T391" s="12">
        <v>149.4677632</v>
      </c>
      <c r="U391" s="12">
        <v>143.1239584</v>
      </c>
      <c r="V391" s="12">
        <v>141.1889408</v>
      </c>
      <c r="W391" s="12">
        <v>140.9240544</v>
      </c>
      <c r="X391" s="12">
        <v>140.7781424</v>
      </c>
      <c r="Y391" s="12">
        <v>139.6894144</v>
      </c>
    </row>
    <row r="392" spans="1:25" ht="11.25">
      <c r="A392" s="11">
        <f t="shared" si="9"/>
        <v>41862</v>
      </c>
      <c r="B392" s="12">
        <v>116.7026624</v>
      </c>
      <c r="C392" s="12">
        <v>121.1361424</v>
      </c>
      <c r="D392" s="12">
        <v>121.41225279999999</v>
      </c>
      <c r="E392" s="12">
        <v>129.0804896</v>
      </c>
      <c r="F392" s="12">
        <v>138.7690464</v>
      </c>
      <c r="G392" s="12">
        <v>139.51432</v>
      </c>
      <c r="H392" s="12">
        <v>139.46493439999998</v>
      </c>
      <c r="I392" s="12">
        <v>139.24045439999998</v>
      </c>
      <c r="J392" s="12">
        <v>139.592888</v>
      </c>
      <c r="K392" s="12">
        <v>139.88022239999998</v>
      </c>
      <c r="L392" s="12">
        <v>139.7926752</v>
      </c>
      <c r="M392" s="12">
        <v>137.123608</v>
      </c>
      <c r="N392" s="12">
        <v>137.42216639999998</v>
      </c>
      <c r="O392" s="12">
        <v>139.1955584</v>
      </c>
      <c r="P392" s="12">
        <v>139.3751424</v>
      </c>
      <c r="Q392" s="12">
        <v>139.4604448</v>
      </c>
      <c r="R392" s="12">
        <v>140.26408320000002</v>
      </c>
      <c r="S392" s="12">
        <v>139.9206288</v>
      </c>
      <c r="T392" s="12">
        <v>130.7910272</v>
      </c>
      <c r="U392" s="12">
        <v>122.5503664</v>
      </c>
      <c r="V392" s="12">
        <v>118.0046464</v>
      </c>
      <c r="W392" s="12">
        <v>116.63082879999999</v>
      </c>
      <c r="X392" s="12">
        <v>116.5298128</v>
      </c>
      <c r="Y392" s="12">
        <v>109.64501119999998</v>
      </c>
    </row>
    <row r="393" spans="1:25" ht="11.25">
      <c r="A393" s="11">
        <f t="shared" si="9"/>
        <v>41863</v>
      </c>
      <c r="B393" s="12">
        <v>121.084512</v>
      </c>
      <c r="C393" s="12">
        <v>123.72215199999998</v>
      </c>
      <c r="D393" s="12">
        <v>132.56441919999997</v>
      </c>
      <c r="E393" s="12">
        <v>141.9185008</v>
      </c>
      <c r="F393" s="12">
        <v>143.6200592</v>
      </c>
      <c r="G393" s="12">
        <v>142.758056</v>
      </c>
      <c r="H393" s="12">
        <v>143.8871904</v>
      </c>
      <c r="I393" s="12">
        <v>143.2810944</v>
      </c>
      <c r="J393" s="12">
        <v>142.67499840000002</v>
      </c>
      <c r="K393" s="12">
        <v>144.52246879999998</v>
      </c>
      <c r="L393" s="12">
        <v>143.3686416</v>
      </c>
      <c r="M393" s="12">
        <v>143.5190432</v>
      </c>
      <c r="N393" s="12">
        <v>143.22721919999998</v>
      </c>
      <c r="O393" s="12">
        <v>143.90065919999998</v>
      </c>
      <c r="P393" s="12">
        <v>143.21824</v>
      </c>
      <c r="Q393" s="12">
        <v>142.5448</v>
      </c>
      <c r="R393" s="12">
        <v>143.1149792</v>
      </c>
      <c r="S393" s="12">
        <v>142.2552208</v>
      </c>
      <c r="T393" s="12">
        <v>138.9486304</v>
      </c>
      <c r="U393" s="12">
        <v>128.5798992</v>
      </c>
      <c r="V393" s="12">
        <v>124.98597439999999</v>
      </c>
      <c r="W393" s="12">
        <v>126.99956</v>
      </c>
      <c r="X393" s="12">
        <v>125.4461584</v>
      </c>
      <c r="Y393" s="12">
        <v>117.38508159999999</v>
      </c>
    </row>
    <row r="394" spans="1:25" ht="11.25">
      <c r="A394" s="11">
        <f t="shared" si="9"/>
        <v>41864</v>
      </c>
      <c r="B394" s="12">
        <v>106.90411040000001</v>
      </c>
      <c r="C394" s="12">
        <v>110.7404736</v>
      </c>
      <c r="D394" s="12">
        <v>117.17407039999999</v>
      </c>
      <c r="E394" s="12">
        <v>124.76149439999999</v>
      </c>
      <c r="F394" s="12">
        <v>125.3855488</v>
      </c>
      <c r="G394" s="12">
        <v>124.96801600000002</v>
      </c>
      <c r="H394" s="12">
        <v>125.36534560000001</v>
      </c>
      <c r="I394" s="12">
        <v>124.788432</v>
      </c>
      <c r="J394" s="12">
        <v>124.94107840000001</v>
      </c>
      <c r="K394" s="12">
        <v>125.35412159999998</v>
      </c>
      <c r="L394" s="12">
        <v>125.2284128</v>
      </c>
      <c r="M394" s="12">
        <v>125.15882399999998</v>
      </c>
      <c r="N394" s="12">
        <v>125.54043999999999</v>
      </c>
      <c r="O394" s="12">
        <v>125.31596</v>
      </c>
      <c r="P394" s="12">
        <v>125.85471199999999</v>
      </c>
      <c r="Q394" s="12">
        <v>126.41591199999999</v>
      </c>
      <c r="R394" s="12">
        <v>126.5034592</v>
      </c>
      <c r="S394" s="12">
        <v>125.43268959999999</v>
      </c>
      <c r="T394" s="12">
        <v>120.310056</v>
      </c>
      <c r="U394" s="12">
        <v>112.150208</v>
      </c>
      <c r="V394" s="12">
        <v>107.45184160000001</v>
      </c>
      <c r="W394" s="12">
        <v>106.874928</v>
      </c>
      <c r="X394" s="12">
        <v>106.1206752</v>
      </c>
      <c r="Y394" s="12">
        <v>103.9185264</v>
      </c>
    </row>
    <row r="395" spans="1:25" ht="11.25">
      <c r="A395" s="11">
        <f t="shared" si="9"/>
        <v>41865</v>
      </c>
      <c r="B395" s="12">
        <v>105.74579360000001</v>
      </c>
      <c r="C395" s="12">
        <v>114.03808480000001</v>
      </c>
      <c r="D395" s="12">
        <v>121.91284320000001</v>
      </c>
      <c r="E395" s="12">
        <v>125.282288</v>
      </c>
      <c r="F395" s="12">
        <v>126.11959840000002</v>
      </c>
      <c r="G395" s="12">
        <v>126.752632</v>
      </c>
      <c r="H395" s="12">
        <v>126.93446080000001</v>
      </c>
      <c r="I395" s="12">
        <v>126.62018879999998</v>
      </c>
      <c r="J395" s="12">
        <v>126.7616112</v>
      </c>
      <c r="K395" s="12">
        <v>126.6830432</v>
      </c>
      <c r="L395" s="12">
        <v>126.5079488</v>
      </c>
      <c r="M395" s="12">
        <v>126.3059168</v>
      </c>
      <c r="N395" s="12">
        <v>126.0769472</v>
      </c>
      <c r="O395" s="12">
        <v>125.7559408</v>
      </c>
      <c r="P395" s="12">
        <v>126.39570879999998</v>
      </c>
      <c r="Q395" s="12">
        <v>126.5865168</v>
      </c>
      <c r="R395" s="12">
        <v>127.0826176</v>
      </c>
      <c r="S395" s="12">
        <v>126.8222208</v>
      </c>
      <c r="T395" s="12">
        <v>124.57293120000001</v>
      </c>
      <c r="U395" s="12">
        <v>114.900088</v>
      </c>
      <c r="V395" s="12">
        <v>113.00547680000001</v>
      </c>
      <c r="W395" s="12">
        <v>112.6126368</v>
      </c>
      <c r="X395" s="12">
        <v>111.90103520000001</v>
      </c>
      <c r="Y395" s="12">
        <v>110.34538880000001</v>
      </c>
    </row>
    <row r="396" spans="1:25" ht="11.25">
      <c r="A396" s="11">
        <f t="shared" si="9"/>
        <v>41866</v>
      </c>
      <c r="B396" s="12">
        <v>0</v>
      </c>
      <c r="C396" s="12">
        <v>0</v>
      </c>
      <c r="D396" s="12">
        <v>0</v>
      </c>
      <c r="E396" s="12">
        <v>0</v>
      </c>
      <c r="F396" s="12">
        <v>122.86688320000002</v>
      </c>
      <c r="G396" s="12">
        <v>124.79292159999999</v>
      </c>
      <c r="H396" s="12">
        <v>128.7639728</v>
      </c>
      <c r="I396" s="12">
        <v>127.58769760000001</v>
      </c>
      <c r="J396" s="12">
        <v>127.4979056</v>
      </c>
      <c r="K396" s="12">
        <v>124.75476</v>
      </c>
      <c r="L396" s="12">
        <v>124.51456639999999</v>
      </c>
      <c r="M396" s="12">
        <v>124.5886448</v>
      </c>
      <c r="N396" s="12">
        <v>124.28335199999998</v>
      </c>
      <c r="O396" s="12">
        <v>122.52342879999999</v>
      </c>
      <c r="P396" s="12">
        <v>122.69627840000001</v>
      </c>
      <c r="Q396" s="12">
        <v>123.19686879999998</v>
      </c>
      <c r="R396" s="12">
        <v>123.68174560000001</v>
      </c>
      <c r="S396" s="12">
        <v>123.37196320000001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</row>
    <row r="397" spans="1:25" ht="11.25">
      <c r="A397" s="11">
        <f t="shared" si="9"/>
        <v>41867</v>
      </c>
      <c r="B397" s="12">
        <v>128.77968639999997</v>
      </c>
      <c r="C397" s="12">
        <v>128.7931552</v>
      </c>
      <c r="D397" s="12">
        <v>138.2258048</v>
      </c>
      <c r="E397" s="12">
        <v>141.17322719999999</v>
      </c>
      <c r="F397" s="12">
        <v>150.0110048</v>
      </c>
      <c r="G397" s="12">
        <v>150.4285376</v>
      </c>
      <c r="H397" s="12">
        <v>158.2224832</v>
      </c>
      <c r="I397" s="12">
        <v>151.89439199999998</v>
      </c>
      <c r="J397" s="12">
        <v>156.9025408</v>
      </c>
      <c r="K397" s="12">
        <v>148.5653536</v>
      </c>
      <c r="L397" s="12">
        <v>155.5107648</v>
      </c>
      <c r="M397" s="12">
        <v>141.994824</v>
      </c>
      <c r="N397" s="12">
        <v>141.6962656</v>
      </c>
      <c r="O397" s="12">
        <v>140.827528</v>
      </c>
      <c r="P397" s="12">
        <v>141.74789600000003</v>
      </c>
      <c r="Q397" s="12">
        <v>142.0217616</v>
      </c>
      <c r="R397" s="12">
        <v>147.9817056</v>
      </c>
      <c r="S397" s="12">
        <v>149.5777584</v>
      </c>
      <c r="T397" s="12">
        <v>137.9227568</v>
      </c>
      <c r="U397" s="12">
        <v>134.0078256</v>
      </c>
      <c r="V397" s="12">
        <v>133.1705152</v>
      </c>
      <c r="W397" s="12">
        <v>132.847264</v>
      </c>
      <c r="X397" s="12">
        <v>132.81583679999997</v>
      </c>
      <c r="Y397" s="12">
        <v>132.17831360000002</v>
      </c>
    </row>
    <row r="398" spans="1:25" ht="11.25">
      <c r="A398" s="11">
        <f t="shared" si="9"/>
        <v>41868</v>
      </c>
      <c r="B398" s="12">
        <v>96.90801599999999</v>
      </c>
      <c r="C398" s="12">
        <v>98.0820464</v>
      </c>
      <c r="D398" s="12">
        <v>105.5527408</v>
      </c>
      <c r="E398" s="12">
        <v>104.6323728</v>
      </c>
      <c r="F398" s="12">
        <v>104.0936208</v>
      </c>
      <c r="G398" s="12">
        <v>109.6607248</v>
      </c>
      <c r="H398" s="12">
        <v>113.6968752</v>
      </c>
      <c r="I398" s="12">
        <v>111.0682144</v>
      </c>
      <c r="J398" s="12">
        <v>114.7743792</v>
      </c>
      <c r="K398" s="12">
        <v>109.71908959999999</v>
      </c>
      <c r="L398" s="12">
        <v>114.31868480000001</v>
      </c>
      <c r="M398" s="12">
        <v>106.8951312</v>
      </c>
      <c r="N398" s="12">
        <v>116.8620432</v>
      </c>
      <c r="O398" s="12">
        <v>118.93399360000001</v>
      </c>
      <c r="P398" s="12">
        <v>120.4290304</v>
      </c>
      <c r="Q398" s="12">
        <v>120.27638399999998</v>
      </c>
      <c r="R398" s="12">
        <v>120.9363552</v>
      </c>
      <c r="S398" s="12">
        <v>118.52095040000002</v>
      </c>
      <c r="T398" s="12">
        <v>109.45644800000001</v>
      </c>
      <c r="U398" s="12">
        <v>102.20798880000001</v>
      </c>
      <c r="V398" s="12">
        <v>100.55357120000001</v>
      </c>
      <c r="W398" s="12">
        <v>100.0664496</v>
      </c>
      <c r="X398" s="12">
        <v>100.6882592</v>
      </c>
      <c r="Y398" s="12">
        <v>98.51304800000001</v>
      </c>
    </row>
    <row r="399" spans="1:25" ht="11.25">
      <c r="A399" s="11">
        <f t="shared" si="9"/>
        <v>41869</v>
      </c>
      <c r="B399" s="12">
        <v>111.10637600000001</v>
      </c>
      <c r="C399" s="12">
        <v>117.6252752</v>
      </c>
      <c r="D399" s="12">
        <v>124.37538879999998</v>
      </c>
      <c r="E399" s="12">
        <v>126.00511360000002</v>
      </c>
      <c r="F399" s="12">
        <v>126.92323679999998</v>
      </c>
      <c r="G399" s="12">
        <v>130.3016608</v>
      </c>
      <c r="H399" s="12">
        <v>130.8853088</v>
      </c>
      <c r="I399" s="12">
        <v>131.4801808</v>
      </c>
      <c r="J399" s="12">
        <v>131.67323360000003</v>
      </c>
      <c r="K399" s="12">
        <v>131.2714144</v>
      </c>
      <c r="L399" s="12">
        <v>161.00828</v>
      </c>
      <c r="M399" s="12">
        <v>131.7271088</v>
      </c>
      <c r="N399" s="12">
        <v>131.107544</v>
      </c>
      <c r="O399" s="12">
        <v>131.4622224</v>
      </c>
      <c r="P399" s="12">
        <v>160.34381919999998</v>
      </c>
      <c r="Q399" s="12">
        <v>161.9533408</v>
      </c>
      <c r="R399" s="12">
        <v>163.331648</v>
      </c>
      <c r="S399" s="12">
        <v>160.7546176</v>
      </c>
      <c r="T399" s="12">
        <v>126.68079840000001</v>
      </c>
      <c r="U399" s="12">
        <v>122.50995999999999</v>
      </c>
      <c r="V399" s="12">
        <v>119.05072320000001</v>
      </c>
      <c r="W399" s="12">
        <v>118.44013759999999</v>
      </c>
      <c r="X399" s="12">
        <v>117.80710399999998</v>
      </c>
      <c r="Y399" s="12">
        <v>117.51528</v>
      </c>
    </row>
    <row r="400" spans="1:25" ht="11.25">
      <c r="A400" s="11">
        <f t="shared" si="9"/>
        <v>41870</v>
      </c>
      <c r="B400" s="12">
        <v>129.14334399999998</v>
      </c>
      <c r="C400" s="12">
        <v>132.1154592</v>
      </c>
      <c r="D400" s="12">
        <v>142.6503056</v>
      </c>
      <c r="E400" s="12">
        <v>148.055784</v>
      </c>
      <c r="F400" s="12">
        <v>152.6419104</v>
      </c>
      <c r="G400" s="12">
        <v>155.86095360000002</v>
      </c>
      <c r="H400" s="12">
        <v>161.19684320000002</v>
      </c>
      <c r="I400" s="12">
        <v>159.2281536</v>
      </c>
      <c r="J400" s="12">
        <v>157.439048</v>
      </c>
      <c r="K400" s="12">
        <v>159.27080479999998</v>
      </c>
      <c r="L400" s="12">
        <v>156.0225792</v>
      </c>
      <c r="M400" s="12">
        <v>155.50852</v>
      </c>
      <c r="N400" s="12">
        <v>153.6498256</v>
      </c>
      <c r="O400" s="12">
        <v>156.080944</v>
      </c>
      <c r="P400" s="12">
        <v>155.91482879999998</v>
      </c>
      <c r="Q400" s="12">
        <v>153.88328479999998</v>
      </c>
      <c r="R400" s="12">
        <v>159.59854560000002</v>
      </c>
      <c r="S400" s="12">
        <v>153.8630816</v>
      </c>
      <c r="T400" s="12">
        <v>142.6278576</v>
      </c>
      <c r="U400" s="12">
        <v>133.7990592</v>
      </c>
      <c r="V400" s="12">
        <v>132.9774624</v>
      </c>
      <c r="W400" s="12">
        <v>132.7417584</v>
      </c>
      <c r="X400" s="12">
        <v>132.9011392</v>
      </c>
      <c r="Y400" s="12">
        <v>132.241168</v>
      </c>
    </row>
    <row r="401" spans="1:25" ht="11.25">
      <c r="A401" s="11">
        <f t="shared" si="9"/>
        <v>41871</v>
      </c>
      <c r="B401" s="12">
        <v>132.30626719999998</v>
      </c>
      <c r="C401" s="12">
        <v>134.2210816</v>
      </c>
      <c r="D401" s="12">
        <v>145.3508</v>
      </c>
      <c r="E401" s="12">
        <v>151.097488</v>
      </c>
      <c r="F401" s="12">
        <v>155.2458784</v>
      </c>
      <c r="G401" s="12">
        <v>156.1684912</v>
      </c>
      <c r="H401" s="12">
        <v>158.5457344</v>
      </c>
      <c r="I401" s="12">
        <v>156.4041952</v>
      </c>
      <c r="J401" s="12">
        <v>153.8069616</v>
      </c>
      <c r="K401" s="12">
        <v>152.1682576</v>
      </c>
      <c r="L401" s="12">
        <v>151.3376816</v>
      </c>
      <c r="M401" s="12">
        <v>150.9538208</v>
      </c>
      <c r="N401" s="12">
        <v>151.9752048</v>
      </c>
      <c r="O401" s="12">
        <v>154.76324639999999</v>
      </c>
      <c r="P401" s="12">
        <v>157.24824</v>
      </c>
      <c r="Q401" s="12">
        <v>164.11283840000002</v>
      </c>
      <c r="R401" s="12">
        <v>165.9086784</v>
      </c>
      <c r="S401" s="12">
        <v>156.8598896</v>
      </c>
      <c r="T401" s="12">
        <v>145.7728224</v>
      </c>
      <c r="U401" s="12">
        <v>133.3837712</v>
      </c>
      <c r="V401" s="12">
        <v>132.2703504</v>
      </c>
      <c r="W401" s="12">
        <v>131.971792</v>
      </c>
      <c r="X401" s="12">
        <v>132.2164752</v>
      </c>
      <c r="Y401" s="12">
        <v>131.7428224</v>
      </c>
    </row>
    <row r="402" spans="1:25" ht="11.25">
      <c r="A402" s="11">
        <f t="shared" si="9"/>
        <v>41872</v>
      </c>
      <c r="B402" s="12">
        <v>140.6277408</v>
      </c>
      <c r="C402" s="12">
        <v>150.0267184</v>
      </c>
      <c r="D402" s="12">
        <v>154.61059999999998</v>
      </c>
      <c r="E402" s="12">
        <v>161.83661120000002</v>
      </c>
      <c r="F402" s="12">
        <v>164.858112</v>
      </c>
      <c r="G402" s="12">
        <v>167.61921600000002</v>
      </c>
      <c r="H402" s="12">
        <v>171.5633296</v>
      </c>
      <c r="I402" s="12">
        <v>171.15253120000003</v>
      </c>
      <c r="J402" s="12">
        <v>170.5082736</v>
      </c>
      <c r="K402" s="12">
        <v>170.41623679999998</v>
      </c>
      <c r="L402" s="12">
        <v>167.5271792</v>
      </c>
      <c r="M402" s="12">
        <v>168.3981616</v>
      </c>
      <c r="N402" s="12">
        <v>167.30718879999998</v>
      </c>
      <c r="O402" s="12">
        <v>169.52280639999998</v>
      </c>
      <c r="P402" s="12">
        <v>172.1626912</v>
      </c>
      <c r="Q402" s="12">
        <v>173.36814879999997</v>
      </c>
      <c r="R402" s="12">
        <v>174.5085072</v>
      </c>
      <c r="S402" s="12">
        <v>170.3713408</v>
      </c>
      <c r="T402" s="12">
        <v>157.7263824</v>
      </c>
      <c r="U402" s="12">
        <v>140.36958879999997</v>
      </c>
      <c r="V402" s="12">
        <v>139.301064</v>
      </c>
      <c r="W402" s="12">
        <v>138.8565936</v>
      </c>
      <c r="X402" s="12">
        <v>137.7162352</v>
      </c>
      <c r="Y402" s="12">
        <v>135.664488</v>
      </c>
    </row>
    <row r="403" spans="1:25" ht="11.25">
      <c r="A403" s="11">
        <f t="shared" si="9"/>
        <v>41873</v>
      </c>
      <c r="B403" s="12">
        <v>143.83556</v>
      </c>
      <c r="C403" s="12">
        <v>148.77411999999998</v>
      </c>
      <c r="D403" s="12">
        <v>155.0797632</v>
      </c>
      <c r="E403" s="12">
        <v>160.0789328</v>
      </c>
      <c r="F403" s="12">
        <v>161.490912</v>
      </c>
      <c r="G403" s="12">
        <v>162.1239456</v>
      </c>
      <c r="H403" s="12">
        <v>166.294784</v>
      </c>
      <c r="I403" s="12">
        <v>166.519264</v>
      </c>
      <c r="J403" s="12">
        <v>164.7301584</v>
      </c>
      <c r="K403" s="12">
        <v>162.3080192</v>
      </c>
      <c r="L403" s="12">
        <v>166.1309136</v>
      </c>
      <c r="M403" s="12">
        <v>164.5505744</v>
      </c>
      <c r="N403" s="12">
        <v>163.96243679999998</v>
      </c>
      <c r="O403" s="12">
        <v>166.0411216</v>
      </c>
      <c r="P403" s="12">
        <v>164.24528159999997</v>
      </c>
      <c r="Q403" s="12">
        <v>166.1331584</v>
      </c>
      <c r="R403" s="12">
        <v>172.4814528</v>
      </c>
      <c r="S403" s="12">
        <v>165.643792</v>
      </c>
      <c r="T403" s="12">
        <v>154.0875616</v>
      </c>
      <c r="U403" s="12">
        <v>134.72616159999998</v>
      </c>
      <c r="V403" s="12">
        <v>134.1963888</v>
      </c>
      <c r="W403" s="12">
        <v>133.5117248</v>
      </c>
      <c r="X403" s="12">
        <v>134.11108639999998</v>
      </c>
      <c r="Y403" s="12">
        <v>134.1200656</v>
      </c>
    </row>
    <row r="404" spans="1:25" ht="11.25">
      <c r="A404" s="11">
        <f t="shared" si="9"/>
        <v>41874</v>
      </c>
      <c r="B404" s="12">
        <v>132.2658608</v>
      </c>
      <c r="C404" s="12">
        <v>132.7754304</v>
      </c>
      <c r="D404" s="12">
        <v>140.9667056</v>
      </c>
      <c r="E404" s="12">
        <v>148.4194416</v>
      </c>
      <c r="F404" s="12">
        <v>155.13139360000002</v>
      </c>
      <c r="G404" s="12">
        <v>156.4019504</v>
      </c>
      <c r="H404" s="12">
        <v>157.5423088</v>
      </c>
      <c r="I404" s="12">
        <v>154.5297872</v>
      </c>
      <c r="J404" s="12">
        <v>155.2660816</v>
      </c>
      <c r="K404" s="12">
        <v>155.6005568</v>
      </c>
      <c r="L404" s="12">
        <v>155.5938224</v>
      </c>
      <c r="M404" s="12">
        <v>155.407504</v>
      </c>
      <c r="N404" s="12">
        <v>152.53640479999999</v>
      </c>
      <c r="O404" s="12">
        <v>154.801408</v>
      </c>
      <c r="P404" s="12">
        <v>155.1022112</v>
      </c>
      <c r="Q404" s="12">
        <v>158.93184</v>
      </c>
      <c r="R404" s="12">
        <v>161.6727408</v>
      </c>
      <c r="S404" s="12">
        <v>161.5290736</v>
      </c>
      <c r="T404" s="12">
        <v>156.2313456</v>
      </c>
      <c r="U404" s="12">
        <v>143.10600000000002</v>
      </c>
      <c r="V404" s="12">
        <v>135.5298</v>
      </c>
      <c r="W404" s="12">
        <v>134.9955376</v>
      </c>
      <c r="X404" s="12">
        <v>138.6814992</v>
      </c>
      <c r="Y404" s="12">
        <v>135.047168</v>
      </c>
    </row>
    <row r="405" spans="1:25" ht="11.25">
      <c r="A405" s="11">
        <f t="shared" si="9"/>
        <v>41875</v>
      </c>
      <c r="B405" s="12">
        <v>139.68716959999998</v>
      </c>
      <c r="C405" s="12">
        <v>139.9991968</v>
      </c>
      <c r="D405" s="12">
        <v>169.66647360000002</v>
      </c>
      <c r="E405" s="12">
        <v>169.459952</v>
      </c>
      <c r="F405" s="12">
        <v>172.3377856</v>
      </c>
      <c r="G405" s="12">
        <v>177.28981439999998</v>
      </c>
      <c r="H405" s="12">
        <v>180.18111679999998</v>
      </c>
      <c r="I405" s="12">
        <v>179.8915376</v>
      </c>
      <c r="J405" s="12">
        <v>180.5021232</v>
      </c>
      <c r="K405" s="12">
        <v>179.04749280000001</v>
      </c>
      <c r="L405" s="12">
        <v>179.78603199999998</v>
      </c>
      <c r="M405" s="12">
        <v>178.5828192</v>
      </c>
      <c r="N405" s="12">
        <v>174.15382879999999</v>
      </c>
      <c r="O405" s="12">
        <v>176.463728</v>
      </c>
      <c r="P405" s="12">
        <v>177.5816384</v>
      </c>
      <c r="Q405" s="12">
        <v>177.95876479999998</v>
      </c>
      <c r="R405" s="12">
        <v>177.4985808</v>
      </c>
      <c r="S405" s="12">
        <v>177.7477536</v>
      </c>
      <c r="T405" s="12">
        <v>163.825504</v>
      </c>
      <c r="U405" s="12">
        <v>141.7119792</v>
      </c>
      <c r="V405" s="12">
        <v>142.814176</v>
      </c>
      <c r="W405" s="12">
        <v>140.1675568</v>
      </c>
      <c r="X405" s="12">
        <v>143.1329376</v>
      </c>
      <c r="Y405" s="12">
        <v>139.7926752</v>
      </c>
    </row>
    <row r="406" spans="1:25" ht="11.25">
      <c r="A406" s="11">
        <f t="shared" si="9"/>
        <v>41876</v>
      </c>
      <c r="B406" s="12">
        <v>135.1190016</v>
      </c>
      <c r="C406" s="12">
        <v>138.63211360000003</v>
      </c>
      <c r="D406" s="12">
        <v>151.108712</v>
      </c>
      <c r="E406" s="12">
        <v>154.6263136</v>
      </c>
      <c r="F406" s="12">
        <v>162.9926832</v>
      </c>
      <c r="G406" s="12">
        <v>160.0475056</v>
      </c>
      <c r="H406" s="12">
        <v>167.2286208</v>
      </c>
      <c r="I406" s="12">
        <v>159.46610239999998</v>
      </c>
      <c r="J406" s="12">
        <v>162.6514736</v>
      </c>
      <c r="K406" s="12">
        <v>160.8040032</v>
      </c>
      <c r="L406" s="12">
        <v>165.6235888</v>
      </c>
      <c r="M406" s="12">
        <v>157.9508624</v>
      </c>
      <c r="N406" s="12">
        <v>162.7996304</v>
      </c>
      <c r="O406" s="12">
        <v>161.35846879999997</v>
      </c>
      <c r="P406" s="12">
        <v>168.9189552</v>
      </c>
      <c r="Q406" s="12">
        <v>163.8501968</v>
      </c>
      <c r="R406" s="12">
        <v>172.9910224</v>
      </c>
      <c r="S406" s="12">
        <v>163.2687936</v>
      </c>
      <c r="T406" s="12">
        <v>153.925936</v>
      </c>
      <c r="U406" s="12">
        <v>140.4279536</v>
      </c>
      <c r="V406" s="12">
        <v>137.3548224</v>
      </c>
      <c r="W406" s="12">
        <v>134.6588176</v>
      </c>
      <c r="X406" s="12">
        <v>136.6791376</v>
      </c>
      <c r="Y406" s="12">
        <v>134.250264</v>
      </c>
    </row>
    <row r="407" spans="1:25" ht="11.25">
      <c r="A407" s="11">
        <f t="shared" si="9"/>
        <v>41877</v>
      </c>
      <c r="B407" s="12">
        <v>115.2547664</v>
      </c>
      <c r="C407" s="12">
        <v>115.08640639999999</v>
      </c>
      <c r="D407" s="12">
        <v>125.0061776</v>
      </c>
      <c r="E407" s="12">
        <v>125.7963472</v>
      </c>
      <c r="F407" s="12">
        <v>127.57422879999999</v>
      </c>
      <c r="G407" s="12">
        <v>127.21955040000002</v>
      </c>
      <c r="H407" s="12">
        <v>131.43528479999998</v>
      </c>
      <c r="I407" s="12">
        <v>128.2992992</v>
      </c>
      <c r="J407" s="12">
        <v>130.57103679999997</v>
      </c>
      <c r="K407" s="12">
        <v>130.2477856</v>
      </c>
      <c r="L407" s="12">
        <v>130.05922239999998</v>
      </c>
      <c r="M407" s="12">
        <v>130.3353328</v>
      </c>
      <c r="N407" s="12">
        <v>128.39358080000002</v>
      </c>
      <c r="O407" s="12">
        <v>130.4408384</v>
      </c>
      <c r="P407" s="12">
        <v>129.6753616</v>
      </c>
      <c r="Q407" s="12">
        <v>128.8604992</v>
      </c>
      <c r="R407" s="12">
        <v>127.57422879999999</v>
      </c>
      <c r="S407" s="12">
        <v>126.87609600000002</v>
      </c>
      <c r="T407" s="12">
        <v>123.879288</v>
      </c>
      <c r="U407" s="12">
        <v>115.86984159999999</v>
      </c>
      <c r="V407" s="12">
        <v>111.0322976</v>
      </c>
      <c r="W407" s="12">
        <v>110.8504688</v>
      </c>
      <c r="X407" s="12">
        <v>112.62386079999999</v>
      </c>
      <c r="Y407" s="12">
        <v>110.21743520000001</v>
      </c>
    </row>
    <row r="408" spans="1:25" ht="11.25">
      <c r="A408" s="11">
        <f t="shared" si="9"/>
        <v>41878</v>
      </c>
      <c r="B408" s="12">
        <v>74.98080959999999</v>
      </c>
      <c r="C408" s="12">
        <v>139.3549392</v>
      </c>
      <c r="D408" s="12">
        <v>142.58745120000003</v>
      </c>
      <c r="E408" s="12">
        <v>145.9052656</v>
      </c>
      <c r="F408" s="12">
        <v>148.07149760000001</v>
      </c>
      <c r="G408" s="12">
        <v>147.8021216</v>
      </c>
      <c r="H408" s="12">
        <v>148.10965919999998</v>
      </c>
      <c r="I408" s="12">
        <v>147.58213120000002</v>
      </c>
      <c r="J408" s="12">
        <v>147.5956</v>
      </c>
      <c r="K408" s="12">
        <v>147.4698912</v>
      </c>
      <c r="L408" s="12">
        <v>147.5439696</v>
      </c>
      <c r="M408" s="12">
        <v>147.3576512</v>
      </c>
      <c r="N408" s="12">
        <v>147.2319424</v>
      </c>
      <c r="O408" s="12">
        <v>147.8694656</v>
      </c>
      <c r="P408" s="12">
        <v>147.8717104</v>
      </c>
      <c r="Q408" s="12">
        <v>148.2825088</v>
      </c>
      <c r="R408" s="12">
        <v>147.449688</v>
      </c>
      <c r="S408" s="12">
        <v>146.8929776</v>
      </c>
      <c r="T408" s="12">
        <v>144.3877808</v>
      </c>
      <c r="U408" s="12">
        <v>139.5232992</v>
      </c>
      <c r="V408" s="12">
        <v>75.0055024</v>
      </c>
      <c r="W408" s="12">
        <v>74.4173648</v>
      </c>
      <c r="X408" s="12">
        <v>73.8786128</v>
      </c>
      <c r="Y408" s="12">
        <v>73.5104656</v>
      </c>
    </row>
    <row r="409" spans="1:25" ht="11.25">
      <c r="A409" s="11">
        <f t="shared" si="9"/>
        <v>41879</v>
      </c>
      <c r="B409" s="12">
        <v>136.07304159999998</v>
      </c>
      <c r="C409" s="12">
        <v>137.8329648</v>
      </c>
      <c r="D409" s="12">
        <v>141.58402560000002</v>
      </c>
      <c r="E409" s="12">
        <v>144.76715199999998</v>
      </c>
      <c r="F409" s="12">
        <v>146.71339360000002</v>
      </c>
      <c r="G409" s="12">
        <v>146.8009408</v>
      </c>
      <c r="H409" s="12">
        <v>146.89073280000002</v>
      </c>
      <c r="I409" s="12">
        <v>146.85481600000003</v>
      </c>
      <c r="J409" s="12">
        <v>146.8144096</v>
      </c>
      <c r="K409" s="12">
        <v>146.1544384</v>
      </c>
      <c r="L409" s="12">
        <v>145.721192</v>
      </c>
      <c r="M409" s="12">
        <v>145.5460976</v>
      </c>
      <c r="N409" s="12">
        <v>145.0948928</v>
      </c>
      <c r="O409" s="12">
        <v>145.44732639999998</v>
      </c>
      <c r="P409" s="12">
        <v>146.2352512</v>
      </c>
      <c r="Q409" s="12">
        <v>147.22745279999998</v>
      </c>
      <c r="R409" s="12">
        <v>145.46528479999998</v>
      </c>
      <c r="S409" s="12">
        <v>143.51679840000003</v>
      </c>
      <c r="T409" s="12">
        <v>139.0900528</v>
      </c>
      <c r="U409" s="12">
        <v>136.2099744</v>
      </c>
      <c r="V409" s="12">
        <v>71.6629952</v>
      </c>
      <c r="W409" s="12">
        <v>71.0748576</v>
      </c>
      <c r="X409" s="12">
        <v>70.9760864</v>
      </c>
      <c r="Y409" s="12">
        <v>70.05571839999999</v>
      </c>
    </row>
    <row r="410" spans="1:25" ht="11.25">
      <c r="A410" s="11">
        <f t="shared" si="9"/>
        <v>41880</v>
      </c>
      <c r="B410" s="12">
        <v>57.343416</v>
      </c>
      <c r="C410" s="12">
        <v>119.40540159999998</v>
      </c>
      <c r="D410" s="12">
        <v>124.3821232</v>
      </c>
      <c r="E410" s="12">
        <v>134.283936</v>
      </c>
      <c r="F410" s="12">
        <v>135.451232</v>
      </c>
      <c r="G410" s="12">
        <v>135.4220496</v>
      </c>
      <c r="H410" s="12">
        <v>135.8283584</v>
      </c>
      <c r="I410" s="12">
        <v>135.2963408</v>
      </c>
      <c r="J410" s="12">
        <v>134.8249328</v>
      </c>
      <c r="K410" s="12">
        <v>134.4320928</v>
      </c>
      <c r="L410" s="12">
        <v>134.7171824</v>
      </c>
      <c r="M410" s="12">
        <v>134.63188</v>
      </c>
      <c r="N410" s="12">
        <v>132.78665439999997</v>
      </c>
      <c r="O410" s="12">
        <v>134.643104</v>
      </c>
      <c r="P410" s="12">
        <v>135.2671584</v>
      </c>
      <c r="Q410" s="12">
        <v>148.8886048</v>
      </c>
      <c r="R410" s="12">
        <v>149.15349120000002</v>
      </c>
      <c r="S410" s="12">
        <v>149.67428479999998</v>
      </c>
      <c r="T410" s="12">
        <v>134.1582272</v>
      </c>
      <c r="U410" s="12">
        <v>126.11061919999999</v>
      </c>
      <c r="V410" s="12">
        <v>120.1731232</v>
      </c>
      <c r="W410" s="12">
        <v>118.88011840000001</v>
      </c>
      <c r="X410" s="12">
        <v>109.16911359999999</v>
      </c>
      <c r="Y410" s="12">
        <v>112.7383456</v>
      </c>
    </row>
    <row r="411" spans="1:25" ht="11.25">
      <c r="A411" s="11">
        <f t="shared" si="9"/>
        <v>41881</v>
      </c>
      <c r="B411" s="12">
        <v>144.9063296</v>
      </c>
      <c r="C411" s="12">
        <v>144.78959999999998</v>
      </c>
      <c r="D411" s="12">
        <v>159.82078080000002</v>
      </c>
      <c r="E411" s="12">
        <v>163.7424464</v>
      </c>
      <c r="F411" s="12">
        <v>177.4020544</v>
      </c>
      <c r="G411" s="12">
        <v>178.3560944</v>
      </c>
      <c r="H411" s="12">
        <v>181.22494879999996</v>
      </c>
      <c r="I411" s="12">
        <v>179.66481280000002</v>
      </c>
      <c r="J411" s="12">
        <v>180.43028959999998</v>
      </c>
      <c r="K411" s="12">
        <v>178.7242416</v>
      </c>
      <c r="L411" s="12">
        <v>180.717624</v>
      </c>
      <c r="M411" s="12">
        <v>167.94920159999998</v>
      </c>
      <c r="N411" s="12">
        <v>163.2059392</v>
      </c>
      <c r="O411" s="12">
        <v>175.49397439999998</v>
      </c>
      <c r="P411" s="12">
        <v>173.62181120000002</v>
      </c>
      <c r="Q411" s="12">
        <v>178.54241280000002</v>
      </c>
      <c r="R411" s="12">
        <v>177.47164320000002</v>
      </c>
      <c r="S411" s="12">
        <v>170.98866080000002</v>
      </c>
      <c r="T411" s="12">
        <v>158.7679696</v>
      </c>
      <c r="U411" s="12">
        <v>145.69425439999998</v>
      </c>
      <c r="V411" s="12">
        <v>144.54267199999998</v>
      </c>
      <c r="W411" s="12">
        <v>144.6167504</v>
      </c>
      <c r="X411" s="12">
        <v>144.8704128</v>
      </c>
      <c r="Y411" s="12">
        <v>144.9736736</v>
      </c>
    </row>
    <row r="412" spans="1:25" ht="11.25">
      <c r="A412" s="11">
        <f t="shared" si="9"/>
        <v>41882</v>
      </c>
      <c r="B412" s="12">
        <v>136.41425120000002</v>
      </c>
      <c r="C412" s="12">
        <v>136.22344320000002</v>
      </c>
      <c r="D412" s="12">
        <v>144.5336928</v>
      </c>
      <c r="E412" s="12">
        <v>144.0061648</v>
      </c>
      <c r="F412" s="12">
        <v>144.04881600000002</v>
      </c>
      <c r="G412" s="12">
        <v>147.6674336</v>
      </c>
      <c r="H412" s="12">
        <v>158.4626768</v>
      </c>
      <c r="I412" s="12">
        <v>156.990088</v>
      </c>
      <c r="J412" s="12">
        <v>160.2585168</v>
      </c>
      <c r="K412" s="12">
        <v>154.98548159999999</v>
      </c>
      <c r="L412" s="12">
        <v>160.0811776</v>
      </c>
      <c r="M412" s="12">
        <v>146.69094560000002</v>
      </c>
      <c r="N412" s="12">
        <v>146.23749600000002</v>
      </c>
      <c r="O412" s="12">
        <v>156.6668368</v>
      </c>
      <c r="P412" s="12">
        <v>155.9821728</v>
      </c>
      <c r="Q412" s="12">
        <v>156.6937744</v>
      </c>
      <c r="R412" s="12">
        <v>159.27753919999998</v>
      </c>
      <c r="S412" s="12">
        <v>145.6156864</v>
      </c>
      <c r="T412" s="12">
        <v>136.640976</v>
      </c>
      <c r="U412" s="12">
        <v>134.4253584</v>
      </c>
      <c r="V412" s="12">
        <v>132.61156</v>
      </c>
      <c r="W412" s="12">
        <v>132.30626719999998</v>
      </c>
      <c r="X412" s="12">
        <v>133.0133792</v>
      </c>
      <c r="Y412" s="12">
        <v>132.4162624</v>
      </c>
    </row>
    <row r="414" spans="1:25" ht="12.75">
      <c r="A414" s="74" t="s">
        <v>111</v>
      </c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</row>
    <row r="415" spans="1:25" ht="1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</row>
    <row r="416" spans="1:25" ht="12.75">
      <c r="A416" s="71" t="s">
        <v>46</v>
      </c>
      <c r="B416" s="72" t="s">
        <v>46</v>
      </c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3"/>
    </row>
    <row r="417" spans="1:25" ht="11.25">
      <c r="A417" s="8"/>
      <c r="B417" s="7" t="s">
        <v>23</v>
      </c>
      <c r="C417" s="9" t="s">
        <v>24</v>
      </c>
      <c r="D417" s="10" t="s">
        <v>25</v>
      </c>
      <c r="E417" s="7" t="s">
        <v>26</v>
      </c>
      <c r="F417" s="7" t="s">
        <v>27</v>
      </c>
      <c r="G417" s="9" t="s">
        <v>28</v>
      </c>
      <c r="H417" s="10" t="s">
        <v>29</v>
      </c>
      <c r="I417" s="7" t="s">
        <v>30</v>
      </c>
      <c r="J417" s="7" t="s">
        <v>31</v>
      </c>
      <c r="K417" s="7" t="s">
        <v>32</v>
      </c>
      <c r="L417" s="7" t="s">
        <v>33</v>
      </c>
      <c r="M417" s="7" t="s">
        <v>34</v>
      </c>
      <c r="N417" s="7" t="s">
        <v>35</v>
      </c>
      <c r="O417" s="7" t="s">
        <v>36</v>
      </c>
      <c r="P417" s="7" t="s">
        <v>37</v>
      </c>
      <c r="Q417" s="7" t="s">
        <v>38</v>
      </c>
      <c r="R417" s="7" t="s">
        <v>39</v>
      </c>
      <c r="S417" s="7" t="s">
        <v>40</v>
      </c>
      <c r="T417" s="7" t="s">
        <v>41</v>
      </c>
      <c r="U417" s="7" t="s">
        <v>42</v>
      </c>
      <c r="V417" s="7" t="s">
        <v>43</v>
      </c>
      <c r="W417" s="7" t="s">
        <v>44</v>
      </c>
      <c r="X417" s="7" t="s">
        <v>45</v>
      </c>
      <c r="Y417" s="7" t="s">
        <v>64</v>
      </c>
    </row>
    <row r="418" spans="1:25" ht="11.25">
      <c r="A418" s="11">
        <f aca="true" t="shared" si="10" ref="A418:A448">A382</f>
        <v>41852</v>
      </c>
      <c r="B418" s="12">
        <v>12.627243799999999</v>
      </c>
      <c r="C418" s="12">
        <v>2.3631165999999997</v>
      </c>
      <c r="D418" s="12">
        <v>8.0510833</v>
      </c>
      <c r="E418" s="12">
        <v>11.731034999999999</v>
      </c>
      <c r="F418" s="12">
        <v>1.6106394</v>
      </c>
      <c r="G418" s="12">
        <v>1.2956980999999999</v>
      </c>
      <c r="H418" s="12">
        <v>0.8243429999999998</v>
      </c>
      <c r="I418" s="12">
        <v>0.9680745999999999</v>
      </c>
      <c r="J418" s="12">
        <v>0</v>
      </c>
      <c r="K418" s="12">
        <v>0</v>
      </c>
      <c r="L418" s="12">
        <v>0.9067772999999999</v>
      </c>
      <c r="M418" s="12">
        <v>1.9911053999999997</v>
      </c>
      <c r="N418" s="12">
        <v>3.1874595999999995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18.304641999999998</v>
      </c>
      <c r="V418" s="12">
        <v>22.663091399999995</v>
      </c>
      <c r="W418" s="12">
        <v>20.0061705</v>
      </c>
      <c r="X418" s="12">
        <v>7.038620999999998</v>
      </c>
      <c r="Y418" s="12">
        <v>0.4375358999999999</v>
      </c>
    </row>
    <row r="419" spans="1:25" ht="11.25">
      <c r="A419" s="11">
        <f t="shared" si="10"/>
        <v>41853</v>
      </c>
      <c r="B419" s="12">
        <v>1.0505088999999999</v>
      </c>
      <c r="C419" s="12">
        <v>0</v>
      </c>
      <c r="D419" s="12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</row>
    <row r="420" spans="1:25" ht="11.25">
      <c r="A420" s="11">
        <f t="shared" si="10"/>
        <v>41854</v>
      </c>
      <c r="B420" s="12">
        <v>0</v>
      </c>
      <c r="C420" s="12">
        <v>0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</row>
    <row r="421" spans="1:25" ht="11.25">
      <c r="A421" s="11">
        <f t="shared" si="10"/>
        <v>41855</v>
      </c>
      <c r="B421" s="12">
        <v>0</v>
      </c>
      <c r="C421" s="12">
        <v>0</v>
      </c>
      <c r="D421" s="12">
        <v>0</v>
      </c>
      <c r="E421" s="12">
        <v>0</v>
      </c>
      <c r="F421" s="12">
        <v>8.488619199999999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0.12259459999999998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</row>
    <row r="422" spans="1:25" ht="11.25">
      <c r="A422" s="11">
        <f t="shared" si="10"/>
        <v>41856</v>
      </c>
      <c r="B422" s="12">
        <v>0</v>
      </c>
      <c r="C422" s="12">
        <v>0</v>
      </c>
      <c r="D422" s="12">
        <v>0</v>
      </c>
      <c r="E422" s="12">
        <v>0</v>
      </c>
      <c r="F422" s="12">
        <v>0</v>
      </c>
      <c r="G422" s="12">
        <v>6.271347899999999</v>
      </c>
      <c r="H422" s="12">
        <v>10.099258599999999</v>
      </c>
      <c r="I422" s="12">
        <v>5.652033799999999</v>
      </c>
      <c r="J422" s="12">
        <v>0</v>
      </c>
      <c r="K422" s="12">
        <v>0.0021137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1.4436570999999998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</row>
    <row r="423" spans="1:25" ht="11.25">
      <c r="A423" s="11">
        <f t="shared" si="10"/>
        <v>41857</v>
      </c>
      <c r="B423" s="12">
        <v>0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1.2048089999999998</v>
      </c>
      <c r="X423" s="12">
        <v>0</v>
      </c>
      <c r="Y423" s="12">
        <v>0</v>
      </c>
    </row>
    <row r="424" spans="1:25" ht="11.25">
      <c r="A424" s="11">
        <f t="shared" si="10"/>
        <v>41858</v>
      </c>
      <c r="B424" s="12">
        <v>0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</row>
    <row r="425" spans="1:25" ht="11.25">
      <c r="A425" s="11">
        <f t="shared" si="10"/>
        <v>41859</v>
      </c>
      <c r="B425" s="12">
        <v>0</v>
      </c>
      <c r="C425" s="12">
        <v>0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</row>
    <row r="426" spans="1:25" ht="11.25">
      <c r="A426" s="11">
        <f t="shared" si="10"/>
        <v>41860</v>
      </c>
      <c r="B426" s="12">
        <v>0</v>
      </c>
      <c r="C426" s="12">
        <v>0</v>
      </c>
      <c r="D426" s="12">
        <v>0</v>
      </c>
      <c r="E426" s="12">
        <v>0</v>
      </c>
      <c r="F426" s="12">
        <v>0.32973719999999995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0.42908109999999994</v>
      </c>
      <c r="O426" s="12">
        <v>0.4607866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</row>
    <row r="427" spans="1:25" ht="11.25">
      <c r="A427" s="11">
        <f t="shared" si="10"/>
        <v>41861</v>
      </c>
      <c r="B427" s="12">
        <v>0.08454799999999998</v>
      </c>
      <c r="C427" s="12">
        <v>0.11202609999999998</v>
      </c>
      <c r="D427" s="12">
        <v>0.0274781</v>
      </c>
      <c r="E427" s="12">
        <v>0.0232507</v>
      </c>
      <c r="F427" s="12">
        <v>0.30014539999999995</v>
      </c>
      <c r="G427" s="12">
        <v>0.5516756999999999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0.19868779999999997</v>
      </c>
      <c r="N427" s="12">
        <v>0.2198248</v>
      </c>
      <c r="O427" s="12">
        <v>0</v>
      </c>
      <c r="P427" s="12">
        <v>0</v>
      </c>
      <c r="Q427" s="12">
        <v>0.06129729999999999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</row>
    <row r="428" spans="1:25" ht="11.25">
      <c r="A428" s="11">
        <f t="shared" si="10"/>
        <v>41862</v>
      </c>
      <c r="B428" s="12">
        <v>0</v>
      </c>
      <c r="C428" s="12">
        <v>0</v>
      </c>
      <c r="D428" s="12">
        <v>0</v>
      </c>
      <c r="E428" s="12">
        <v>0</v>
      </c>
      <c r="F428" s="12">
        <v>0</v>
      </c>
      <c r="G428" s="12">
        <v>0.32339609999999996</v>
      </c>
      <c r="H428" s="12">
        <v>0</v>
      </c>
      <c r="I428" s="12">
        <v>1.1794445999999998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</row>
    <row r="429" spans="1:25" ht="11.25">
      <c r="A429" s="11">
        <f t="shared" si="10"/>
        <v>41863</v>
      </c>
      <c r="B429" s="12">
        <v>0</v>
      </c>
      <c r="C429" s="12">
        <v>0</v>
      </c>
      <c r="D429" s="12">
        <v>0</v>
      </c>
      <c r="E429" s="12">
        <v>0.30014539999999995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0.5749264</v>
      </c>
      <c r="M429" s="12">
        <v>0.8074334</v>
      </c>
      <c r="N429" s="12">
        <v>1.26822</v>
      </c>
      <c r="O429" s="12">
        <v>7.936943499999998</v>
      </c>
      <c r="P429" s="12">
        <v>9.219959399999999</v>
      </c>
      <c r="Q429" s="12">
        <v>1.1815582999999998</v>
      </c>
      <c r="R429" s="12">
        <v>0.7461361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</row>
    <row r="430" spans="1:25" ht="11.25">
      <c r="A430" s="11">
        <f t="shared" si="10"/>
        <v>41864</v>
      </c>
      <c r="B430" s="12">
        <v>0</v>
      </c>
      <c r="C430" s="12">
        <v>0</v>
      </c>
      <c r="D430" s="12">
        <v>7.197148499999998</v>
      </c>
      <c r="E430" s="12">
        <v>1.0103486</v>
      </c>
      <c r="F430" s="12">
        <v>5.888768199999999</v>
      </c>
      <c r="G430" s="12">
        <v>5.939496999999999</v>
      </c>
      <c r="H430" s="12">
        <v>5.947951799999999</v>
      </c>
      <c r="I430" s="12">
        <v>5.892995599999999</v>
      </c>
      <c r="J430" s="12">
        <v>1.8008723999999996</v>
      </c>
      <c r="K430" s="12">
        <v>5.318069199999999</v>
      </c>
      <c r="L430" s="12">
        <v>1.120261</v>
      </c>
      <c r="M430" s="12">
        <v>0.7123168999999999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</row>
    <row r="431" spans="1:25" ht="11.25">
      <c r="A431" s="11">
        <f t="shared" si="10"/>
        <v>41865</v>
      </c>
      <c r="B431" s="12">
        <v>12.379940899999998</v>
      </c>
      <c r="C431" s="12">
        <v>0</v>
      </c>
      <c r="D431" s="12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1.5134092</v>
      </c>
      <c r="N431" s="12">
        <v>52.4873984</v>
      </c>
      <c r="O431" s="12">
        <v>53.30751399999999</v>
      </c>
      <c r="P431" s="12">
        <v>52.25911879999999</v>
      </c>
      <c r="Q431" s="12">
        <v>52.4387833</v>
      </c>
      <c r="R431" s="12">
        <v>54.38761469999999</v>
      </c>
      <c r="S431" s="12">
        <v>48.446003999999995</v>
      </c>
      <c r="T431" s="12">
        <v>40.496378299999996</v>
      </c>
      <c r="U431" s="12">
        <v>7.254218399999999</v>
      </c>
      <c r="V431" s="12">
        <v>21.923296399999998</v>
      </c>
      <c r="W431" s="12">
        <v>20.348589899999997</v>
      </c>
      <c r="X431" s="12">
        <v>38.494704399999996</v>
      </c>
      <c r="Y431" s="12">
        <v>37.94302869999999</v>
      </c>
    </row>
    <row r="432" spans="1:25" ht="11.25">
      <c r="A432" s="11">
        <f t="shared" si="10"/>
        <v>41866</v>
      </c>
      <c r="B432" s="12">
        <v>100.98835859999997</v>
      </c>
      <c r="C432" s="12">
        <v>153.0509033</v>
      </c>
      <c r="D432" s="12">
        <v>159.18274699999998</v>
      </c>
      <c r="E432" s="12">
        <v>154.88770859999997</v>
      </c>
      <c r="F432" s="12">
        <v>35.4108161</v>
      </c>
      <c r="G432" s="12">
        <v>33.9819549</v>
      </c>
      <c r="H432" s="12">
        <v>27.2646163</v>
      </c>
      <c r="I432" s="12">
        <v>27.505578099999997</v>
      </c>
      <c r="J432" s="12">
        <v>29.287427199999996</v>
      </c>
      <c r="K432" s="12">
        <v>30.4880088</v>
      </c>
      <c r="L432" s="12">
        <v>0.08032059999999999</v>
      </c>
      <c r="M432" s="12">
        <v>0</v>
      </c>
      <c r="N432" s="12">
        <v>1.7395750999999997</v>
      </c>
      <c r="O432" s="12">
        <v>0</v>
      </c>
      <c r="P432" s="12">
        <v>0</v>
      </c>
      <c r="Q432" s="12">
        <v>0</v>
      </c>
      <c r="R432" s="12">
        <v>8.260339599999998</v>
      </c>
      <c r="S432" s="12">
        <v>7.114714199999999</v>
      </c>
      <c r="T432" s="12">
        <v>136.65915979999997</v>
      </c>
      <c r="U432" s="12">
        <v>131.7426936</v>
      </c>
      <c r="V432" s="12">
        <v>128.7412396</v>
      </c>
      <c r="W432" s="12">
        <v>128.69896559999998</v>
      </c>
      <c r="X432" s="12">
        <v>123.48658139999999</v>
      </c>
      <c r="Y432" s="12">
        <v>106.86655829999997</v>
      </c>
    </row>
    <row r="433" spans="1:25" ht="11.25">
      <c r="A433" s="11">
        <f t="shared" si="10"/>
        <v>41867</v>
      </c>
      <c r="B433" s="12">
        <v>0</v>
      </c>
      <c r="C433" s="12">
        <v>0</v>
      </c>
      <c r="D433" s="12">
        <v>0</v>
      </c>
      <c r="E433" s="12">
        <v>0</v>
      </c>
      <c r="F433" s="12">
        <v>0</v>
      </c>
      <c r="G433" s="12">
        <v>0</v>
      </c>
      <c r="H433" s="12">
        <v>1.1096925</v>
      </c>
      <c r="I433" s="12">
        <v>0.063411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10.035847599999997</v>
      </c>
      <c r="Q433" s="12">
        <v>0</v>
      </c>
      <c r="R433" s="12">
        <v>0</v>
      </c>
      <c r="S433" s="12">
        <v>0.04227399999999999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</row>
    <row r="434" spans="1:25" ht="11.25">
      <c r="A434" s="11">
        <f t="shared" si="10"/>
        <v>41868</v>
      </c>
      <c r="B434" s="12">
        <v>0</v>
      </c>
      <c r="C434" s="12">
        <v>0</v>
      </c>
      <c r="D434" s="12">
        <v>0.5368797999999999</v>
      </c>
      <c r="E434" s="12">
        <v>17.3725003</v>
      </c>
      <c r="F434" s="12">
        <v>46.91991259999999</v>
      </c>
      <c r="G434" s="12">
        <v>42.57414539999999</v>
      </c>
      <c r="H434" s="12">
        <v>61.058451899999994</v>
      </c>
      <c r="I434" s="12">
        <v>43.7916366</v>
      </c>
      <c r="J434" s="12">
        <v>38.727211399999995</v>
      </c>
      <c r="K434" s="12">
        <v>20.0273075</v>
      </c>
      <c r="L434" s="12">
        <v>13.660843099999997</v>
      </c>
      <c r="M434" s="12">
        <v>0</v>
      </c>
      <c r="N434" s="12">
        <v>0</v>
      </c>
      <c r="O434" s="12">
        <v>0</v>
      </c>
      <c r="P434" s="12">
        <v>4.252764399999999</v>
      </c>
      <c r="Q434" s="12">
        <v>4.500067299999999</v>
      </c>
      <c r="R434" s="12">
        <v>3.6567009999999995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</row>
    <row r="435" spans="1:25" ht="11.25">
      <c r="A435" s="11">
        <f t="shared" si="10"/>
        <v>41869</v>
      </c>
      <c r="B435" s="12">
        <v>0</v>
      </c>
      <c r="C435" s="12">
        <v>0</v>
      </c>
      <c r="D435" s="12">
        <v>0</v>
      </c>
      <c r="E435" s="12">
        <v>0</v>
      </c>
      <c r="F435" s="12">
        <v>0.11625349999999998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3.8025462999999995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</row>
    <row r="436" spans="1:25" ht="11.25">
      <c r="A436" s="11">
        <f t="shared" si="10"/>
        <v>41870</v>
      </c>
      <c r="B436" s="12">
        <v>0</v>
      </c>
      <c r="C436" s="12">
        <v>0</v>
      </c>
      <c r="D436" s="12">
        <v>0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7.036507299999999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</row>
    <row r="437" spans="1:25" ht="11.25">
      <c r="A437" s="11">
        <f t="shared" si="10"/>
        <v>41871</v>
      </c>
      <c r="B437" s="12">
        <v>0</v>
      </c>
      <c r="C437" s="12">
        <v>0</v>
      </c>
      <c r="D437" s="12">
        <v>0</v>
      </c>
      <c r="E437" s="12">
        <v>0.26209879999999997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0.12259459999999998</v>
      </c>
      <c r="M437" s="12">
        <v>0</v>
      </c>
      <c r="N437" s="12">
        <v>0</v>
      </c>
      <c r="O437" s="12">
        <v>0</v>
      </c>
      <c r="P437" s="12">
        <v>0</v>
      </c>
      <c r="Q437" s="12">
        <v>1.8769656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</row>
    <row r="438" spans="1:25" ht="11.25">
      <c r="A438" s="11">
        <f t="shared" si="10"/>
        <v>41872</v>
      </c>
      <c r="B438" s="12">
        <v>0</v>
      </c>
      <c r="C438" s="12">
        <v>0</v>
      </c>
      <c r="D438" s="12">
        <v>1.0948965999999998</v>
      </c>
      <c r="E438" s="12">
        <v>0.18177819999999997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1.0737595999999998</v>
      </c>
      <c r="R438" s="12">
        <v>5.294818499999999</v>
      </c>
      <c r="S438" s="12">
        <v>0</v>
      </c>
      <c r="T438" s="12">
        <v>10.116168199999999</v>
      </c>
      <c r="U438" s="12">
        <v>4.134397199999999</v>
      </c>
      <c r="V438" s="12">
        <v>1.9107847999999996</v>
      </c>
      <c r="W438" s="12">
        <v>0.2050289</v>
      </c>
      <c r="X438" s="12">
        <v>0</v>
      </c>
      <c r="Y438" s="12">
        <v>0</v>
      </c>
    </row>
    <row r="439" spans="1:25" ht="11.25">
      <c r="A439" s="11">
        <f t="shared" si="10"/>
        <v>41873</v>
      </c>
      <c r="B439" s="12">
        <v>0.3487604999999999</v>
      </c>
      <c r="C439" s="12">
        <v>0.14584529999999998</v>
      </c>
      <c r="D439" s="12">
        <v>0.12259459999999998</v>
      </c>
      <c r="E439" s="12">
        <v>0.24307549999999994</v>
      </c>
      <c r="F439" s="12">
        <v>0.32762349999999996</v>
      </c>
      <c r="G439" s="12">
        <v>4.297152099999999</v>
      </c>
      <c r="H439" s="12">
        <v>0.0676384</v>
      </c>
      <c r="I439" s="12">
        <v>0.021136999999999996</v>
      </c>
      <c r="J439" s="12">
        <v>0.29380429999999996</v>
      </c>
      <c r="K439" s="12">
        <v>0.7524771999999998</v>
      </c>
      <c r="L439" s="12">
        <v>0.09088909999999999</v>
      </c>
      <c r="M439" s="12">
        <v>0.0169096</v>
      </c>
      <c r="N439" s="12">
        <v>0</v>
      </c>
      <c r="O439" s="12">
        <v>0</v>
      </c>
      <c r="P439" s="12">
        <v>0.09934389999999998</v>
      </c>
      <c r="Q439" s="12">
        <v>1.1139198999999997</v>
      </c>
      <c r="R439" s="12">
        <v>1.1646486999999999</v>
      </c>
      <c r="S439" s="12">
        <v>0</v>
      </c>
      <c r="T439" s="12">
        <v>0</v>
      </c>
      <c r="U439" s="12">
        <v>0.32128239999999997</v>
      </c>
      <c r="V439" s="12">
        <v>0.5220838999999999</v>
      </c>
      <c r="W439" s="12">
        <v>0.7672730999999998</v>
      </c>
      <c r="X439" s="12">
        <v>0.6700428999999999</v>
      </c>
      <c r="Y439" s="12">
        <v>0.10145759999999998</v>
      </c>
    </row>
    <row r="440" spans="1:25" ht="11.25">
      <c r="A440" s="11">
        <f t="shared" si="10"/>
        <v>41874</v>
      </c>
      <c r="B440" s="12">
        <v>0</v>
      </c>
      <c r="C440" s="12">
        <v>0</v>
      </c>
      <c r="D440" s="12">
        <v>0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8.771854999999999</v>
      </c>
      <c r="K440" s="12">
        <v>6.1783451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</row>
    <row r="441" spans="1:25" ht="11.25">
      <c r="A441" s="11">
        <f t="shared" si="10"/>
        <v>41875</v>
      </c>
      <c r="B441" s="12">
        <v>0</v>
      </c>
      <c r="C441" s="12">
        <v>0.19234669999999998</v>
      </c>
      <c r="D441" s="12">
        <v>0</v>
      </c>
      <c r="E441" s="12">
        <v>0</v>
      </c>
      <c r="F441" s="12">
        <v>0.08877539999999998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0.2282796</v>
      </c>
      <c r="T441" s="12">
        <v>0.0084548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</row>
    <row r="442" spans="1:25" ht="11.25">
      <c r="A442" s="11">
        <f t="shared" si="10"/>
        <v>41876</v>
      </c>
      <c r="B442" s="12">
        <v>0</v>
      </c>
      <c r="C442" s="12">
        <v>0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0.45444549999999995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10.059098299999999</v>
      </c>
      <c r="Q442" s="12">
        <v>0</v>
      </c>
      <c r="R442" s="12">
        <v>1.4542255999999998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</row>
    <row r="443" spans="1:25" ht="11.25">
      <c r="A443" s="11">
        <f t="shared" si="10"/>
        <v>41877</v>
      </c>
      <c r="B443" s="12">
        <v>0.16064119999999998</v>
      </c>
      <c r="C443" s="12">
        <v>0</v>
      </c>
      <c r="D443" s="12">
        <v>0</v>
      </c>
      <c r="E443" s="12">
        <v>0.7672730999999998</v>
      </c>
      <c r="F443" s="12">
        <v>2.0841081999999997</v>
      </c>
      <c r="G443" s="12">
        <v>2.6569209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1.9784231999999997</v>
      </c>
      <c r="R443" s="12">
        <v>0.6172003999999999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</row>
    <row r="444" spans="1:25" ht="11.25">
      <c r="A444" s="11">
        <f t="shared" si="10"/>
        <v>41878</v>
      </c>
      <c r="B444" s="12">
        <v>90.170442</v>
      </c>
      <c r="C444" s="12">
        <v>40.94871009999999</v>
      </c>
      <c r="D444" s="12">
        <v>0.0570699</v>
      </c>
      <c r="E444" s="12">
        <v>30.8642474</v>
      </c>
      <c r="F444" s="12">
        <v>34.27787289999999</v>
      </c>
      <c r="G444" s="12">
        <v>34.791501999999994</v>
      </c>
      <c r="H444" s="12">
        <v>32.38188399999999</v>
      </c>
      <c r="I444" s="12">
        <v>22.853324399999998</v>
      </c>
      <c r="J444" s="12">
        <v>19.414334499999995</v>
      </c>
      <c r="K444" s="12">
        <v>17.099833</v>
      </c>
      <c r="L444" s="12">
        <v>1.9340354999999998</v>
      </c>
      <c r="M444" s="12">
        <v>0.8349114999999999</v>
      </c>
      <c r="N444" s="12">
        <v>0.7651593999999998</v>
      </c>
      <c r="O444" s="12">
        <v>1.7564847</v>
      </c>
      <c r="P444" s="12">
        <v>15.7724294</v>
      </c>
      <c r="Q444" s="12">
        <v>16.3938572</v>
      </c>
      <c r="R444" s="12">
        <v>10.333879299999998</v>
      </c>
      <c r="S444" s="12">
        <v>0.35298789999999997</v>
      </c>
      <c r="T444" s="12">
        <v>0</v>
      </c>
      <c r="U444" s="12">
        <v>0</v>
      </c>
      <c r="V444" s="12">
        <v>60.72025989999999</v>
      </c>
      <c r="W444" s="12">
        <v>60.874559999999995</v>
      </c>
      <c r="X444" s="12">
        <v>63.4870932</v>
      </c>
      <c r="Y444" s="12">
        <v>50.5427944</v>
      </c>
    </row>
    <row r="445" spans="1:25" ht="11.25">
      <c r="A445" s="11">
        <f t="shared" si="10"/>
        <v>41879</v>
      </c>
      <c r="B445" s="12">
        <v>2.2722274999999996</v>
      </c>
      <c r="C445" s="12">
        <v>0</v>
      </c>
      <c r="D445" s="12">
        <v>5.167996499999999</v>
      </c>
      <c r="E445" s="12">
        <v>3.1620952</v>
      </c>
      <c r="F445" s="12">
        <v>2.1052452</v>
      </c>
      <c r="G445" s="12">
        <v>4.924920999999999</v>
      </c>
      <c r="H445" s="12">
        <v>4.793871599999999</v>
      </c>
      <c r="I445" s="12">
        <v>1.2618788999999997</v>
      </c>
      <c r="J445" s="12">
        <v>1.0737595999999998</v>
      </c>
      <c r="K445" s="12">
        <v>1.5430009999999998</v>
      </c>
      <c r="L445" s="12">
        <v>1.1900130999999998</v>
      </c>
      <c r="M445" s="12">
        <v>1.6402312</v>
      </c>
      <c r="N445" s="12">
        <v>0.24518919999999997</v>
      </c>
      <c r="O445" s="12">
        <v>1.7628257999999999</v>
      </c>
      <c r="P445" s="12">
        <v>1.5282051</v>
      </c>
      <c r="Q445" s="12">
        <v>1.7966449999999996</v>
      </c>
      <c r="R445" s="12">
        <v>1.6613681999999999</v>
      </c>
      <c r="S445" s="12">
        <v>2.5026208</v>
      </c>
      <c r="T445" s="12">
        <v>5.5653720999999985</v>
      </c>
      <c r="U445" s="12">
        <v>7.755165299999998</v>
      </c>
      <c r="V445" s="12">
        <v>6.009249099999999</v>
      </c>
      <c r="W445" s="12">
        <v>5.485051499999999</v>
      </c>
      <c r="X445" s="12">
        <v>6.133957399999999</v>
      </c>
      <c r="Y445" s="12">
        <v>0.3551015999999999</v>
      </c>
    </row>
    <row r="446" spans="1:25" ht="11.25">
      <c r="A446" s="11">
        <f t="shared" si="10"/>
        <v>41880</v>
      </c>
      <c r="B446" s="12">
        <v>0</v>
      </c>
      <c r="C446" s="12">
        <v>0</v>
      </c>
      <c r="D446" s="12">
        <v>0</v>
      </c>
      <c r="E446" s="12">
        <v>8.985338699999998</v>
      </c>
      <c r="F446" s="12">
        <v>0</v>
      </c>
      <c r="G446" s="12">
        <v>0</v>
      </c>
      <c r="H446" s="12">
        <v>16.157122799999996</v>
      </c>
      <c r="I446" s="12">
        <v>0.4058303999999999</v>
      </c>
      <c r="J446" s="12">
        <v>0.35298789999999997</v>
      </c>
      <c r="K446" s="12">
        <v>15.0897043</v>
      </c>
      <c r="L446" s="12">
        <v>10.847508399999999</v>
      </c>
      <c r="M446" s="12">
        <v>11.420321099999999</v>
      </c>
      <c r="N446" s="12">
        <v>17.740284099999997</v>
      </c>
      <c r="O446" s="12">
        <v>15.694222499999997</v>
      </c>
      <c r="P446" s="12">
        <v>16.355810599999998</v>
      </c>
      <c r="Q446" s="12">
        <v>5.2483170999999995</v>
      </c>
      <c r="R446" s="12">
        <v>7.076667599999999</v>
      </c>
      <c r="S446" s="12">
        <v>3.726453099999999</v>
      </c>
      <c r="T446" s="12">
        <v>2.2743412</v>
      </c>
      <c r="U446" s="12">
        <v>0</v>
      </c>
      <c r="V446" s="12">
        <v>14.324544899999998</v>
      </c>
      <c r="W446" s="12">
        <v>15.558945699999999</v>
      </c>
      <c r="X446" s="12">
        <v>0</v>
      </c>
      <c r="Y446" s="12">
        <v>0</v>
      </c>
    </row>
    <row r="447" spans="1:25" ht="11.25">
      <c r="A447" s="11">
        <f t="shared" si="10"/>
        <v>41881</v>
      </c>
      <c r="B447" s="12">
        <v>0.14795899999999998</v>
      </c>
      <c r="C447" s="12">
        <v>0.4967194999999999</v>
      </c>
      <c r="D447" s="12">
        <v>4.514863199999999</v>
      </c>
      <c r="E447" s="12">
        <v>7.974990099999998</v>
      </c>
      <c r="F447" s="12">
        <v>3.3100541999999997</v>
      </c>
      <c r="G447" s="12">
        <v>1.8790793</v>
      </c>
      <c r="H447" s="12">
        <v>10.982785199999999</v>
      </c>
      <c r="I447" s="12">
        <v>3.0247046999999996</v>
      </c>
      <c r="J447" s="12">
        <v>60.730828399999986</v>
      </c>
      <c r="K447" s="12">
        <v>13.174692099999998</v>
      </c>
      <c r="L447" s="12">
        <v>55.030179499999996</v>
      </c>
      <c r="M447" s="12">
        <v>15.396190799999998</v>
      </c>
      <c r="N447" s="12">
        <v>18.025633599999995</v>
      </c>
      <c r="O447" s="12">
        <v>2.3588891999999997</v>
      </c>
      <c r="P447" s="12">
        <v>14.5676204</v>
      </c>
      <c r="Q447" s="12">
        <v>11.6147815</v>
      </c>
      <c r="R447" s="12">
        <v>2.1813383999999996</v>
      </c>
      <c r="S447" s="12">
        <v>12.172798299999998</v>
      </c>
      <c r="T447" s="12">
        <v>0</v>
      </c>
      <c r="U447" s="12">
        <v>0.3339646</v>
      </c>
      <c r="V447" s="12">
        <v>0.27266729999999995</v>
      </c>
      <c r="W447" s="12">
        <v>0.006341099999999999</v>
      </c>
      <c r="X447" s="12">
        <v>0</v>
      </c>
      <c r="Y447" s="12">
        <v>0</v>
      </c>
    </row>
    <row r="448" spans="1:25" ht="11.25">
      <c r="A448" s="11">
        <f t="shared" si="10"/>
        <v>41882</v>
      </c>
      <c r="B448" s="12">
        <v>0</v>
      </c>
      <c r="C448" s="12">
        <v>0</v>
      </c>
      <c r="D448" s="12">
        <v>0</v>
      </c>
      <c r="E448" s="12">
        <v>0</v>
      </c>
      <c r="F448" s="12">
        <v>13.633365</v>
      </c>
      <c r="G448" s="12">
        <v>15.952093899999998</v>
      </c>
      <c r="H448" s="12">
        <v>6.717338599999999</v>
      </c>
      <c r="I448" s="12">
        <v>3.0437279999999998</v>
      </c>
      <c r="J448" s="12">
        <v>5.334978799999999</v>
      </c>
      <c r="K448" s="12">
        <v>0.08032059999999999</v>
      </c>
      <c r="L448" s="12">
        <v>0.0042274</v>
      </c>
      <c r="M448" s="12">
        <v>6.730020799999999</v>
      </c>
      <c r="N448" s="12">
        <v>7.1379649</v>
      </c>
      <c r="O448" s="12">
        <v>0.0338192</v>
      </c>
      <c r="P448" s="12">
        <v>8.3723657</v>
      </c>
      <c r="Q448" s="12">
        <v>18.300414599999996</v>
      </c>
      <c r="R448" s="12">
        <v>4.671277</v>
      </c>
      <c r="S448" s="12">
        <v>4.246423299999999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</row>
    <row r="449" spans="1:25" ht="12.7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2.75">
      <c r="A450" s="74" t="s">
        <v>67</v>
      </c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</row>
    <row r="451" spans="1:25" ht="1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</row>
    <row r="452" spans="1:25" ht="12.75">
      <c r="A452" s="71" t="s">
        <v>47</v>
      </c>
      <c r="B452" s="72" t="s">
        <v>47</v>
      </c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3"/>
    </row>
    <row r="453" spans="1:25" ht="11.25">
      <c r="A453" s="8"/>
      <c r="B453" s="7" t="s">
        <v>23</v>
      </c>
      <c r="C453" s="9" t="s">
        <v>24</v>
      </c>
      <c r="D453" s="10" t="s">
        <v>25</v>
      </c>
      <c r="E453" s="7" t="s">
        <v>26</v>
      </c>
      <c r="F453" s="7" t="s">
        <v>27</v>
      </c>
      <c r="G453" s="9" t="s">
        <v>28</v>
      </c>
      <c r="H453" s="10" t="s">
        <v>29</v>
      </c>
      <c r="I453" s="7" t="s">
        <v>30</v>
      </c>
      <c r="J453" s="7" t="s">
        <v>31</v>
      </c>
      <c r="K453" s="7" t="s">
        <v>32</v>
      </c>
      <c r="L453" s="7" t="s">
        <v>33</v>
      </c>
      <c r="M453" s="7" t="s">
        <v>34</v>
      </c>
      <c r="N453" s="7" t="s">
        <v>35</v>
      </c>
      <c r="O453" s="7" t="s">
        <v>36</v>
      </c>
      <c r="P453" s="7" t="s">
        <v>37</v>
      </c>
      <c r="Q453" s="7" t="s">
        <v>38</v>
      </c>
      <c r="R453" s="7" t="s">
        <v>39</v>
      </c>
      <c r="S453" s="7" t="s">
        <v>40</v>
      </c>
      <c r="T453" s="7" t="s">
        <v>41</v>
      </c>
      <c r="U453" s="7" t="s">
        <v>42</v>
      </c>
      <c r="V453" s="7" t="s">
        <v>43</v>
      </c>
      <c r="W453" s="7" t="s">
        <v>44</v>
      </c>
      <c r="X453" s="7" t="s">
        <v>45</v>
      </c>
      <c r="Y453" s="7" t="s">
        <v>64</v>
      </c>
    </row>
    <row r="454" spans="1:25" ht="11.25">
      <c r="A454" s="11">
        <f aca="true" t="shared" si="11" ref="A454:A484">A418</f>
        <v>41852</v>
      </c>
      <c r="B454" s="12">
        <v>0</v>
      </c>
      <c r="C454" s="12">
        <v>0</v>
      </c>
      <c r="D454" s="12">
        <v>0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8.528779499999999</v>
      </c>
      <c r="K454" s="12">
        <v>9.604652799999998</v>
      </c>
      <c r="L454" s="12">
        <v>0.0486151</v>
      </c>
      <c r="M454" s="12">
        <v>0</v>
      </c>
      <c r="N454" s="12">
        <v>0</v>
      </c>
      <c r="O454" s="12">
        <v>4.4641344</v>
      </c>
      <c r="P454" s="12">
        <v>1.0082348999999997</v>
      </c>
      <c r="Q454" s="12">
        <v>10.665730199999999</v>
      </c>
      <c r="R454" s="12">
        <v>13.665070499999999</v>
      </c>
      <c r="S454" s="12">
        <v>4.377472699999999</v>
      </c>
      <c r="T454" s="12">
        <v>9.131184</v>
      </c>
      <c r="U454" s="12">
        <v>0</v>
      </c>
      <c r="V454" s="12">
        <v>0</v>
      </c>
      <c r="W454" s="12">
        <v>0</v>
      </c>
      <c r="X454" s="12">
        <v>0</v>
      </c>
      <c r="Y454" s="12">
        <v>1.3950419999999997</v>
      </c>
    </row>
    <row r="455" spans="1:25" ht="11.25">
      <c r="A455" s="11">
        <f t="shared" si="11"/>
        <v>41853</v>
      </c>
      <c r="B455" s="12">
        <v>0.08454799999999998</v>
      </c>
      <c r="C455" s="12">
        <v>37.854253299999996</v>
      </c>
      <c r="D455" s="12">
        <v>30.720515799999998</v>
      </c>
      <c r="E455" s="12">
        <v>57.25167819999999</v>
      </c>
      <c r="F455" s="12">
        <v>56.21173779999999</v>
      </c>
      <c r="G455" s="12">
        <v>4.660708499999999</v>
      </c>
      <c r="H455" s="12">
        <v>11.3209772</v>
      </c>
      <c r="I455" s="12">
        <v>97.95519909999999</v>
      </c>
      <c r="J455" s="12">
        <v>48.39104779999999</v>
      </c>
      <c r="K455" s="12">
        <v>114.79716069999999</v>
      </c>
      <c r="L455" s="12">
        <v>152.3407001</v>
      </c>
      <c r="M455" s="12">
        <v>107.28718459999999</v>
      </c>
      <c r="N455" s="12">
        <v>150.939317</v>
      </c>
      <c r="O455" s="12">
        <v>60.8639915</v>
      </c>
      <c r="P455" s="12">
        <v>58.543148900000006</v>
      </c>
      <c r="Q455" s="12">
        <v>84.74668779999999</v>
      </c>
      <c r="R455" s="12">
        <v>153.2960925</v>
      </c>
      <c r="S455" s="12">
        <v>156.86613179999998</v>
      </c>
      <c r="T455" s="12">
        <v>153.5095762</v>
      </c>
      <c r="U455" s="12">
        <v>148.36060299999997</v>
      </c>
      <c r="V455" s="12">
        <v>141.26068469999998</v>
      </c>
      <c r="W455" s="12">
        <v>140.4997527</v>
      </c>
      <c r="X455" s="12">
        <v>140.66250759999997</v>
      </c>
      <c r="Y455" s="12">
        <v>140.58641439999997</v>
      </c>
    </row>
    <row r="456" spans="1:25" ht="11.25">
      <c r="A456" s="11">
        <f t="shared" si="11"/>
        <v>41854</v>
      </c>
      <c r="B456" s="12">
        <v>139.63102199999997</v>
      </c>
      <c r="C456" s="12">
        <v>140.4215458</v>
      </c>
      <c r="D456" s="12">
        <v>145.41833259999999</v>
      </c>
      <c r="E456" s="12">
        <v>148.76854709999998</v>
      </c>
      <c r="F456" s="12">
        <v>149.60557229999998</v>
      </c>
      <c r="G456" s="12">
        <v>153.13967869999996</v>
      </c>
      <c r="H456" s="12">
        <v>56.232874800000005</v>
      </c>
      <c r="I456" s="12">
        <v>155.28508419999997</v>
      </c>
      <c r="J456" s="12">
        <v>31.732978099999997</v>
      </c>
      <c r="K456" s="12">
        <v>33.74944789999999</v>
      </c>
      <c r="L456" s="12">
        <v>43.5887214</v>
      </c>
      <c r="M456" s="12">
        <v>27.782472799999994</v>
      </c>
      <c r="N456" s="12">
        <v>54.58630249999999</v>
      </c>
      <c r="O456" s="12">
        <v>149.1616953</v>
      </c>
      <c r="P456" s="12">
        <v>148.0794809</v>
      </c>
      <c r="Q456" s="12">
        <v>149.4850914</v>
      </c>
      <c r="R456" s="12">
        <v>35.4213846</v>
      </c>
      <c r="S456" s="12">
        <v>52.0731132</v>
      </c>
      <c r="T456" s="12">
        <v>147.30163929999998</v>
      </c>
      <c r="U456" s="12">
        <v>35.7807136</v>
      </c>
      <c r="V456" s="12">
        <v>26.491002099999996</v>
      </c>
      <c r="W456" s="12">
        <v>25.692023499999998</v>
      </c>
      <c r="X456" s="12">
        <v>28.3552855</v>
      </c>
      <c r="Y456" s="12">
        <v>22.963236799999997</v>
      </c>
    </row>
    <row r="457" spans="1:25" ht="11.25">
      <c r="A457" s="11">
        <f t="shared" si="11"/>
        <v>41855</v>
      </c>
      <c r="B457" s="12">
        <v>47.83937209999999</v>
      </c>
      <c r="C457" s="12">
        <v>45.700307699999996</v>
      </c>
      <c r="D457" s="12">
        <v>50.03762009999999</v>
      </c>
      <c r="E457" s="12">
        <v>53.2842633</v>
      </c>
      <c r="F457" s="12">
        <v>2.2172712999999997</v>
      </c>
      <c r="G457" s="12">
        <v>147.50666819999998</v>
      </c>
      <c r="H457" s="12">
        <v>149.41111189999998</v>
      </c>
      <c r="I457" s="12">
        <v>156.27640949999997</v>
      </c>
      <c r="J457" s="12">
        <v>82.01367369999998</v>
      </c>
      <c r="K457" s="12">
        <v>51.99490629999999</v>
      </c>
      <c r="L457" s="12">
        <v>157.153595</v>
      </c>
      <c r="M457" s="12">
        <v>77.69115719999999</v>
      </c>
      <c r="N457" s="12">
        <v>13.667184199999998</v>
      </c>
      <c r="O457" s="12">
        <v>33.1745215</v>
      </c>
      <c r="P457" s="12">
        <v>0.20080149999999997</v>
      </c>
      <c r="Q457" s="12">
        <v>141.7722001</v>
      </c>
      <c r="R457" s="12">
        <v>137.36513559999997</v>
      </c>
      <c r="S457" s="12">
        <v>152.5330468</v>
      </c>
      <c r="T457" s="12">
        <v>28.456743099999994</v>
      </c>
      <c r="U457" s="12">
        <v>126.11813789999998</v>
      </c>
      <c r="V457" s="12">
        <v>13.567840299999997</v>
      </c>
      <c r="W457" s="12">
        <v>46.8163413</v>
      </c>
      <c r="X457" s="12">
        <v>49.45423889999999</v>
      </c>
      <c r="Y457" s="12">
        <v>13.259240099999996</v>
      </c>
    </row>
    <row r="458" spans="1:25" ht="11.25">
      <c r="A458" s="11">
        <f t="shared" si="11"/>
        <v>41856</v>
      </c>
      <c r="B458" s="12">
        <v>26.505798</v>
      </c>
      <c r="C458" s="12">
        <v>4.692413999999999</v>
      </c>
      <c r="D458" s="12">
        <v>23.781238699999996</v>
      </c>
      <c r="E458" s="12">
        <v>6.975209999999999</v>
      </c>
      <c r="F458" s="12">
        <v>88.58516699999998</v>
      </c>
      <c r="G458" s="12">
        <v>0</v>
      </c>
      <c r="H458" s="12">
        <v>0.052842499999999994</v>
      </c>
      <c r="I458" s="12">
        <v>0</v>
      </c>
      <c r="J458" s="12">
        <v>11.232201799999999</v>
      </c>
      <c r="K458" s="12">
        <v>1.4182926999999999</v>
      </c>
      <c r="L458" s="12">
        <v>36.0702905</v>
      </c>
      <c r="M458" s="12">
        <v>32.36074699999999</v>
      </c>
      <c r="N458" s="12">
        <v>12.257346299999998</v>
      </c>
      <c r="O458" s="12">
        <v>13.250785299999999</v>
      </c>
      <c r="P458" s="12">
        <v>12.923161799999997</v>
      </c>
      <c r="Q458" s="12">
        <v>9.418647199999999</v>
      </c>
      <c r="R458" s="12">
        <v>1.2259459999999998</v>
      </c>
      <c r="S458" s="12">
        <v>39.984862899999996</v>
      </c>
      <c r="T458" s="12">
        <v>133.7612771</v>
      </c>
      <c r="U458" s="12">
        <v>129.696632</v>
      </c>
      <c r="V458" s="12">
        <v>23.971471699999995</v>
      </c>
      <c r="W458" s="12">
        <v>127.78373349999997</v>
      </c>
      <c r="X458" s="12">
        <v>4.8150086</v>
      </c>
      <c r="Y458" s="12">
        <v>56.37026529999999</v>
      </c>
    </row>
    <row r="459" spans="1:25" ht="11.25">
      <c r="A459" s="11">
        <f t="shared" si="11"/>
        <v>41857</v>
      </c>
      <c r="B459" s="12">
        <v>1.7839627999999998</v>
      </c>
      <c r="C459" s="12">
        <v>3.6905202</v>
      </c>
      <c r="D459" s="12">
        <v>127.38424419999997</v>
      </c>
      <c r="E459" s="12">
        <v>137.432774</v>
      </c>
      <c r="F459" s="12">
        <v>144.4248936</v>
      </c>
      <c r="G459" s="12">
        <v>142.8396186</v>
      </c>
      <c r="H459" s="12">
        <v>143.75907809999998</v>
      </c>
      <c r="I459" s="12">
        <v>67.3678464</v>
      </c>
      <c r="J459" s="12">
        <v>70.77090339999998</v>
      </c>
      <c r="K459" s="12">
        <v>36.40425509999999</v>
      </c>
      <c r="L459" s="12">
        <v>18.6872217</v>
      </c>
      <c r="M459" s="12">
        <v>29.5262753</v>
      </c>
      <c r="N459" s="12">
        <v>140.7872159</v>
      </c>
      <c r="O459" s="12">
        <v>33.7600164</v>
      </c>
      <c r="P459" s="12">
        <v>28.416582799999997</v>
      </c>
      <c r="Q459" s="12">
        <v>31.079844799999993</v>
      </c>
      <c r="R459" s="12">
        <v>147.4474846</v>
      </c>
      <c r="S459" s="12">
        <v>70.63139919999999</v>
      </c>
      <c r="T459" s="12">
        <v>132.21404869999998</v>
      </c>
      <c r="U459" s="12">
        <v>127.03971109999999</v>
      </c>
      <c r="V459" s="12">
        <v>18.826725899999996</v>
      </c>
      <c r="W459" s="12">
        <v>0</v>
      </c>
      <c r="X459" s="12">
        <v>25.907620899999994</v>
      </c>
      <c r="Y459" s="12">
        <v>124.53074919999997</v>
      </c>
    </row>
    <row r="460" spans="1:25" ht="11.25">
      <c r="A460" s="11">
        <f t="shared" si="11"/>
        <v>41858</v>
      </c>
      <c r="B460" s="12">
        <v>124.7780521</v>
      </c>
      <c r="C460" s="12">
        <v>124.93657959999999</v>
      </c>
      <c r="D460" s="12">
        <v>126.1794352</v>
      </c>
      <c r="E460" s="12">
        <v>132.52476259999997</v>
      </c>
      <c r="F460" s="12">
        <v>134.9047888</v>
      </c>
      <c r="G460" s="12">
        <v>140.72591859999997</v>
      </c>
      <c r="H460" s="12">
        <v>140.66884869999998</v>
      </c>
      <c r="I460" s="12">
        <v>141.63058219999996</v>
      </c>
      <c r="J460" s="12">
        <v>144.4396895</v>
      </c>
      <c r="K460" s="12">
        <v>140.1636744</v>
      </c>
      <c r="L460" s="12">
        <v>25.370741099999996</v>
      </c>
      <c r="M460" s="12">
        <v>141.6432644</v>
      </c>
      <c r="N460" s="12">
        <v>84.2541957</v>
      </c>
      <c r="O460" s="12">
        <v>154.33180549999997</v>
      </c>
      <c r="P460" s="12">
        <v>150.9012704</v>
      </c>
      <c r="Q460" s="12">
        <v>155.33581299999997</v>
      </c>
      <c r="R460" s="12">
        <v>151.56074479999998</v>
      </c>
      <c r="S460" s="12">
        <v>152.5351605</v>
      </c>
      <c r="T460" s="12">
        <v>135.44589599999998</v>
      </c>
      <c r="U460" s="12">
        <v>126.70151909999998</v>
      </c>
      <c r="V460" s="12">
        <v>126.58103819999998</v>
      </c>
      <c r="W460" s="12">
        <v>125.11624409999997</v>
      </c>
      <c r="X460" s="12">
        <v>124.9133289</v>
      </c>
      <c r="Y460" s="12">
        <v>125.62775949999998</v>
      </c>
    </row>
    <row r="461" spans="1:25" ht="11.25">
      <c r="A461" s="11">
        <f t="shared" si="11"/>
        <v>41859</v>
      </c>
      <c r="B461" s="12">
        <v>10.688980899999999</v>
      </c>
      <c r="C461" s="12">
        <v>9.674404899999999</v>
      </c>
      <c r="D461" s="12">
        <v>26.649529599999997</v>
      </c>
      <c r="E461" s="12">
        <v>69.02921459999999</v>
      </c>
      <c r="F461" s="12">
        <v>145.60645189999997</v>
      </c>
      <c r="G461" s="12">
        <v>39.8897464</v>
      </c>
      <c r="H461" s="12">
        <v>76.6343072</v>
      </c>
      <c r="I461" s="12">
        <v>144.97656929999997</v>
      </c>
      <c r="J461" s="12">
        <v>36.1738618</v>
      </c>
      <c r="K461" s="12">
        <v>36.70862789999999</v>
      </c>
      <c r="L461" s="12">
        <v>65.72338779999998</v>
      </c>
      <c r="M461" s="12">
        <v>38.733552499999995</v>
      </c>
      <c r="N461" s="12">
        <v>34.00731929999999</v>
      </c>
      <c r="O461" s="12">
        <v>38.52852359999999</v>
      </c>
      <c r="P461" s="12">
        <v>32.286767499999996</v>
      </c>
      <c r="Q461" s="12">
        <v>30.308344299999995</v>
      </c>
      <c r="R461" s="12">
        <v>35.28188039999999</v>
      </c>
      <c r="S461" s="12">
        <v>35.772258799999996</v>
      </c>
      <c r="T461" s="12">
        <v>36.6367621</v>
      </c>
      <c r="U461" s="12">
        <v>65.7212741</v>
      </c>
      <c r="V461" s="12">
        <v>30.500690999999996</v>
      </c>
      <c r="W461" s="12">
        <v>130.1172583</v>
      </c>
      <c r="X461" s="12">
        <v>129.39648659999997</v>
      </c>
      <c r="Y461" s="12">
        <v>129.53176340000002</v>
      </c>
    </row>
    <row r="462" spans="1:25" ht="11.25">
      <c r="A462" s="11">
        <f t="shared" si="11"/>
        <v>41860</v>
      </c>
      <c r="B462" s="12">
        <v>67.27695729999999</v>
      </c>
      <c r="C462" s="12">
        <v>31.745660299999994</v>
      </c>
      <c r="D462" s="12">
        <v>138.85529409999998</v>
      </c>
      <c r="E462" s="12">
        <v>141.02183659999997</v>
      </c>
      <c r="F462" s="12">
        <v>0.014795899999999999</v>
      </c>
      <c r="G462" s="12">
        <v>35.727871099999994</v>
      </c>
      <c r="H462" s="12">
        <v>16.1528954</v>
      </c>
      <c r="I462" s="12">
        <v>44.577932999999994</v>
      </c>
      <c r="J462" s="12">
        <v>42.916564799999996</v>
      </c>
      <c r="K462" s="12">
        <v>43.351986999999994</v>
      </c>
      <c r="L462" s="12">
        <v>27.594353499999997</v>
      </c>
      <c r="M462" s="12">
        <v>26.7700105</v>
      </c>
      <c r="N462" s="12">
        <v>8.232861499999999</v>
      </c>
      <c r="O462" s="12">
        <v>8.801446799999999</v>
      </c>
      <c r="P462" s="12">
        <v>41.66736809999999</v>
      </c>
      <c r="Q462" s="12">
        <v>40.7077483</v>
      </c>
      <c r="R462" s="12">
        <v>29.401566999999993</v>
      </c>
      <c r="S462" s="12">
        <v>28.67656789999999</v>
      </c>
      <c r="T462" s="12">
        <v>46.59651649999999</v>
      </c>
      <c r="U462" s="12">
        <v>44.49972609999999</v>
      </c>
      <c r="V462" s="12">
        <v>39.71430929999999</v>
      </c>
      <c r="W462" s="12">
        <v>40.4942646</v>
      </c>
      <c r="X462" s="12">
        <v>38.58982089999999</v>
      </c>
      <c r="Y462" s="12">
        <v>35.450976399999995</v>
      </c>
    </row>
    <row r="463" spans="1:25" ht="11.25">
      <c r="A463" s="11">
        <f t="shared" si="11"/>
        <v>41861</v>
      </c>
      <c r="B463" s="12">
        <v>25.939326399999995</v>
      </c>
      <c r="C463" s="12">
        <v>25.675113899999996</v>
      </c>
      <c r="D463" s="12">
        <v>30.187863399999994</v>
      </c>
      <c r="E463" s="12">
        <v>28.942894099999997</v>
      </c>
      <c r="F463" s="12">
        <v>17.019512399999996</v>
      </c>
      <c r="G463" s="12">
        <v>12.155888699999998</v>
      </c>
      <c r="H463" s="12">
        <v>47.7231186</v>
      </c>
      <c r="I463" s="12">
        <v>47.171442899999995</v>
      </c>
      <c r="J463" s="12">
        <v>43.03070459999999</v>
      </c>
      <c r="K463" s="12">
        <v>43.92691339999999</v>
      </c>
      <c r="L463" s="12">
        <v>42.97574839999999</v>
      </c>
      <c r="M463" s="12">
        <v>16.3008544</v>
      </c>
      <c r="N463" s="12">
        <v>15.734382799999999</v>
      </c>
      <c r="O463" s="12">
        <v>44.3052657</v>
      </c>
      <c r="P463" s="12">
        <v>41.99287789999999</v>
      </c>
      <c r="Q463" s="12">
        <v>21.724608599999996</v>
      </c>
      <c r="R463" s="12">
        <v>48.784196</v>
      </c>
      <c r="S463" s="12">
        <v>114.61749619999998</v>
      </c>
      <c r="T463" s="12">
        <v>82.18911079999998</v>
      </c>
      <c r="U463" s="12">
        <v>42.2972507</v>
      </c>
      <c r="V463" s="12">
        <v>115.71027909999997</v>
      </c>
      <c r="W463" s="12">
        <v>42.47902889999999</v>
      </c>
      <c r="X463" s="12">
        <v>44.0748724</v>
      </c>
      <c r="Y463" s="12">
        <v>25.091732699999994</v>
      </c>
    </row>
    <row r="464" spans="1:25" ht="11.25">
      <c r="A464" s="11">
        <f t="shared" si="11"/>
        <v>41862</v>
      </c>
      <c r="B464" s="12">
        <v>47.7210049</v>
      </c>
      <c r="C464" s="12">
        <v>13.153555099999998</v>
      </c>
      <c r="D464" s="12">
        <v>119.08797169999998</v>
      </c>
      <c r="E464" s="12">
        <v>126.19423109999998</v>
      </c>
      <c r="F464" s="12">
        <v>12.151661299999999</v>
      </c>
      <c r="G464" s="12">
        <v>0.1141398</v>
      </c>
      <c r="H464" s="12">
        <v>18.237003599999998</v>
      </c>
      <c r="I464" s="12">
        <v>0.10145759999999998</v>
      </c>
      <c r="J464" s="12">
        <v>136.20471429999998</v>
      </c>
      <c r="K464" s="12">
        <v>20.107628099999996</v>
      </c>
      <c r="L464" s="12">
        <v>136.6253406</v>
      </c>
      <c r="M464" s="12">
        <v>133.74859489999997</v>
      </c>
      <c r="N464" s="12">
        <v>134.23051849999996</v>
      </c>
      <c r="O464" s="12">
        <v>136.12439369999998</v>
      </c>
      <c r="P464" s="12">
        <v>136.30617189999998</v>
      </c>
      <c r="Q464" s="12">
        <v>136.3886062</v>
      </c>
      <c r="R464" s="12">
        <v>137.10303679999998</v>
      </c>
      <c r="S464" s="12">
        <v>136.8789846</v>
      </c>
      <c r="T464" s="12">
        <v>128.27411189999998</v>
      </c>
      <c r="U464" s="12">
        <v>120.52528769999999</v>
      </c>
      <c r="V464" s="12">
        <v>19.4714044</v>
      </c>
      <c r="W464" s="12">
        <v>37.8859588</v>
      </c>
      <c r="X464" s="12">
        <v>18.152455599999996</v>
      </c>
      <c r="Y464" s="12">
        <v>42.6608071</v>
      </c>
    </row>
    <row r="465" spans="1:25" ht="11.25">
      <c r="A465" s="11">
        <f t="shared" si="11"/>
        <v>41863</v>
      </c>
      <c r="B465" s="12">
        <v>14.1152886</v>
      </c>
      <c r="C465" s="12">
        <v>19.1247576</v>
      </c>
      <c r="D465" s="12">
        <v>18.756973799999997</v>
      </c>
      <c r="E465" s="12">
        <v>1.3464269</v>
      </c>
      <c r="F465" s="12">
        <v>140.57373219999997</v>
      </c>
      <c r="G465" s="12">
        <v>32.586912899999994</v>
      </c>
      <c r="H465" s="12">
        <v>137.8745373</v>
      </c>
      <c r="I465" s="12">
        <v>137.2256314</v>
      </c>
      <c r="J465" s="12">
        <v>139.6373631</v>
      </c>
      <c r="K465" s="12">
        <v>141.6855384</v>
      </c>
      <c r="L465" s="12">
        <v>0.7989785999999999</v>
      </c>
      <c r="M465" s="12">
        <v>0.7545908999999998</v>
      </c>
      <c r="N465" s="12">
        <v>0.6425647999999999</v>
      </c>
      <c r="O465" s="12">
        <v>1.2618788999999997</v>
      </c>
      <c r="P465" s="12">
        <v>2.7879702999999996</v>
      </c>
      <c r="Q465" s="12">
        <v>0.6319963</v>
      </c>
      <c r="R465" s="12">
        <v>0.39737559999999994</v>
      </c>
      <c r="S465" s="12">
        <v>3.2846897999999998</v>
      </c>
      <c r="T465" s="12">
        <v>33.696605399999996</v>
      </c>
      <c r="U465" s="12">
        <v>58.606559899999986</v>
      </c>
      <c r="V465" s="12">
        <v>79.43918709999998</v>
      </c>
      <c r="W465" s="12">
        <v>28.1439155</v>
      </c>
      <c r="X465" s="12">
        <v>27.778245399999996</v>
      </c>
      <c r="Y465" s="12">
        <v>48.416412199999996</v>
      </c>
    </row>
    <row r="466" spans="1:25" ht="11.25">
      <c r="A466" s="11">
        <f t="shared" si="11"/>
        <v>41864</v>
      </c>
      <c r="B466" s="12">
        <v>6.040954599999999</v>
      </c>
      <c r="C466" s="12">
        <v>26.742532399999998</v>
      </c>
      <c r="D466" s="12">
        <v>0.20714259999999998</v>
      </c>
      <c r="E466" s="12">
        <v>0.2578714</v>
      </c>
      <c r="F466" s="12">
        <v>0</v>
      </c>
      <c r="G466" s="12">
        <v>0</v>
      </c>
      <c r="H466" s="12">
        <v>0</v>
      </c>
      <c r="I466" s="12">
        <v>0.24096179999999995</v>
      </c>
      <c r="J466" s="12">
        <v>0.9321416999999999</v>
      </c>
      <c r="K466" s="12">
        <v>0</v>
      </c>
      <c r="L466" s="12">
        <v>0.012682199999999998</v>
      </c>
      <c r="M466" s="12">
        <v>0.30648649999999994</v>
      </c>
      <c r="N466" s="12">
        <v>18.547717499999997</v>
      </c>
      <c r="O466" s="12">
        <v>119.36909379999997</v>
      </c>
      <c r="P466" s="12">
        <v>16.3135366</v>
      </c>
      <c r="Q466" s="12">
        <v>48.06131059999999</v>
      </c>
      <c r="R466" s="12">
        <v>47.010801699999995</v>
      </c>
      <c r="S466" s="12">
        <v>16.3621517</v>
      </c>
      <c r="T466" s="12">
        <v>115.52638719999997</v>
      </c>
      <c r="U466" s="12">
        <v>110.4809853</v>
      </c>
      <c r="V466" s="12">
        <v>106.03164679999999</v>
      </c>
      <c r="W466" s="12">
        <v>39.2323857</v>
      </c>
      <c r="X466" s="12">
        <v>11.657055499999998</v>
      </c>
      <c r="Y466" s="12">
        <v>102.75963919999998</v>
      </c>
    </row>
    <row r="467" spans="1:25" ht="11.25">
      <c r="A467" s="11">
        <f t="shared" si="11"/>
        <v>41865</v>
      </c>
      <c r="B467" s="12">
        <v>0</v>
      </c>
      <c r="C467" s="12">
        <v>11.373819699999999</v>
      </c>
      <c r="D467" s="12">
        <v>45.970861299999996</v>
      </c>
      <c r="E467" s="12">
        <v>122.96238379999998</v>
      </c>
      <c r="F467" s="12">
        <v>123.5922664</v>
      </c>
      <c r="G467" s="12">
        <v>124.4842478</v>
      </c>
      <c r="H467" s="12">
        <v>124.65968489999997</v>
      </c>
      <c r="I467" s="12">
        <v>124.3531984</v>
      </c>
      <c r="J467" s="12">
        <v>56.59431749999999</v>
      </c>
      <c r="K467" s="12">
        <v>20.919288899999998</v>
      </c>
      <c r="L467" s="12">
        <v>20.333793999999997</v>
      </c>
      <c r="M467" s="12">
        <v>0.5495619999999999</v>
      </c>
      <c r="N467" s="12">
        <v>0.30225909999999995</v>
      </c>
      <c r="O467" s="12">
        <v>0</v>
      </c>
      <c r="P467" s="12">
        <v>0.19234669999999998</v>
      </c>
      <c r="Q467" s="12">
        <v>0</v>
      </c>
      <c r="R467" s="12">
        <v>0</v>
      </c>
      <c r="S467" s="12">
        <v>0</v>
      </c>
      <c r="T467" s="12">
        <v>0</v>
      </c>
      <c r="U467" s="12">
        <v>0.0169096</v>
      </c>
      <c r="V467" s="12">
        <v>0</v>
      </c>
      <c r="W467" s="12">
        <v>0</v>
      </c>
      <c r="X467" s="12">
        <v>0</v>
      </c>
      <c r="Y467" s="12">
        <v>0</v>
      </c>
    </row>
    <row r="468" spans="1:25" ht="11.25">
      <c r="A468" s="11">
        <f t="shared" si="11"/>
        <v>41866</v>
      </c>
      <c r="B468" s="12">
        <v>0</v>
      </c>
      <c r="C468" s="12">
        <v>0</v>
      </c>
      <c r="D468" s="12">
        <v>0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118.4411795</v>
      </c>
      <c r="M468" s="12">
        <v>121.98796809999999</v>
      </c>
      <c r="N468" s="12">
        <v>0.5981770999999999</v>
      </c>
      <c r="O468" s="12">
        <v>119.94190649999999</v>
      </c>
      <c r="P468" s="12">
        <v>120.163845</v>
      </c>
      <c r="Q468" s="12">
        <v>120.69015629999998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</row>
    <row r="469" spans="1:25" ht="11.25">
      <c r="A469" s="11">
        <f t="shared" si="11"/>
        <v>41867</v>
      </c>
      <c r="B469" s="12">
        <v>37.940915</v>
      </c>
      <c r="C469" s="12">
        <v>36.70862789999999</v>
      </c>
      <c r="D469" s="12">
        <v>41.954831299999995</v>
      </c>
      <c r="E469" s="12">
        <v>43.273780099999996</v>
      </c>
      <c r="F469" s="12">
        <v>27.154703899999998</v>
      </c>
      <c r="G469" s="12">
        <v>27.5372836</v>
      </c>
      <c r="H469" s="12">
        <v>0</v>
      </c>
      <c r="I469" s="12">
        <v>1.0610773999999998</v>
      </c>
      <c r="J469" s="12">
        <v>16.5904313</v>
      </c>
      <c r="K469" s="12">
        <v>44.73857419999999</v>
      </c>
      <c r="L469" s="12">
        <v>14.535914899999998</v>
      </c>
      <c r="M469" s="12">
        <v>31.794275399999993</v>
      </c>
      <c r="N469" s="12">
        <v>25.277738299999996</v>
      </c>
      <c r="O469" s="12">
        <v>24.709153</v>
      </c>
      <c r="P469" s="12">
        <v>0</v>
      </c>
      <c r="Q469" s="12">
        <v>4.2421959</v>
      </c>
      <c r="R469" s="12">
        <v>10.8771002</v>
      </c>
      <c r="S469" s="12">
        <v>71.696704</v>
      </c>
      <c r="T469" s="12">
        <v>77.2916679</v>
      </c>
      <c r="U469" s="12">
        <v>83.05995519999999</v>
      </c>
      <c r="V469" s="12">
        <v>111.39198999999999</v>
      </c>
      <c r="W469" s="12">
        <v>111.1256638</v>
      </c>
      <c r="X469" s="12">
        <v>108.18550709999998</v>
      </c>
      <c r="Y469" s="12">
        <v>116.33593429999999</v>
      </c>
    </row>
    <row r="470" spans="1:25" ht="11.25">
      <c r="A470" s="11">
        <f t="shared" si="11"/>
        <v>41868</v>
      </c>
      <c r="B470" s="12">
        <v>32.466432</v>
      </c>
      <c r="C470" s="12">
        <v>29.249380599999995</v>
      </c>
      <c r="D470" s="12">
        <v>0</v>
      </c>
      <c r="E470" s="12">
        <v>0</v>
      </c>
      <c r="F470" s="12">
        <v>0</v>
      </c>
      <c r="G470" s="12">
        <v>0</v>
      </c>
      <c r="H470" s="12">
        <v>0.0084548</v>
      </c>
      <c r="I470" s="12">
        <v>0</v>
      </c>
      <c r="J470" s="12">
        <v>2.2468631</v>
      </c>
      <c r="K470" s="12">
        <v>2.2574315999999994</v>
      </c>
      <c r="L470" s="12">
        <v>0.7672730999999998</v>
      </c>
      <c r="M470" s="12">
        <v>31.614610899999995</v>
      </c>
      <c r="N470" s="12">
        <v>35.16562689999999</v>
      </c>
      <c r="O470" s="12">
        <v>114.51392489999999</v>
      </c>
      <c r="P470" s="12">
        <v>0.6848388</v>
      </c>
      <c r="Q470" s="12">
        <v>0.7038620999999999</v>
      </c>
      <c r="R470" s="12">
        <v>0.7926375</v>
      </c>
      <c r="S470" s="12">
        <v>37.353306399999994</v>
      </c>
      <c r="T470" s="12">
        <v>105.93018919999999</v>
      </c>
      <c r="U470" s="12">
        <v>99.00148059999998</v>
      </c>
      <c r="V470" s="12">
        <v>97.41409189999999</v>
      </c>
      <c r="W470" s="12">
        <v>96.93005459999999</v>
      </c>
      <c r="X470" s="12">
        <v>97.56205089999999</v>
      </c>
      <c r="Y470" s="12">
        <v>95.4821701</v>
      </c>
    </row>
    <row r="471" spans="1:25" ht="11.25">
      <c r="A471" s="11">
        <f t="shared" si="11"/>
        <v>41869</v>
      </c>
      <c r="B471" s="12">
        <v>107.73106159999999</v>
      </c>
      <c r="C471" s="12">
        <v>113.85233679999997</v>
      </c>
      <c r="D471" s="12">
        <v>46.00468049999999</v>
      </c>
      <c r="E471" s="12">
        <v>121.9583763</v>
      </c>
      <c r="F471" s="12">
        <v>2.5174166999999996</v>
      </c>
      <c r="G471" s="12">
        <v>126.15407079999999</v>
      </c>
      <c r="H471" s="12">
        <v>126.82834109999997</v>
      </c>
      <c r="I471" s="12">
        <v>127.02280149999999</v>
      </c>
      <c r="J471" s="12">
        <v>59.134984899999985</v>
      </c>
      <c r="K471" s="12">
        <v>49.739588399999995</v>
      </c>
      <c r="L471" s="12">
        <v>79.8915189</v>
      </c>
      <c r="M471" s="12">
        <v>50.3631299</v>
      </c>
      <c r="N471" s="12">
        <v>15.599105999999997</v>
      </c>
      <c r="O471" s="12">
        <v>51.056423499999994</v>
      </c>
      <c r="P471" s="12">
        <v>78.18153559999999</v>
      </c>
      <c r="Q471" s="12">
        <v>156.5786686</v>
      </c>
      <c r="R471" s="12">
        <v>3.3079404999999995</v>
      </c>
      <c r="S471" s="12">
        <v>155.44572539999996</v>
      </c>
      <c r="T471" s="12">
        <v>52.269687299999994</v>
      </c>
      <c r="U471" s="12">
        <v>50.054529699999996</v>
      </c>
      <c r="V471" s="12">
        <v>49.0145893</v>
      </c>
      <c r="W471" s="12">
        <v>15.7935664</v>
      </c>
      <c r="X471" s="12">
        <v>12.018498199999998</v>
      </c>
      <c r="Y471" s="12">
        <v>13.929282999999998</v>
      </c>
    </row>
    <row r="472" spans="1:25" ht="11.25">
      <c r="A472" s="11">
        <f t="shared" si="11"/>
        <v>41870</v>
      </c>
      <c r="B472" s="12">
        <v>30.6148308</v>
      </c>
      <c r="C472" s="12">
        <v>128.48759559999996</v>
      </c>
      <c r="D472" s="12">
        <v>138.22118409999996</v>
      </c>
      <c r="E472" s="12">
        <v>71.6142697</v>
      </c>
      <c r="F472" s="12">
        <v>40.0715246</v>
      </c>
      <c r="G472" s="12">
        <v>45.8989955</v>
      </c>
      <c r="H472" s="12">
        <v>43.020136099999995</v>
      </c>
      <c r="I472" s="12">
        <v>42.324728799999995</v>
      </c>
      <c r="J472" s="12">
        <v>47.602637699999995</v>
      </c>
      <c r="K472" s="12">
        <v>40.66970169999999</v>
      </c>
      <c r="L472" s="12">
        <v>150.5398277</v>
      </c>
      <c r="M472" s="12">
        <v>128.407275</v>
      </c>
      <c r="N472" s="12">
        <v>126.94882199999998</v>
      </c>
      <c r="O472" s="12">
        <v>135.657266</v>
      </c>
      <c r="P472" s="12">
        <v>127.50261139999999</v>
      </c>
      <c r="Q472" s="12">
        <v>29.836989199999994</v>
      </c>
      <c r="R472" s="12">
        <v>0.7630456999999998</v>
      </c>
      <c r="S472" s="12">
        <v>40.95505119999999</v>
      </c>
      <c r="T472" s="12">
        <v>119.0731758</v>
      </c>
      <c r="U472" s="12">
        <v>129.52753599999997</v>
      </c>
      <c r="V472" s="12">
        <v>128.72432999999998</v>
      </c>
      <c r="W472" s="12">
        <v>128.49816409999997</v>
      </c>
      <c r="X472" s="12">
        <v>68.46274299999999</v>
      </c>
      <c r="Y472" s="12">
        <v>128.0289227</v>
      </c>
    </row>
    <row r="473" spans="1:25" ht="11.25">
      <c r="A473" s="11">
        <f t="shared" si="11"/>
        <v>41871</v>
      </c>
      <c r="B473" s="12">
        <v>31.49413</v>
      </c>
      <c r="C473" s="12">
        <v>33.8107452</v>
      </c>
      <c r="D473" s="12">
        <v>36.252068699999995</v>
      </c>
      <c r="E473" s="12">
        <v>1.9826506000000002</v>
      </c>
      <c r="F473" s="12">
        <v>46.4401027</v>
      </c>
      <c r="G473" s="12">
        <v>47.72523229999999</v>
      </c>
      <c r="H473" s="12">
        <v>45.994111999999994</v>
      </c>
      <c r="I473" s="12">
        <v>9.061431899999999</v>
      </c>
      <c r="J473" s="12">
        <v>2.177111</v>
      </c>
      <c r="K473" s="12">
        <v>39.2006802</v>
      </c>
      <c r="L473" s="12">
        <v>0.35721529999999996</v>
      </c>
      <c r="M473" s="12">
        <v>21.9697978</v>
      </c>
      <c r="N473" s="12">
        <v>41.0078937</v>
      </c>
      <c r="O473" s="12">
        <v>1.7311202999999995</v>
      </c>
      <c r="P473" s="12">
        <v>80.22125609999999</v>
      </c>
      <c r="Q473" s="12">
        <v>0</v>
      </c>
      <c r="R473" s="12">
        <v>5.354002099999999</v>
      </c>
      <c r="S473" s="12">
        <v>46.39994239999999</v>
      </c>
      <c r="T473" s="12">
        <v>90.8066657</v>
      </c>
      <c r="U473" s="12">
        <v>85.64712399999999</v>
      </c>
      <c r="V473" s="12">
        <v>19.0888247</v>
      </c>
      <c r="W473" s="12">
        <v>34.9140966</v>
      </c>
      <c r="X473" s="12">
        <v>35.37911059999999</v>
      </c>
      <c r="Y473" s="12">
        <v>33.062495399999996</v>
      </c>
    </row>
    <row r="474" spans="1:25" ht="11.25">
      <c r="A474" s="11">
        <f t="shared" si="11"/>
        <v>41872</v>
      </c>
      <c r="B474" s="12">
        <v>89.98655009999999</v>
      </c>
      <c r="C474" s="12">
        <v>78.84946479999999</v>
      </c>
      <c r="D474" s="12">
        <v>2.74781</v>
      </c>
      <c r="E474" s="12">
        <v>1.4901585</v>
      </c>
      <c r="F474" s="12">
        <v>18.733723099999995</v>
      </c>
      <c r="G474" s="12">
        <v>11.0144907</v>
      </c>
      <c r="H474" s="12">
        <v>1.7924175999999996</v>
      </c>
      <c r="I474" s="12">
        <v>7.788984499999999</v>
      </c>
      <c r="J474" s="12">
        <v>7.2669006</v>
      </c>
      <c r="K474" s="12">
        <v>7.708663899999999</v>
      </c>
      <c r="L474" s="12">
        <v>2.1940206</v>
      </c>
      <c r="M474" s="12">
        <v>3.1916869999999995</v>
      </c>
      <c r="N474" s="12">
        <v>4.764279799999999</v>
      </c>
      <c r="O474" s="12">
        <v>4.702982499999999</v>
      </c>
      <c r="P474" s="12">
        <v>2.4032768999999994</v>
      </c>
      <c r="Q474" s="12">
        <v>0.0697521</v>
      </c>
      <c r="R474" s="12">
        <v>0</v>
      </c>
      <c r="S474" s="12">
        <v>5.580167999999999</v>
      </c>
      <c r="T474" s="12">
        <v>0</v>
      </c>
      <c r="U474" s="12">
        <v>64.8609982</v>
      </c>
      <c r="V474" s="12">
        <v>65.0406627</v>
      </c>
      <c r="W474" s="12">
        <v>106.46918269999999</v>
      </c>
      <c r="X474" s="12">
        <v>106.023192</v>
      </c>
      <c r="Y474" s="12">
        <v>103.89680979999999</v>
      </c>
    </row>
    <row r="475" spans="1:25" ht="11.25">
      <c r="A475" s="11">
        <f t="shared" si="11"/>
        <v>41873</v>
      </c>
      <c r="B475" s="12">
        <v>111.46174209999998</v>
      </c>
      <c r="C475" s="12">
        <v>115.56654749999998</v>
      </c>
      <c r="D475" s="12">
        <v>121.75334739999997</v>
      </c>
      <c r="E475" s="12">
        <v>125.67003349999996</v>
      </c>
      <c r="F475" s="12">
        <v>126.40348739999999</v>
      </c>
      <c r="G475" s="12">
        <v>126.94036719999997</v>
      </c>
      <c r="H475" s="12">
        <v>130.6435696</v>
      </c>
      <c r="I475" s="12">
        <v>131.10646989999998</v>
      </c>
      <c r="J475" s="12">
        <v>129.0287028</v>
      </c>
      <c r="K475" s="12">
        <v>127.23205779999999</v>
      </c>
      <c r="L475" s="12">
        <v>6.524991899999999</v>
      </c>
      <c r="M475" s="12">
        <v>8.687307</v>
      </c>
      <c r="N475" s="12">
        <v>7.452906199999998</v>
      </c>
      <c r="O475" s="12">
        <v>7.860850299999999</v>
      </c>
      <c r="P475" s="12">
        <v>0.7165442999999999</v>
      </c>
      <c r="Q475" s="12">
        <v>0.040160299999999996</v>
      </c>
      <c r="R475" s="12">
        <v>0.2134837</v>
      </c>
      <c r="S475" s="12">
        <v>11.022945499999999</v>
      </c>
      <c r="T475" s="12">
        <v>7.670617299999998</v>
      </c>
      <c r="U475" s="12">
        <v>0.4037167</v>
      </c>
      <c r="V475" s="12">
        <v>101.42800819999998</v>
      </c>
      <c r="W475" s="12">
        <v>101.08770249999999</v>
      </c>
      <c r="X475" s="12">
        <v>100.86576399999998</v>
      </c>
      <c r="Y475" s="12">
        <v>0.7144305999999999</v>
      </c>
    </row>
    <row r="476" spans="1:25" ht="11.25">
      <c r="A476" s="11">
        <f t="shared" si="11"/>
        <v>41874</v>
      </c>
      <c r="B476" s="12">
        <v>128.28679409999998</v>
      </c>
      <c r="C476" s="12">
        <v>128.8236739</v>
      </c>
      <c r="D476" s="12">
        <v>43.0539553</v>
      </c>
      <c r="E476" s="12">
        <v>45.75737759999999</v>
      </c>
      <c r="F476" s="12">
        <v>49.627562299999994</v>
      </c>
      <c r="G476" s="12">
        <v>48.82646999999999</v>
      </c>
      <c r="H476" s="12">
        <v>15.451146999999997</v>
      </c>
      <c r="I476" s="12">
        <v>14.220973599999999</v>
      </c>
      <c r="J476" s="12">
        <v>0.15007269999999998</v>
      </c>
      <c r="K476" s="12">
        <v>0.11836719999999999</v>
      </c>
      <c r="L476" s="12">
        <v>39.8897464</v>
      </c>
      <c r="M476" s="12">
        <v>41.02903069999999</v>
      </c>
      <c r="N476" s="12">
        <v>10.674185</v>
      </c>
      <c r="O476" s="12">
        <v>10.5367945</v>
      </c>
      <c r="P476" s="12">
        <v>6.467921999999999</v>
      </c>
      <c r="Q476" s="12">
        <v>5.425867899999999</v>
      </c>
      <c r="R476" s="12">
        <v>11.6824199</v>
      </c>
      <c r="S476" s="12">
        <v>11.597871899999998</v>
      </c>
      <c r="T476" s="12">
        <v>56.008822599999995</v>
      </c>
      <c r="U476" s="12">
        <v>47.92603379999999</v>
      </c>
      <c r="V476" s="12">
        <v>74.70449909999999</v>
      </c>
      <c r="W476" s="12">
        <v>130.2652173</v>
      </c>
      <c r="X476" s="12">
        <v>134.39115969999997</v>
      </c>
      <c r="Y476" s="12">
        <v>101.1553409</v>
      </c>
    </row>
    <row r="477" spans="1:25" ht="11.25">
      <c r="A477" s="11">
        <f t="shared" si="11"/>
        <v>41875</v>
      </c>
      <c r="B477" s="12">
        <v>9.4651486</v>
      </c>
      <c r="C477" s="12">
        <v>8.006695599999999</v>
      </c>
      <c r="D477" s="12">
        <v>20.583210599999994</v>
      </c>
      <c r="E477" s="12">
        <v>4.9545128</v>
      </c>
      <c r="F477" s="12">
        <v>0.39103449999999995</v>
      </c>
      <c r="G477" s="12">
        <v>2.4709152999999997</v>
      </c>
      <c r="H477" s="12">
        <v>0.5495619999999999</v>
      </c>
      <c r="I477" s="12">
        <v>0.7778416</v>
      </c>
      <c r="J477" s="12">
        <v>0.8306840999999999</v>
      </c>
      <c r="K477" s="12">
        <v>0.5347660999999999</v>
      </c>
      <c r="L477" s="12">
        <v>1.4288611999999998</v>
      </c>
      <c r="M477" s="12">
        <v>10.612887699999998</v>
      </c>
      <c r="N477" s="12">
        <v>6.977323699999999</v>
      </c>
      <c r="O477" s="12">
        <v>5.0876759</v>
      </c>
      <c r="P477" s="12">
        <v>5.5315529</v>
      </c>
      <c r="Q477" s="12">
        <v>0.32550979999999996</v>
      </c>
      <c r="R477" s="12">
        <v>0.8158881999999998</v>
      </c>
      <c r="S477" s="12">
        <v>1.1900130999999998</v>
      </c>
      <c r="T477" s="12">
        <v>79.74144619999998</v>
      </c>
      <c r="U477" s="12">
        <v>65.8988249</v>
      </c>
      <c r="V477" s="12">
        <v>65.65574939999999</v>
      </c>
      <c r="W477" s="12">
        <v>65.3640588</v>
      </c>
      <c r="X477" s="12">
        <v>113.49723519999999</v>
      </c>
      <c r="Y477" s="12">
        <v>112.46786329999999</v>
      </c>
    </row>
    <row r="478" spans="1:25" ht="11.25">
      <c r="A478" s="11">
        <f t="shared" si="11"/>
        <v>41876</v>
      </c>
      <c r="B478" s="12">
        <v>131.55880169999998</v>
      </c>
      <c r="C478" s="12">
        <v>134.9872231</v>
      </c>
      <c r="D478" s="12">
        <v>146.93596919999996</v>
      </c>
      <c r="E478" s="12">
        <v>150.11920139999998</v>
      </c>
      <c r="F478" s="12">
        <v>46.3175081</v>
      </c>
      <c r="G478" s="12">
        <v>48.32552309999999</v>
      </c>
      <c r="H478" s="12">
        <v>6.916026399999998</v>
      </c>
      <c r="I478" s="12">
        <v>150.6159209</v>
      </c>
      <c r="J478" s="12">
        <v>5.3370925</v>
      </c>
      <c r="K478" s="12">
        <v>81.21892249999999</v>
      </c>
      <c r="L478" s="12">
        <v>7.9327160999999995</v>
      </c>
      <c r="M478" s="12">
        <v>153.0614718</v>
      </c>
      <c r="N478" s="12">
        <v>155.81350919999997</v>
      </c>
      <c r="O478" s="12">
        <v>156.20242999999996</v>
      </c>
      <c r="P478" s="12">
        <v>3.462240599999999</v>
      </c>
      <c r="Q478" s="12">
        <v>82.43007259999999</v>
      </c>
      <c r="R478" s="12">
        <v>7.239422499999999</v>
      </c>
      <c r="S478" s="12">
        <v>158.75789329999998</v>
      </c>
      <c r="T478" s="12">
        <v>149.8507615</v>
      </c>
      <c r="U478" s="12">
        <v>136.80077769999997</v>
      </c>
      <c r="V478" s="12">
        <v>133.78452779999998</v>
      </c>
      <c r="W478" s="12">
        <v>130.49138319999997</v>
      </c>
      <c r="X478" s="12">
        <v>121.09598669999997</v>
      </c>
      <c r="Y478" s="12">
        <v>124.79918909999998</v>
      </c>
    </row>
    <row r="479" spans="1:25" ht="11.25">
      <c r="A479" s="11">
        <f t="shared" si="11"/>
        <v>41877</v>
      </c>
      <c r="B479" s="12">
        <v>0.2282796</v>
      </c>
      <c r="C479" s="12">
        <v>34.90564179999999</v>
      </c>
      <c r="D479" s="12">
        <v>42.295137</v>
      </c>
      <c r="E479" s="12">
        <v>0.9744156999999999</v>
      </c>
      <c r="F479" s="12">
        <v>0.16064119999999998</v>
      </c>
      <c r="G479" s="12">
        <v>2.4730289999999995</v>
      </c>
      <c r="H479" s="12">
        <v>54.664509399999986</v>
      </c>
      <c r="I479" s="12">
        <v>123.8247734</v>
      </c>
      <c r="J479" s="12">
        <v>126.14138859999997</v>
      </c>
      <c r="K479" s="12">
        <v>125.80953769999999</v>
      </c>
      <c r="L479" s="12">
        <v>125.58971289999998</v>
      </c>
      <c r="M479" s="12">
        <v>125.86872129999999</v>
      </c>
      <c r="N479" s="12">
        <v>48.027491399999995</v>
      </c>
      <c r="O479" s="12">
        <v>45.81444749999999</v>
      </c>
      <c r="P479" s="12">
        <v>6.8885483</v>
      </c>
      <c r="Q479" s="12">
        <v>0.9110046999999998</v>
      </c>
      <c r="R479" s="12">
        <v>0.8180019</v>
      </c>
      <c r="S479" s="12">
        <v>122.70028499999998</v>
      </c>
      <c r="T479" s="12">
        <v>119.6882625</v>
      </c>
      <c r="U479" s="12">
        <v>111.93521089999999</v>
      </c>
      <c r="V479" s="12">
        <v>107.24068319999998</v>
      </c>
      <c r="W479" s="12">
        <v>107.07370089999998</v>
      </c>
      <c r="X479" s="12">
        <v>108.80482119999998</v>
      </c>
      <c r="Y479" s="12">
        <v>37.22859809999999</v>
      </c>
    </row>
    <row r="480" spans="1:25" ht="11.25">
      <c r="A480" s="11">
        <f t="shared" si="11"/>
        <v>41878</v>
      </c>
      <c r="B480" s="12">
        <v>61.386075399999996</v>
      </c>
      <c r="C480" s="12">
        <v>62.60356659999999</v>
      </c>
      <c r="D480" s="12">
        <v>19.154349399999997</v>
      </c>
      <c r="E480" s="12">
        <v>0.23884809999999995</v>
      </c>
      <c r="F480" s="12">
        <v>1.0420540999999999</v>
      </c>
      <c r="G480" s="12">
        <v>1.0061211999999997</v>
      </c>
      <c r="H480" s="12">
        <v>1.0124623</v>
      </c>
      <c r="I480" s="12">
        <v>0.9828705</v>
      </c>
      <c r="J480" s="12">
        <v>1.0505088999999999</v>
      </c>
      <c r="K480" s="12">
        <v>2.1644288</v>
      </c>
      <c r="L480" s="12">
        <v>17.3661592</v>
      </c>
      <c r="M480" s="12">
        <v>18.907046499999996</v>
      </c>
      <c r="N480" s="12">
        <v>18.560399699999998</v>
      </c>
      <c r="O480" s="12">
        <v>17.435911299999997</v>
      </c>
      <c r="P480" s="12">
        <v>3.9800970999999987</v>
      </c>
      <c r="Q480" s="12">
        <v>3.8680709999999996</v>
      </c>
      <c r="R480" s="12">
        <v>12.350349099999997</v>
      </c>
      <c r="S480" s="12">
        <v>17.839628</v>
      </c>
      <c r="T480" s="12">
        <v>37.780273799999996</v>
      </c>
      <c r="U480" s="12">
        <v>36.9157705</v>
      </c>
      <c r="V480" s="12">
        <v>10.6340247</v>
      </c>
      <c r="W480" s="12">
        <v>8.404071199999999</v>
      </c>
      <c r="X480" s="12">
        <v>5.2462034</v>
      </c>
      <c r="Y480" s="12">
        <v>20.559959899999996</v>
      </c>
    </row>
    <row r="481" spans="1:25" ht="11.25">
      <c r="A481" s="11">
        <f t="shared" si="11"/>
        <v>41879</v>
      </c>
      <c r="B481" s="12">
        <v>0.06129729999999999</v>
      </c>
      <c r="C481" s="12">
        <v>60.813262699999996</v>
      </c>
      <c r="D481" s="12">
        <v>60.42222819999999</v>
      </c>
      <c r="E481" s="12">
        <v>60.83439969999999</v>
      </c>
      <c r="F481" s="12">
        <v>1.4774762999999997</v>
      </c>
      <c r="G481" s="12">
        <v>60.923175099999995</v>
      </c>
      <c r="H481" s="12">
        <v>61.23177529999999</v>
      </c>
      <c r="I481" s="12">
        <v>61.2402301</v>
      </c>
      <c r="J481" s="12">
        <v>61.02251899999999</v>
      </c>
      <c r="K481" s="12">
        <v>60.88301479999999</v>
      </c>
      <c r="L481" s="12">
        <v>61.11552179999999</v>
      </c>
      <c r="M481" s="12">
        <v>60.8978107</v>
      </c>
      <c r="N481" s="12">
        <v>60.89992439999999</v>
      </c>
      <c r="O481" s="12">
        <v>61.3628247</v>
      </c>
      <c r="P481" s="12">
        <v>61.274049299999994</v>
      </c>
      <c r="Q481" s="12">
        <v>61.6397194</v>
      </c>
      <c r="R481" s="12">
        <v>54.25445159999999</v>
      </c>
      <c r="S481" s="12">
        <v>60.77310239999999</v>
      </c>
      <c r="T481" s="12">
        <v>60.853422999999985</v>
      </c>
      <c r="U481" s="12">
        <v>61.22120679999999</v>
      </c>
      <c r="V481" s="12">
        <v>0</v>
      </c>
      <c r="W481" s="12">
        <v>0</v>
      </c>
      <c r="X481" s="12">
        <v>0</v>
      </c>
      <c r="Y481" s="12">
        <v>0.0549562</v>
      </c>
    </row>
    <row r="482" spans="1:25" ht="11.25">
      <c r="A482" s="11">
        <f t="shared" si="11"/>
        <v>41880</v>
      </c>
      <c r="B482" s="12">
        <v>5.4448912</v>
      </c>
      <c r="C482" s="12">
        <v>67.69124249999999</v>
      </c>
      <c r="D482" s="12">
        <v>6.408738399999999</v>
      </c>
      <c r="E482" s="12">
        <v>0.12048089999999997</v>
      </c>
      <c r="F482" s="12">
        <v>75.7719176</v>
      </c>
      <c r="G482" s="12">
        <v>17.465503099999996</v>
      </c>
      <c r="H482" s="12">
        <v>0.49883319999999987</v>
      </c>
      <c r="I482" s="12">
        <v>0.8560484999999999</v>
      </c>
      <c r="J482" s="12">
        <v>0.7989785999999999</v>
      </c>
      <c r="K482" s="12">
        <v>0</v>
      </c>
      <c r="L482" s="12">
        <v>0</v>
      </c>
      <c r="M482" s="12">
        <v>0</v>
      </c>
      <c r="N482" s="12">
        <v>0</v>
      </c>
      <c r="O482" s="12">
        <v>0.010568499999999998</v>
      </c>
      <c r="P482" s="12">
        <v>0</v>
      </c>
      <c r="Q482" s="12">
        <v>56.96421499999999</v>
      </c>
      <c r="R482" s="12">
        <v>57.08258219999999</v>
      </c>
      <c r="S482" s="12">
        <v>65.12098329999998</v>
      </c>
      <c r="T482" s="12">
        <v>0.11202609999999998</v>
      </c>
      <c r="U482" s="12">
        <v>7.0999183</v>
      </c>
      <c r="V482" s="12">
        <v>0</v>
      </c>
      <c r="W482" s="12">
        <v>0</v>
      </c>
      <c r="X482" s="12">
        <v>36.1484974</v>
      </c>
      <c r="Y482" s="12">
        <v>109.2973133</v>
      </c>
    </row>
    <row r="483" spans="1:25" ht="11.25">
      <c r="A483" s="11">
        <f t="shared" si="11"/>
        <v>41881</v>
      </c>
      <c r="B483" s="12">
        <v>0.4713550999999999</v>
      </c>
      <c r="C483" s="12">
        <v>0.6637017999999999</v>
      </c>
      <c r="D483" s="12">
        <v>0.0274781</v>
      </c>
      <c r="E483" s="12">
        <v>0.3466467999999999</v>
      </c>
      <c r="F483" s="12">
        <v>0.012682199999999998</v>
      </c>
      <c r="G483" s="12">
        <v>0.0486151</v>
      </c>
      <c r="H483" s="12">
        <v>0</v>
      </c>
      <c r="I483" s="12">
        <v>0</v>
      </c>
      <c r="J483" s="12">
        <v>0</v>
      </c>
      <c r="K483" s="12">
        <v>0.2790084</v>
      </c>
      <c r="L483" s="12">
        <v>0</v>
      </c>
      <c r="M483" s="12">
        <v>0</v>
      </c>
      <c r="N483" s="12">
        <v>0</v>
      </c>
      <c r="O483" s="12">
        <v>0</v>
      </c>
      <c r="P483" s="12">
        <v>0</v>
      </c>
      <c r="Q483" s="12">
        <v>0</v>
      </c>
      <c r="R483" s="12">
        <v>0.18177819999999997</v>
      </c>
      <c r="S483" s="12">
        <v>0</v>
      </c>
      <c r="T483" s="12">
        <v>22.064914299999998</v>
      </c>
      <c r="U483" s="12">
        <v>111.86545879999998</v>
      </c>
      <c r="V483" s="12">
        <v>0.063411</v>
      </c>
      <c r="W483" s="12">
        <v>112.1212165</v>
      </c>
      <c r="X483" s="12">
        <v>120.27587109999997</v>
      </c>
      <c r="Y483" s="12">
        <v>120.22302859999996</v>
      </c>
    </row>
    <row r="484" spans="1:25" ht="11.25">
      <c r="A484" s="11">
        <f t="shared" si="11"/>
        <v>41882</v>
      </c>
      <c r="B484" s="12">
        <v>23.800261999999996</v>
      </c>
      <c r="C484" s="12">
        <v>23.305656199999998</v>
      </c>
      <c r="D484" s="12">
        <v>139.71768369999998</v>
      </c>
      <c r="E484" s="12">
        <v>67.70392469999999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0.0782069</v>
      </c>
      <c r="L484" s="12">
        <v>0.5749264</v>
      </c>
      <c r="M484" s="12">
        <v>0</v>
      </c>
      <c r="N484" s="12">
        <v>0.0465014</v>
      </c>
      <c r="O484" s="12">
        <v>2.2003616999999998</v>
      </c>
      <c r="P484" s="12">
        <v>0</v>
      </c>
      <c r="Q484" s="12">
        <v>0</v>
      </c>
      <c r="R484" s="12">
        <v>0.19234669999999998</v>
      </c>
      <c r="S484" s="12">
        <v>0.0042274</v>
      </c>
      <c r="T484" s="12">
        <v>7.135851199999999</v>
      </c>
      <c r="U484" s="12">
        <v>16.507996999999996</v>
      </c>
      <c r="V484" s="12">
        <v>15.472283999999998</v>
      </c>
      <c r="W484" s="12">
        <v>28.951348899999992</v>
      </c>
      <c r="X484" s="12">
        <v>30.5810116</v>
      </c>
      <c r="Y484" s="12">
        <v>29.6509836</v>
      </c>
    </row>
    <row r="485" ht="12.75">
      <c r="A485" s="15"/>
    </row>
    <row r="486" spans="1:25" ht="12.75">
      <c r="A486" s="54" t="s">
        <v>68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6"/>
    </row>
    <row r="487" spans="1:25" ht="1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</row>
    <row r="488" spans="1:25" ht="12.75">
      <c r="A488" s="54" t="s">
        <v>69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6"/>
    </row>
    <row r="489" spans="1:25" ht="11.25">
      <c r="A489" s="8"/>
      <c r="B489" s="7" t="s">
        <v>23</v>
      </c>
      <c r="C489" s="9" t="s">
        <v>24</v>
      </c>
      <c r="D489" s="10" t="s">
        <v>25</v>
      </c>
      <c r="E489" s="7" t="s">
        <v>26</v>
      </c>
      <c r="F489" s="7" t="s">
        <v>27</v>
      </c>
      <c r="G489" s="9" t="s">
        <v>28</v>
      </c>
      <c r="H489" s="10" t="s">
        <v>29</v>
      </c>
      <c r="I489" s="7" t="s">
        <v>30</v>
      </c>
      <c r="J489" s="7" t="s">
        <v>31</v>
      </c>
      <c r="K489" s="7" t="s">
        <v>32</v>
      </c>
      <c r="L489" s="7" t="s">
        <v>33</v>
      </c>
      <c r="M489" s="7" t="s">
        <v>34</v>
      </c>
      <c r="N489" s="7" t="s">
        <v>35</v>
      </c>
      <c r="O489" s="7" t="s">
        <v>36</v>
      </c>
      <c r="P489" s="7" t="s">
        <v>37</v>
      </c>
      <c r="Q489" s="7" t="s">
        <v>38</v>
      </c>
      <c r="R489" s="7" t="s">
        <v>39</v>
      </c>
      <c r="S489" s="7" t="s">
        <v>40</v>
      </c>
      <c r="T489" s="7" t="s">
        <v>41</v>
      </c>
      <c r="U489" s="7" t="s">
        <v>42</v>
      </c>
      <c r="V489" s="7" t="s">
        <v>43</v>
      </c>
      <c r="W489" s="7" t="s">
        <v>44</v>
      </c>
      <c r="X489" s="7" t="s">
        <v>45</v>
      </c>
      <c r="Y489" s="7" t="s">
        <v>64</v>
      </c>
    </row>
    <row r="490" spans="1:25" ht="11.25">
      <c r="A490" s="11">
        <f aca="true" t="shared" si="12" ref="A490:A520">A454</f>
        <v>41852</v>
      </c>
      <c r="B490" s="12">
        <v>114.79927439999999</v>
      </c>
      <c r="C490" s="12">
        <v>121.04103049999998</v>
      </c>
      <c r="D490" s="12">
        <v>129.40494139999998</v>
      </c>
      <c r="E490" s="12">
        <v>135.3127329</v>
      </c>
      <c r="F490" s="12">
        <v>146.1306495</v>
      </c>
      <c r="G490" s="12">
        <v>146.45193189999998</v>
      </c>
      <c r="H490" s="12">
        <v>146.5470484</v>
      </c>
      <c r="I490" s="12">
        <v>145.39719559999998</v>
      </c>
      <c r="J490" s="12">
        <v>144.9342953</v>
      </c>
      <c r="K490" s="12">
        <v>145.44581069999998</v>
      </c>
      <c r="L490" s="12">
        <v>142.0660044</v>
      </c>
      <c r="M490" s="12">
        <v>138.66717479999997</v>
      </c>
      <c r="N490" s="12">
        <v>137.15799299999998</v>
      </c>
      <c r="O490" s="12">
        <v>142.86075559999998</v>
      </c>
      <c r="P490" s="12">
        <v>142.62824859999998</v>
      </c>
      <c r="Q490" s="12">
        <v>143.31731479999996</v>
      </c>
      <c r="R490" s="12">
        <v>147.40732429999997</v>
      </c>
      <c r="S490" s="12">
        <v>151.54806259999998</v>
      </c>
      <c r="T490" s="12">
        <v>152.3111083</v>
      </c>
      <c r="U490" s="12">
        <v>138.7834283</v>
      </c>
      <c r="V490" s="12">
        <v>132.2795734</v>
      </c>
      <c r="W490" s="12">
        <v>131.64969079999997</v>
      </c>
      <c r="X490" s="12">
        <v>131.5735976</v>
      </c>
      <c r="Y490" s="12">
        <v>131.87374299999996</v>
      </c>
    </row>
    <row r="491" spans="1:25" ht="11.25">
      <c r="A491" s="11">
        <f t="shared" si="12"/>
        <v>41853</v>
      </c>
      <c r="B491" s="12">
        <v>156.8619044</v>
      </c>
      <c r="C491" s="12">
        <v>156.43916439999998</v>
      </c>
      <c r="D491" s="12">
        <v>161.68325409999997</v>
      </c>
      <c r="E491" s="12">
        <v>161.96437619999998</v>
      </c>
      <c r="F491" s="12">
        <v>166.73711079999998</v>
      </c>
      <c r="G491" s="12">
        <v>171.0955602</v>
      </c>
      <c r="H491" s="12">
        <v>167.78127859999998</v>
      </c>
      <c r="I491" s="12">
        <v>166.50037639999996</v>
      </c>
      <c r="J491" s="12">
        <v>160.6961562</v>
      </c>
      <c r="K491" s="12">
        <v>159.25038539999997</v>
      </c>
      <c r="L491" s="12">
        <v>149.54216129999998</v>
      </c>
      <c r="M491" s="12">
        <v>148.66708949999997</v>
      </c>
      <c r="N491" s="12">
        <v>149.15535419999998</v>
      </c>
      <c r="O491" s="12">
        <v>150.79135799999997</v>
      </c>
      <c r="P491" s="12">
        <v>151.09995819999997</v>
      </c>
      <c r="Q491" s="12">
        <v>152.5224783</v>
      </c>
      <c r="R491" s="12">
        <v>149.5062284</v>
      </c>
      <c r="S491" s="12">
        <v>152.59011669999998</v>
      </c>
      <c r="T491" s="12">
        <v>149.24412959999998</v>
      </c>
      <c r="U491" s="12">
        <v>144.41432509999999</v>
      </c>
      <c r="V491" s="12">
        <v>137.43066029999997</v>
      </c>
      <c r="W491" s="12">
        <v>136.87475719999998</v>
      </c>
      <c r="X491" s="12">
        <v>137.073445</v>
      </c>
      <c r="Y491" s="12">
        <v>136.96353259999998</v>
      </c>
    </row>
    <row r="492" spans="1:25" ht="11.25">
      <c r="A492" s="11">
        <f t="shared" si="12"/>
        <v>41854</v>
      </c>
      <c r="B492" s="12">
        <v>136.12228</v>
      </c>
      <c r="C492" s="12">
        <v>136.8493928</v>
      </c>
      <c r="D492" s="12">
        <v>141.7700864</v>
      </c>
      <c r="E492" s="12">
        <v>145.0568899</v>
      </c>
      <c r="F492" s="12">
        <v>145.74595609999997</v>
      </c>
      <c r="G492" s="12">
        <v>149.39631599999998</v>
      </c>
      <c r="H492" s="12">
        <v>150.6180346</v>
      </c>
      <c r="I492" s="12">
        <v>151.3641707</v>
      </c>
      <c r="J492" s="12">
        <v>151.37262549999997</v>
      </c>
      <c r="K492" s="12">
        <v>151.55651739999996</v>
      </c>
      <c r="L492" s="12">
        <v>152.0976246</v>
      </c>
      <c r="M492" s="12">
        <v>145.5684053</v>
      </c>
      <c r="N492" s="12">
        <v>145.3063065</v>
      </c>
      <c r="O492" s="12">
        <v>145.9657809</v>
      </c>
      <c r="P492" s="12">
        <v>145.93407539999998</v>
      </c>
      <c r="Q492" s="12">
        <v>147.31220779999998</v>
      </c>
      <c r="R492" s="12">
        <v>145.0822543</v>
      </c>
      <c r="S492" s="12">
        <v>150.26716039999997</v>
      </c>
      <c r="T492" s="12">
        <v>145.25557769999998</v>
      </c>
      <c r="U492" s="12">
        <v>139.08146</v>
      </c>
      <c r="V492" s="12">
        <v>138.10915799999998</v>
      </c>
      <c r="W492" s="12">
        <v>138.07111139999998</v>
      </c>
      <c r="X492" s="12">
        <v>138.5023062</v>
      </c>
      <c r="Y492" s="12">
        <v>137.09035459999998</v>
      </c>
    </row>
    <row r="493" spans="1:25" ht="11.25">
      <c r="A493" s="11">
        <f t="shared" si="12"/>
        <v>41855</v>
      </c>
      <c r="B493" s="12">
        <v>110.26327419999997</v>
      </c>
      <c r="C493" s="12">
        <v>113.72974219999998</v>
      </c>
      <c r="D493" s="12">
        <v>123.96639129999998</v>
      </c>
      <c r="E493" s="12">
        <v>130.52942979999997</v>
      </c>
      <c r="F493" s="12">
        <v>138.91870509999998</v>
      </c>
      <c r="G493" s="12">
        <v>142.72125139999997</v>
      </c>
      <c r="H493" s="12">
        <v>144.6299225</v>
      </c>
      <c r="I493" s="12">
        <v>150.52925919999998</v>
      </c>
      <c r="J493" s="12">
        <v>149.0031678</v>
      </c>
      <c r="K493" s="12">
        <v>149.4301352</v>
      </c>
      <c r="L493" s="12">
        <v>151.11052669999998</v>
      </c>
      <c r="M493" s="12">
        <v>147.36927769999997</v>
      </c>
      <c r="N493" s="12">
        <v>138.6058775</v>
      </c>
      <c r="O493" s="12">
        <v>140.582187</v>
      </c>
      <c r="P493" s="12">
        <v>136.77329959999997</v>
      </c>
      <c r="Q493" s="12">
        <v>137.29961089999998</v>
      </c>
      <c r="R493" s="12">
        <v>133.50763309999996</v>
      </c>
      <c r="S493" s="12">
        <v>147.2424557</v>
      </c>
      <c r="T493" s="12">
        <v>135.52198919999998</v>
      </c>
      <c r="U493" s="12">
        <v>122.06828869999998</v>
      </c>
      <c r="V493" s="12">
        <v>114.9472334</v>
      </c>
      <c r="W493" s="12">
        <v>113.24570489999999</v>
      </c>
      <c r="X493" s="12">
        <v>112.99628829999999</v>
      </c>
      <c r="Y493" s="12">
        <v>113.74876549999999</v>
      </c>
    </row>
    <row r="494" spans="1:25" ht="11.25">
      <c r="A494" s="11">
        <f t="shared" si="12"/>
        <v>41856</v>
      </c>
      <c r="B494" s="12">
        <v>120.47667259999999</v>
      </c>
      <c r="C494" s="12">
        <v>123.62185819999998</v>
      </c>
      <c r="D494" s="12">
        <v>128.98854249999997</v>
      </c>
      <c r="E494" s="12">
        <v>136.44778979999998</v>
      </c>
      <c r="F494" s="12">
        <v>145.4732888</v>
      </c>
      <c r="G494" s="12">
        <v>136.25332939999998</v>
      </c>
      <c r="H494" s="12">
        <v>138.09858949999997</v>
      </c>
      <c r="I494" s="12">
        <v>138.95252429999996</v>
      </c>
      <c r="J494" s="12">
        <v>141.1127257</v>
      </c>
      <c r="K494" s="12">
        <v>143.44625049999996</v>
      </c>
      <c r="L494" s="12">
        <v>143.36170249999998</v>
      </c>
      <c r="M494" s="12">
        <v>141.75317679999998</v>
      </c>
      <c r="N494" s="12">
        <v>143.11017219999997</v>
      </c>
      <c r="O494" s="12">
        <v>146.394862</v>
      </c>
      <c r="P494" s="12">
        <v>145.58954229999998</v>
      </c>
      <c r="Q494" s="12">
        <v>149.0982843</v>
      </c>
      <c r="R494" s="12">
        <v>138.57417199999998</v>
      </c>
      <c r="S494" s="12">
        <v>146.65061969999996</v>
      </c>
      <c r="T494" s="12">
        <v>131.64123599999996</v>
      </c>
      <c r="U494" s="12">
        <v>124.79073429999998</v>
      </c>
      <c r="V494" s="12">
        <v>123.15895789999998</v>
      </c>
      <c r="W494" s="12">
        <v>123.05327289999997</v>
      </c>
      <c r="X494" s="12">
        <v>123.88818439999997</v>
      </c>
      <c r="Y494" s="12">
        <v>123.17586749999998</v>
      </c>
    </row>
    <row r="495" spans="1:25" ht="11.25">
      <c r="A495" s="11">
        <f t="shared" si="12"/>
        <v>41857</v>
      </c>
      <c r="B495" s="12">
        <v>119.5191665</v>
      </c>
      <c r="C495" s="12">
        <v>120.69227</v>
      </c>
      <c r="D495" s="12">
        <v>123.03636329999999</v>
      </c>
      <c r="E495" s="12">
        <v>132.79320249999998</v>
      </c>
      <c r="F495" s="12">
        <v>139.6373631</v>
      </c>
      <c r="G495" s="12">
        <v>138.11338539999997</v>
      </c>
      <c r="H495" s="12">
        <v>138.9673202</v>
      </c>
      <c r="I495" s="12">
        <v>141.2120696</v>
      </c>
      <c r="J495" s="12">
        <v>135.5346714</v>
      </c>
      <c r="K495" s="12">
        <v>137.26790539999996</v>
      </c>
      <c r="L495" s="12">
        <v>139.29917109999997</v>
      </c>
      <c r="M495" s="12">
        <v>135.7671784</v>
      </c>
      <c r="N495" s="12">
        <v>136.0187087</v>
      </c>
      <c r="O495" s="12">
        <v>135.49662479999998</v>
      </c>
      <c r="P495" s="12">
        <v>136.3632418</v>
      </c>
      <c r="Q495" s="12">
        <v>142.5669513</v>
      </c>
      <c r="R495" s="12">
        <v>142.41476489999997</v>
      </c>
      <c r="S495" s="12">
        <v>140.14465109999998</v>
      </c>
      <c r="T495" s="12">
        <v>130.5357709</v>
      </c>
      <c r="U495" s="12">
        <v>122.36420669999997</v>
      </c>
      <c r="V495" s="12">
        <v>121.07484969999997</v>
      </c>
      <c r="W495" s="12">
        <v>120.85925229999997</v>
      </c>
      <c r="X495" s="12">
        <v>120.50837809999999</v>
      </c>
      <c r="Y495" s="12">
        <v>119.994749</v>
      </c>
    </row>
    <row r="496" spans="1:25" ht="11.25">
      <c r="A496" s="11">
        <f t="shared" si="12"/>
        <v>41858</v>
      </c>
      <c r="B496" s="12">
        <v>120.75145359999998</v>
      </c>
      <c r="C496" s="12">
        <v>120.96070989999997</v>
      </c>
      <c r="D496" s="12">
        <v>122.28811349999997</v>
      </c>
      <c r="E496" s="12">
        <v>128.52141479999997</v>
      </c>
      <c r="F496" s="12">
        <v>130.86339439999998</v>
      </c>
      <c r="G496" s="12">
        <v>136.3505596</v>
      </c>
      <c r="H496" s="12">
        <v>136.29348969999995</v>
      </c>
      <c r="I496" s="12">
        <v>137.33977119999997</v>
      </c>
      <c r="J496" s="12">
        <v>139.8233687</v>
      </c>
      <c r="K496" s="12">
        <v>135.73547289999996</v>
      </c>
      <c r="L496" s="12">
        <v>132.9559574</v>
      </c>
      <c r="M496" s="12">
        <v>137.23831359999997</v>
      </c>
      <c r="N496" s="12">
        <v>147.663082</v>
      </c>
      <c r="O496" s="12">
        <v>149.14267199999998</v>
      </c>
      <c r="P496" s="12">
        <v>146.0482152</v>
      </c>
      <c r="Q496" s="12">
        <v>150.06847259999998</v>
      </c>
      <c r="R496" s="12">
        <v>146.67387039999997</v>
      </c>
      <c r="S496" s="12">
        <v>147.53203259999998</v>
      </c>
      <c r="T496" s="12">
        <v>131.1254932</v>
      </c>
      <c r="U496" s="12">
        <v>122.52062049999999</v>
      </c>
      <c r="V496" s="12">
        <v>122.42127659999997</v>
      </c>
      <c r="W496" s="12">
        <v>121.01143869999999</v>
      </c>
      <c r="X496" s="12">
        <v>120.78950019999999</v>
      </c>
      <c r="Y496" s="12">
        <v>121.42149649999999</v>
      </c>
    </row>
    <row r="497" spans="1:25" ht="11.25">
      <c r="A497" s="11">
        <f t="shared" si="12"/>
        <v>41859</v>
      </c>
      <c r="B497" s="12">
        <v>124.23694489999998</v>
      </c>
      <c r="C497" s="12">
        <v>128.407275</v>
      </c>
      <c r="D497" s="12">
        <v>136.73102559999998</v>
      </c>
      <c r="E497" s="12">
        <v>137.4200918</v>
      </c>
      <c r="F497" s="12">
        <v>143.42722719999995</v>
      </c>
      <c r="G497" s="12">
        <v>146.62314159999997</v>
      </c>
      <c r="H497" s="12">
        <v>147.20863649999998</v>
      </c>
      <c r="I497" s="12">
        <v>143.20740239999998</v>
      </c>
      <c r="J497" s="12">
        <v>143.55404919999998</v>
      </c>
      <c r="K497" s="12">
        <v>143.3955217</v>
      </c>
      <c r="L497" s="12">
        <v>142.63247599999997</v>
      </c>
      <c r="M497" s="12">
        <v>147.76665329999997</v>
      </c>
      <c r="N497" s="12">
        <v>144.1945003</v>
      </c>
      <c r="O497" s="12">
        <v>147.4242339</v>
      </c>
      <c r="P497" s="12">
        <v>143.2729271</v>
      </c>
      <c r="Q497" s="12">
        <v>144.9533186</v>
      </c>
      <c r="R497" s="12">
        <v>148.11330009999998</v>
      </c>
      <c r="S497" s="12">
        <v>143.10383109999998</v>
      </c>
      <c r="T497" s="12">
        <v>135.57694539999997</v>
      </c>
      <c r="U497" s="12">
        <v>133.92825939999997</v>
      </c>
      <c r="V497" s="12">
        <v>129.1195919</v>
      </c>
      <c r="W497" s="12">
        <v>128.5087326</v>
      </c>
      <c r="X497" s="12">
        <v>127.53008949999999</v>
      </c>
      <c r="Y497" s="12">
        <v>126.69517799999998</v>
      </c>
    </row>
    <row r="498" spans="1:25" ht="11.25">
      <c r="A498" s="11">
        <f t="shared" si="12"/>
        <v>41860</v>
      </c>
      <c r="B498" s="12">
        <v>132.3049378</v>
      </c>
      <c r="C498" s="12">
        <v>132.64735719999996</v>
      </c>
      <c r="D498" s="12">
        <v>134.5771653</v>
      </c>
      <c r="E498" s="12">
        <v>136.80711879999998</v>
      </c>
      <c r="F498" s="12">
        <v>142.9009159</v>
      </c>
      <c r="G498" s="12">
        <v>143.6745301</v>
      </c>
      <c r="H498" s="12">
        <v>146.1243084</v>
      </c>
      <c r="I498" s="12">
        <v>143.97256179999997</v>
      </c>
      <c r="J498" s="12">
        <v>143.75062329999997</v>
      </c>
      <c r="K498" s="12">
        <v>143.48006969999997</v>
      </c>
      <c r="L498" s="12">
        <v>143.37438469999998</v>
      </c>
      <c r="M498" s="12">
        <v>142.98546389999998</v>
      </c>
      <c r="N498" s="12">
        <v>142.81848159999998</v>
      </c>
      <c r="O498" s="12">
        <v>142.96009949999998</v>
      </c>
      <c r="P498" s="12">
        <v>143.12074069999997</v>
      </c>
      <c r="Q498" s="12">
        <v>143.68298489999998</v>
      </c>
      <c r="R498" s="12">
        <v>145.25346399999998</v>
      </c>
      <c r="S498" s="12">
        <v>143.5223437</v>
      </c>
      <c r="T498" s="12">
        <v>141.9117043</v>
      </c>
      <c r="U498" s="12">
        <v>134.60887079999998</v>
      </c>
      <c r="V498" s="12">
        <v>133.48015499999997</v>
      </c>
      <c r="W498" s="12">
        <v>133.22228359999997</v>
      </c>
      <c r="X498" s="12">
        <v>133.40617549999996</v>
      </c>
      <c r="Y498" s="12">
        <v>132.8608409</v>
      </c>
    </row>
    <row r="499" spans="1:25" ht="11.25">
      <c r="A499" s="11">
        <f t="shared" si="12"/>
        <v>41861</v>
      </c>
      <c r="B499" s="12">
        <v>130.9838753</v>
      </c>
      <c r="C499" s="12">
        <v>131.28402069999999</v>
      </c>
      <c r="D499" s="12">
        <v>133.2730124</v>
      </c>
      <c r="E499" s="12">
        <v>134.02760329999998</v>
      </c>
      <c r="F499" s="12">
        <v>133.9219183</v>
      </c>
      <c r="G499" s="12">
        <v>141.43189439999998</v>
      </c>
      <c r="H499" s="12">
        <v>142.66418149999998</v>
      </c>
      <c r="I499" s="12">
        <v>142.2710333</v>
      </c>
      <c r="J499" s="12">
        <v>141.93072759999998</v>
      </c>
      <c r="K499" s="12">
        <v>142.12307429999998</v>
      </c>
      <c r="L499" s="12">
        <v>141.85674809999998</v>
      </c>
      <c r="M499" s="12">
        <v>141.38962039999998</v>
      </c>
      <c r="N499" s="12">
        <v>141.5016465</v>
      </c>
      <c r="O499" s="12">
        <v>142.04909479999998</v>
      </c>
      <c r="P499" s="12">
        <v>142.0385263</v>
      </c>
      <c r="Q499" s="12">
        <v>142.35980869999997</v>
      </c>
      <c r="R499" s="12">
        <v>144.09727009999997</v>
      </c>
      <c r="S499" s="12">
        <v>143.99158509999998</v>
      </c>
      <c r="T499" s="12">
        <v>140.7386008</v>
      </c>
      <c r="U499" s="12">
        <v>134.7652846</v>
      </c>
      <c r="V499" s="12">
        <v>132.9432752</v>
      </c>
      <c r="W499" s="12">
        <v>132.69385859999997</v>
      </c>
      <c r="X499" s="12">
        <v>132.5564681</v>
      </c>
      <c r="Y499" s="12">
        <v>131.53132359999998</v>
      </c>
    </row>
    <row r="500" spans="1:25" ht="11.25">
      <c r="A500" s="11">
        <f t="shared" si="12"/>
        <v>41862</v>
      </c>
      <c r="B500" s="12">
        <v>109.88703559999999</v>
      </c>
      <c r="C500" s="12">
        <v>114.06159309999998</v>
      </c>
      <c r="D500" s="12">
        <v>114.32157819999998</v>
      </c>
      <c r="E500" s="12">
        <v>121.54197739999998</v>
      </c>
      <c r="F500" s="12">
        <v>130.6647066</v>
      </c>
      <c r="G500" s="12">
        <v>131.36645499999997</v>
      </c>
      <c r="H500" s="12">
        <v>131.31995359999996</v>
      </c>
      <c r="I500" s="12">
        <v>131.10858359999997</v>
      </c>
      <c r="J500" s="12">
        <v>131.44043449999998</v>
      </c>
      <c r="K500" s="12">
        <v>131.71098809999998</v>
      </c>
      <c r="L500" s="12">
        <v>131.6285538</v>
      </c>
      <c r="M500" s="12">
        <v>129.1153645</v>
      </c>
      <c r="N500" s="12">
        <v>129.39648659999997</v>
      </c>
      <c r="O500" s="12">
        <v>131.06630959999998</v>
      </c>
      <c r="P500" s="12">
        <v>131.23540559999998</v>
      </c>
      <c r="Q500" s="12">
        <v>131.31572619999997</v>
      </c>
      <c r="R500" s="12">
        <v>132.0724308</v>
      </c>
      <c r="S500" s="12">
        <v>131.74903469999998</v>
      </c>
      <c r="T500" s="12">
        <v>123.15261679999999</v>
      </c>
      <c r="U500" s="12">
        <v>115.39322409999998</v>
      </c>
      <c r="V500" s="12">
        <v>111.11298159999998</v>
      </c>
      <c r="W500" s="12">
        <v>109.81939719999998</v>
      </c>
      <c r="X500" s="12">
        <v>109.7242807</v>
      </c>
      <c r="Y500" s="12">
        <v>103.24156279999998</v>
      </c>
    </row>
    <row r="501" spans="1:25" ht="11.25">
      <c r="A501" s="11">
        <f t="shared" si="12"/>
        <v>41863</v>
      </c>
      <c r="B501" s="12">
        <v>114.01297799999999</v>
      </c>
      <c r="C501" s="12">
        <v>116.49657549999998</v>
      </c>
      <c r="D501" s="12">
        <v>124.82243979999997</v>
      </c>
      <c r="E501" s="12">
        <v>133.6302277</v>
      </c>
      <c r="F501" s="12">
        <v>135.23241229999996</v>
      </c>
      <c r="G501" s="12">
        <v>134.4207515</v>
      </c>
      <c r="H501" s="12">
        <v>135.48394259999998</v>
      </c>
      <c r="I501" s="12">
        <v>134.9132436</v>
      </c>
      <c r="J501" s="12">
        <v>134.3425446</v>
      </c>
      <c r="K501" s="12">
        <v>136.08211969999996</v>
      </c>
      <c r="L501" s="12">
        <v>134.99567789999998</v>
      </c>
      <c r="M501" s="12">
        <v>135.1372958</v>
      </c>
      <c r="N501" s="12">
        <v>134.86251479999996</v>
      </c>
      <c r="O501" s="12">
        <v>135.49662479999998</v>
      </c>
      <c r="P501" s="12">
        <v>134.85405999999998</v>
      </c>
      <c r="Q501" s="12">
        <v>134.21994999999998</v>
      </c>
      <c r="R501" s="12">
        <v>134.7568298</v>
      </c>
      <c r="S501" s="12">
        <v>133.9472827</v>
      </c>
      <c r="T501" s="12">
        <v>130.83380259999998</v>
      </c>
      <c r="U501" s="12">
        <v>121.07062229999998</v>
      </c>
      <c r="V501" s="12">
        <v>117.68658859999998</v>
      </c>
      <c r="W501" s="12">
        <v>119.58257749999999</v>
      </c>
      <c r="X501" s="12">
        <v>118.11989709999999</v>
      </c>
      <c r="Y501" s="12">
        <v>110.52960039999998</v>
      </c>
    </row>
    <row r="502" spans="1:25" ht="11.25">
      <c r="A502" s="11">
        <f t="shared" si="12"/>
        <v>41864</v>
      </c>
      <c r="B502" s="12">
        <v>100.6607351</v>
      </c>
      <c r="C502" s="12">
        <v>104.2730484</v>
      </c>
      <c r="D502" s="12">
        <v>110.33091259999998</v>
      </c>
      <c r="E502" s="12">
        <v>117.47521859999998</v>
      </c>
      <c r="F502" s="12">
        <v>118.06282719999999</v>
      </c>
      <c r="G502" s="12">
        <v>117.669679</v>
      </c>
      <c r="H502" s="12">
        <v>118.0438039</v>
      </c>
      <c r="I502" s="12">
        <v>117.50058299999999</v>
      </c>
      <c r="J502" s="12">
        <v>117.6443146</v>
      </c>
      <c r="K502" s="12">
        <v>118.03323539999997</v>
      </c>
      <c r="L502" s="12">
        <v>117.91486819999999</v>
      </c>
      <c r="M502" s="12">
        <v>117.84934349999997</v>
      </c>
      <c r="N502" s="12">
        <v>118.20867249999998</v>
      </c>
      <c r="O502" s="12">
        <v>117.99730249999999</v>
      </c>
      <c r="P502" s="12">
        <v>118.50459049999998</v>
      </c>
      <c r="Q502" s="12">
        <v>119.03301549999999</v>
      </c>
      <c r="R502" s="12">
        <v>119.11544979999998</v>
      </c>
      <c r="S502" s="12">
        <v>118.10721489999997</v>
      </c>
      <c r="T502" s="12">
        <v>113.2837515</v>
      </c>
      <c r="U502" s="12">
        <v>105.60045199999999</v>
      </c>
      <c r="V502" s="12">
        <v>101.1764779</v>
      </c>
      <c r="W502" s="12">
        <v>100.63325699999999</v>
      </c>
      <c r="X502" s="12">
        <v>99.92305379999999</v>
      </c>
      <c r="Y502" s="12">
        <v>97.8495141</v>
      </c>
    </row>
    <row r="503" spans="1:25" ht="11.25">
      <c r="A503" s="11">
        <f t="shared" si="12"/>
        <v>41865</v>
      </c>
      <c r="B503" s="12">
        <v>99.5700659</v>
      </c>
      <c r="C503" s="12">
        <v>107.3780737</v>
      </c>
      <c r="D503" s="12">
        <v>114.79293329999999</v>
      </c>
      <c r="E503" s="12">
        <v>117.96559699999999</v>
      </c>
      <c r="F503" s="12">
        <v>118.7540071</v>
      </c>
      <c r="G503" s="12">
        <v>119.35007049999999</v>
      </c>
      <c r="H503" s="12">
        <v>119.52128019999999</v>
      </c>
      <c r="I503" s="12">
        <v>119.22536219999996</v>
      </c>
      <c r="J503" s="12">
        <v>119.3585253</v>
      </c>
      <c r="K503" s="12">
        <v>119.28454579999999</v>
      </c>
      <c r="L503" s="12">
        <v>119.11967719999998</v>
      </c>
      <c r="M503" s="12">
        <v>118.92944419999999</v>
      </c>
      <c r="N503" s="12">
        <v>118.71384679999998</v>
      </c>
      <c r="O503" s="12">
        <v>118.41158769999998</v>
      </c>
      <c r="P503" s="12">
        <v>119.01399219999998</v>
      </c>
      <c r="Q503" s="12">
        <v>119.19365669999999</v>
      </c>
      <c r="R503" s="12">
        <v>119.6607844</v>
      </c>
      <c r="S503" s="12">
        <v>119.41559519999998</v>
      </c>
      <c r="T503" s="12">
        <v>117.2976678</v>
      </c>
      <c r="U503" s="12">
        <v>108.18973449999999</v>
      </c>
      <c r="V503" s="12">
        <v>106.4057717</v>
      </c>
      <c r="W503" s="12">
        <v>106.0358742</v>
      </c>
      <c r="X503" s="12">
        <v>105.3658313</v>
      </c>
      <c r="Y503" s="12">
        <v>103.90103719999999</v>
      </c>
    </row>
    <row r="504" spans="1:25" ht="11.25">
      <c r="A504" s="11">
        <f t="shared" si="12"/>
        <v>41866</v>
      </c>
      <c r="B504" s="12">
        <v>0</v>
      </c>
      <c r="C504" s="12">
        <v>0</v>
      </c>
      <c r="D504" s="12">
        <v>0</v>
      </c>
      <c r="E504" s="12">
        <v>0</v>
      </c>
      <c r="F504" s="12">
        <v>115.6912558</v>
      </c>
      <c r="G504" s="12">
        <v>117.50481039999997</v>
      </c>
      <c r="H504" s="12">
        <v>121.24394569999998</v>
      </c>
      <c r="I504" s="12">
        <v>120.1363669</v>
      </c>
      <c r="J504" s="12">
        <v>120.05181889999999</v>
      </c>
      <c r="K504" s="12">
        <v>117.46887749999999</v>
      </c>
      <c r="L504" s="12">
        <v>117.24271159999998</v>
      </c>
      <c r="M504" s="12">
        <v>117.31246369999998</v>
      </c>
      <c r="N504" s="12">
        <v>117.02500049999998</v>
      </c>
      <c r="O504" s="12">
        <v>115.36785969999998</v>
      </c>
      <c r="P504" s="12">
        <v>115.53061459999999</v>
      </c>
      <c r="Q504" s="12">
        <v>116.00196969999996</v>
      </c>
      <c r="R504" s="12">
        <v>116.45852889999999</v>
      </c>
      <c r="S504" s="12">
        <v>116.1668383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</row>
    <row r="505" spans="1:25" ht="11.25">
      <c r="A505" s="11">
        <f t="shared" si="12"/>
        <v>41867</v>
      </c>
      <c r="B505" s="12">
        <v>121.25874159999996</v>
      </c>
      <c r="C505" s="12">
        <v>121.27142379999998</v>
      </c>
      <c r="D505" s="12">
        <v>130.15319119999998</v>
      </c>
      <c r="E505" s="12">
        <v>132.9284793</v>
      </c>
      <c r="F505" s="12">
        <v>141.25011619999998</v>
      </c>
      <c r="G505" s="12">
        <v>141.6432644</v>
      </c>
      <c r="H505" s="12">
        <v>148.9820308</v>
      </c>
      <c r="I505" s="12">
        <v>143.0235105</v>
      </c>
      <c r="J505" s="12">
        <v>147.73917519999998</v>
      </c>
      <c r="K505" s="12">
        <v>139.88889339999997</v>
      </c>
      <c r="L505" s="12">
        <v>146.4286812</v>
      </c>
      <c r="M505" s="12">
        <v>133.70209349999996</v>
      </c>
      <c r="N505" s="12">
        <v>133.42097139999998</v>
      </c>
      <c r="O505" s="12">
        <v>132.6029695</v>
      </c>
      <c r="P505" s="12">
        <v>133.4695865</v>
      </c>
      <c r="Q505" s="12">
        <v>133.7274579</v>
      </c>
      <c r="R505" s="12">
        <v>139.3393314</v>
      </c>
      <c r="S505" s="12">
        <v>140.8421721</v>
      </c>
      <c r="T505" s="12">
        <v>129.86784169999999</v>
      </c>
      <c r="U505" s="12">
        <v>126.1815489</v>
      </c>
      <c r="V505" s="12">
        <v>125.39313879999999</v>
      </c>
      <c r="W505" s="12">
        <v>125.08876599999998</v>
      </c>
      <c r="X505" s="12">
        <v>125.05917419999997</v>
      </c>
      <c r="Y505" s="12">
        <v>124.4588834</v>
      </c>
    </row>
    <row r="506" spans="1:25" ht="11.25">
      <c r="A506" s="11">
        <f t="shared" si="12"/>
        <v>41868</v>
      </c>
      <c r="B506" s="12">
        <v>91.24842899999999</v>
      </c>
      <c r="C506" s="12">
        <v>92.35389409999999</v>
      </c>
      <c r="D506" s="12">
        <v>99.38828769999999</v>
      </c>
      <c r="E506" s="12">
        <v>98.52167069999999</v>
      </c>
      <c r="F506" s="12">
        <v>98.01438269999998</v>
      </c>
      <c r="G506" s="12">
        <v>103.25635869999998</v>
      </c>
      <c r="H506" s="12">
        <v>107.05679129999999</v>
      </c>
      <c r="I506" s="12">
        <v>104.5816486</v>
      </c>
      <c r="J506" s="12">
        <v>108.07136729999998</v>
      </c>
      <c r="K506" s="12">
        <v>103.31131489999999</v>
      </c>
      <c r="L506" s="12">
        <v>107.6422862</v>
      </c>
      <c r="M506" s="12">
        <v>100.65228029999999</v>
      </c>
      <c r="N506" s="12">
        <v>110.03710829999999</v>
      </c>
      <c r="O506" s="12">
        <v>111.9880534</v>
      </c>
      <c r="P506" s="12">
        <v>113.39577759999999</v>
      </c>
      <c r="Q506" s="12">
        <v>113.25204599999996</v>
      </c>
      <c r="R506" s="12">
        <v>113.87347379999999</v>
      </c>
      <c r="S506" s="12">
        <v>111.5991326</v>
      </c>
      <c r="T506" s="12">
        <v>103.06401199999999</v>
      </c>
      <c r="U506" s="12">
        <v>96.2388747</v>
      </c>
      <c r="V506" s="12">
        <v>94.6810778</v>
      </c>
      <c r="W506" s="12">
        <v>94.22240489999999</v>
      </c>
      <c r="X506" s="12">
        <v>94.8078998</v>
      </c>
      <c r="Y506" s="12">
        <v>92.75972449999999</v>
      </c>
    </row>
    <row r="507" spans="1:25" ht="11.25">
      <c r="A507" s="11">
        <f t="shared" si="12"/>
        <v>41869</v>
      </c>
      <c r="B507" s="12">
        <v>104.6175815</v>
      </c>
      <c r="C507" s="12">
        <v>110.75576629999999</v>
      </c>
      <c r="D507" s="12">
        <v>117.11166219999997</v>
      </c>
      <c r="E507" s="12">
        <v>118.6462084</v>
      </c>
      <c r="F507" s="12">
        <v>119.51071169999997</v>
      </c>
      <c r="G507" s="12">
        <v>122.6918302</v>
      </c>
      <c r="H507" s="12">
        <v>123.24139219999998</v>
      </c>
      <c r="I507" s="12">
        <v>123.80152269999999</v>
      </c>
      <c r="J507" s="12">
        <v>123.9833009</v>
      </c>
      <c r="K507" s="12">
        <v>123.60494859999999</v>
      </c>
      <c r="L507" s="12">
        <v>151.6051325</v>
      </c>
      <c r="M507" s="12">
        <v>124.03402969999998</v>
      </c>
      <c r="N507" s="12">
        <v>123.45064849999997</v>
      </c>
      <c r="O507" s="12">
        <v>123.78461309999997</v>
      </c>
      <c r="P507" s="12">
        <v>150.97947729999996</v>
      </c>
      <c r="Q507" s="12">
        <v>152.4950002</v>
      </c>
      <c r="R507" s="12">
        <v>153.792812</v>
      </c>
      <c r="S507" s="12">
        <v>151.36628439999998</v>
      </c>
      <c r="T507" s="12">
        <v>119.2824321</v>
      </c>
      <c r="U507" s="12">
        <v>115.35517749999998</v>
      </c>
      <c r="V507" s="12">
        <v>112.09796579999998</v>
      </c>
      <c r="W507" s="12">
        <v>111.52303939999997</v>
      </c>
      <c r="X507" s="12">
        <v>110.92697599999997</v>
      </c>
      <c r="Y507" s="12">
        <v>110.65219499999999</v>
      </c>
    </row>
    <row r="508" spans="1:25" ht="11.25">
      <c r="A508" s="11">
        <f t="shared" si="12"/>
        <v>41870</v>
      </c>
      <c r="B508" s="12">
        <v>121.60116099999998</v>
      </c>
      <c r="C508" s="12">
        <v>124.39969979999998</v>
      </c>
      <c r="D508" s="12">
        <v>134.3192939</v>
      </c>
      <c r="E508" s="12">
        <v>139.40908349999995</v>
      </c>
      <c r="F508" s="12">
        <v>143.7273726</v>
      </c>
      <c r="G508" s="12">
        <v>146.75841839999998</v>
      </c>
      <c r="H508" s="12">
        <v>151.7826833</v>
      </c>
      <c r="I508" s="12">
        <v>149.92896839999997</v>
      </c>
      <c r="J508" s="12">
        <v>148.2443495</v>
      </c>
      <c r="K508" s="12">
        <v>149.96912869999997</v>
      </c>
      <c r="L508" s="12">
        <v>146.9106048</v>
      </c>
      <c r="M508" s="12">
        <v>146.42656749999998</v>
      </c>
      <c r="N508" s="12">
        <v>144.67642389999997</v>
      </c>
      <c r="O508" s="12">
        <v>146.96556099999998</v>
      </c>
      <c r="P508" s="12">
        <v>146.80914719999998</v>
      </c>
      <c r="Q508" s="12">
        <v>144.89624869999997</v>
      </c>
      <c r="R508" s="12">
        <v>150.2777289</v>
      </c>
      <c r="S508" s="12">
        <v>144.8772254</v>
      </c>
      <c r="T508" s="12">
        <v>134.29815689999998</v>
      </c>
      <c r="U508" s="12">
        <v>125.98497479999997</v>
      </c>
      <c r="V508" s="12">
        <v>125.21136059999999</v>
      </c>
      <c r="W508" s="12">
        <v>124.98942209999998</v>
      </c>
      <c r="X508" s="12">
        <v>125.13949479999998</v>
      </c>
      <c r="Y508" s="12">
        <v>124.51806699999997</v>
      </c>
    </row>
    <row r="509" spans="1:25" ht="11.25">
      <c r="A509" s="11">
        <f t="shared" si="12"/>
        <v>41871</v>
      </c>
      <c r="B509" s="12">
        <v>124.57936429999997</v>
      </c>
      <c r="C509" s="12">
        <v>126.38235039999998</v>
      </c>
      <c r="D509" s="12">
        <v>136.86207499999998</v>
      </c>
      <c r="E509" s="12">
        <v>142.273147</v>
      </c>
      <c r="F509" s="12">
        <v>146.17926459999998</v>
      </c>
      <c r="G509" s="12">
        <v>147.0479953</v>
      </c>
      <c r="H509" s="12">
        <v>149.28640359999997</v>
      </c>
      <c r="I509" s="12">
        <v>147.2699338</v>
      </c>
      <c r="J509" s="12">
        <v>144.8243829</v>
      </c>
      <c r="K509" s="12">
        <v>143.28138189999999</v>
      </c>
      <c r="L509" s="12">
        <v>142.49931289999998</v>
      </c>
      <c r="M509" s="12">
        <v>142.13787019999998</v>
      </c>
      <c r="N509" s="12">
        <v>143.0996037</v>
      </c>
      <c r="O509" s="12">
        <v>145.7248191</v>
      </c>
      <c r="P509" s="12">
        <v>148.06468499999997</v>
      </c>
      <c r="Q509" s="12">
        <v>154.5283796</v>
      </c>
      <c r="R509" s="12">
        <v>156.21933959999998</v>
      </c>
      <c r="S509" s="12">
        <v>147.69901489999998</v>
      </c>
      <c r="T509" s="12">
        <v>137.25945059999998</v>
      </c>
      <c r="U509" s="12">
        <v>125.59394029999999</v>
      </c>
      <c r="V509" s="12">
        <v>124.5455451</v>
      </c>
      <c r="W509" s="12">
        <v>124.26442299999998</v>
      </c>
      <c r="X509" s="12">
        <v>124.49481629999998</v>
      </c>
      <c r="Y509" s="12">
        <v>124.04882559999999</v>
      </c>
    </row>
    <row r="510" spans="1:25" ht="11.25">
      <c r="A510" s="11">
        <f t="shared" si="12"/>
        <v>41872</v>
      </c>
      <c r="B510" s="12">
        <v>132.4148502</v>
      </c>
      <c r="C510" s="12">
        <v>141.26491209999998</v>
      </c>
      <c r="D510" s="12">
        <v>145.58108749999997</v>
      </c>
      <c r="E510" s="12">
        <v>152.3850878</v>
      </c>
      <c r="F510" s="12">
        <v>155.23012799999998</v>
      </c>
      <c r="G510" s="12">
        <v>157.829979</v>
      </c>
      <c r="H510" s="12">
        <v>161.5437499</v>
      </c>
      <c r="I510" s="12">
        <v>161.1569428</v>
      </c>
      <c r="J510" s="12">
        <v>160.5503109</v>
      </c>
      <c r="K510" s="12">
        <v>160.46364919999996</v>
      </c>
      <c r="L510" s="12">
        <v>157.74331729999997</v>
      </c>
      <c r="M510" s="12">
        <v>158.56343289999998</v>
      </c>
      <c r="N510" s="12">
        <v>157.53617469999998</v>
      </c>
      <c r="O510" s="12">
        <v>159.62239659999997</v>
      </c>
      <c r="P510" s="12">
        <v>162.1081078</v>
      </c>
      <c r="Q510" s="12">
        <v>163.24316469999997</v>
      </c>
      <c r="R510" s="12">
        <v>164.31692429999998</v>
      </c>
      <c r="S510" s="12">
        <v>160.4213752</v>
      </c>
      <c r="T510" s="12">
        <v>148.5149031</v>
      </c>
      <c r="U510" s="12">
        <v>132.17177469999996</v>
      </c>
      <c r="V510" s="12">
        <v>131.1656535</v>
      </c>
      <c r="W510" s="12">
        <v>130.7471409</v>
      </c>
      <c r="X510" s="12">
        <v>129.6733813</v>
      </c>
      <c r="Y510" s="12">
        <v>127.74145949999998</v>
      </c>
    </row>
    <row r="511" spans="1:25" ht="11.25">
      <c r="A511" s="11">
        <f t="shared" si="12"/>
        <v>41873</v>
      </c>
      <c r="B511" s="12">
        <v>135.43532749999997</v>
      </c>
      <c r="C511" s="12">
        <v>140.08546749999996</v>
      </c>
      <c r="D511" s="12">
        <v>146.0228508</v>
      </c>
      <c r="E511" s="12">
        <v>150.73006069999997</v>
      </c>
      <c r="F511" s="12">
        <v>152.059578</v>
      </c>
      <c r="G511" s="12">
        <v>152.65564139999998</v>
      </c>
      <c r="H511" s="12">
        <v>156.58289599999998</v>
      </c>
      <c r="I511" s="12">
        <v>156.794266</v>
      </c>
      <c r="J511" s="12">
        <v>155.1096471</v>
      </c>
      <c r="K511" s="12">
        <v>152.82896479999997</v>
      </c>
      <c r="L511" s="12">
        <v>156.4285959</v>
      </c>
      <c r="M511" s="12">
        <v>154.94055109999996</v>
      </c>
      <c r="N511" s="12">
        <v>154.38676169999997</v>
      </c>
      <c r="O511" s="12">
        <v>156.34404789999996</v>
      </c>
      <c r="P511" s="12">
        <v>154.65308789999997</v>
      </c>
      <c r="Q511" s="12">
        <v>156.4307096</v>
      </c>
      <c r="R511" s="12">
        <v>162.4082532</v>
      </c>
      <c r="S511" s="12">
        <v>155.96992299999997</v>
      </c>
      <c r="T511" s="12">
        <v>145.08859539999997</v>
      </c>
      <c r="U511" s="12">
        <v>126.85793289999998</v>
      </c>
      <c r="V511" s="12">
        <v>126.35909969999997</v>
      </c>
      <c r="W511" s="12">
        <v>125.71442119999998</v>
      </c>
      <c r="X511" s="12">
        <v>126.27877909999997</v>
      </c>
      <c r="Y511" s="12">
        <v>126.2872339</v>
      </c>
    </row>
    <row r="512" spans="1:25" ht="11.25">
      <c r="A512" s="11">
        <f t="shared" si="12"/>
        <v>41874</v>
      </c>
      <c r="B512" s="12">
        <v>124.5413177</v>
      </c>
      <c r="C512" s="12">
        <v>125.0211276</v>
      </c>
      <c r="D512" s="12">
        <v>132.7340189</v>
      </c>
      <c r="E512" s="12">
        <v>139.75150289999996</v>
      </c>
      <c r="F512" s="12">
        <v>146.0714659</v>
      </c>
      <c r="G512" s="12">
        <v>147.26782009999997</v>
      </c>
      <c r="H512" s="12">
        <v>148.34157969999998</v>
      </c>
      <c r="I512" s="12">
        <v>145.50499429999996</v>
      </c>
      <c r="J512" s="12">
        <v>146.1982879</v>
      </c>
      <c r="K512" s="12">
        <v>146.51322919999998</v>
      </c>
      <c r="L512" s="12">
        <v>146.50688809999997</v>
      </c>
      <c r="M512" s="12">
        <v>146.33145099999996</v>
      </c>
      <c r="N512" s="12">
        <v>143.6280287</v>
      </c>
      <c r="O512" s="12">
        <v>145.760752</v>
      </c>
      <c r="P512" s="12">
        <v>146.0439878</v>
      </c>
      <c r="Q512" s="12">
        <v>149.64996</v>
      </c>
      <c r="R512" s="12">
        <v>152.23078769999998</v>
      </c>
      <c r="S512" s="12">
        <v>152.0955109</v>
      </c>
      <c r="T512" s="12">
        <v>147.10717889999998</v>
      </c>
      <c r="U512" s="12">
        <v>134.74837499999998</v>
      </c>
      <c r="V512" s="12">
        <v>127.6146375</v>
      </c>
      <c r="W512" s="12">
        <v>127.11157689999997</v>
      </c>
      <c r="X512" s="12">
        <v>130.5822723</v>
      </c>
      <c r="Y512" s="12">
        <v>127.16019199999998</v>
      </c>
    </row>
    <row r="513" spans="1:25" ht="11.25">
      <c r="A513" s="11">
        <f t="shared" si="12"/>
        <v>41875</v>
      </c>
      <c r="B513" s="12">
        <v>131.52920989999998</v>
      </c>
      <c r="C513" s="12">
        <v>131.8230142</v>
      </c>
      <c r="D513" s="12">
        <v>159.7576734</v>
      </c>
      <c r="E513" s="12">
        <v>159.56321299999996</v>
      </c>
      <c r="F513" s="12">
        <v>162.27297639999998</v>
      </c>
      <c r="G513" s="12">
        <v>166.93579859999997</v>
      </c>
      <c r="H513" s="12">
        <v>169.65824419999996</v>
      </c>
      <c r="I513" s="12">
        <v>169.3855769</v>
      </c>
      <c r="J513" s="12">
        <v>169.9605033</v>
      </c>
      <c r="K513" s="12">
        <v>168.59082569999998</v>
      </c>
      <c r="L513" s="12">
        <v>169.28623299999995</v>
      </c>
      <c r="M513" s="12">
        <v>168.15328979999995</v>
      </c>
      <c r="N513" s="12">
        <v>163.98295969999998</v>
      </c>
      <c r="O513" s="12">
        <v>166.15795699999998</v>
      </c>
      <c r="P513" s="12">
        <v>167.2105796</v>
      </c>
      <c r="Q513" s="12">
        <v>167.56568119999997</v>
      </c>
      <c r="R513" s="12">
        <v>167.1323727</v>
      </c>
      <c r="S513" s="12">
        <v>167.36699339999998</v>
      </c>
      <c r="T513" s="12">
        <v>154.25782599999997</v>
      </c>
      <c r="U513" s="12">
        <v>133.43576729999998</v>
      </c>
      <c r="V513" s="12">
        <v>134.473594</v>
      </c>
      <c r="W513" s="12">
        <v>131.98154169999998</v>
      </c>
      <c r="X513" s="12">
        <v>134.77373939999998</v>
      </c>
      <c r="Y513" s="12">
        <v>131.6285538</v>
      </c>
    </row>
    <row r="514" spans="1:25" ht="11.25">
      <c r="A514" s="11">
        <f t="shared" si="12"/>
        <v>41876</v>
      </c>
      <c r="B514" s="12">
        <v>127.22783039999997</v>
      </c>
      <c r="C514" s="12">
        <v>130.5357709</v>
      </c>
      <c r="D514" s="12">
        <v>142.28371549999997</v>
      </c>
      <c r="E514" s="12">
        <v>145.5958834</v>
      </c>
      <c r="F514" s="12">
        <v>153.47364329999996</v>
      </c>
      <c r="G514" s="12">
        <v>150.70046889999998</v>
      </c>
      <c r="H514" s="12">
        <v>157.4621952</v>
      </c>
      <c r="I514" s="12">
        <v>150.15302059999996</v>
      </c>
      <c r="J514" s="12">
        <v>153.1523609</v>
      </c>
      <c r="K514" s="12">
        <v>151.4127858</v>
      </c>
      <c r="L514" s="12">
        <v>155.95089969999998</v>
      </c>
      <c r="M514" s="12">
        <v>148.7262731</v>
      </c>
      <c r="N514" s="12">
        <v>153.2918651</v>
      </c>
      <c r="O514" s="12">
        <v>151.93486969999995</v>
      </c>
      <c r="P514" s="12">
        <v>159.05381129999998</v>
      </c>
      <c r="Q514" s="12">
        <v>154.28107669999997</v>
      </c>
      <c r="R514" s="12">
        <v>162.88806309999998</v>
      </c>
      <c r="S514" s="12">
        <v>153.7336284</v>
      </c>
      <c r="T514" s="12">
        <v>144.936409</v>
      </c>
      <c r="U514" s="12">
        <v>132.22673089999998</v>
      </c>
      <c r="V514" s="12">
        <v>129.33307559999997</v>
      </c>
      <c r="W514" s="12">
        <v>126.79452189999998</v>
      </c>
      <c r="X514" s="12">
        <v>128.69685189999998</v>
      </c>
      <c r="Y514" s="12">
        <v>126.40982849999999</v>
      </c>
    </row>
    <row r="515" spans="1:25" ht="11.25">
      <c r="A515" s="11">
        <f t="shared" si="12"/>
        <v>41877</v>
      </c>
      <c r="B515" s="12">
        <v>108.52369909999999</v>
      </c>
      <c r="C515" s="12">
        <v>108.36517159999997</v>
      </c>
      <c r="D515" s="12">
        <v>117.7056119</v>
      </c>
      <c r="E515" s="12">
        <v>118.44963429999999</v>
      </c>
      <c r="F515" s="12">
        <v>120.12368469999998</v>
      </c>
      <c r="G515" s="12">
        <v>119.7897201</v>
      </c>
      <c r="H515" s="12">
        <v>123.75924869999997</v>
      </c>
      <c r="I515" s="12">
        <v>120.80640979999998</v>
      </c>
      <c r="J515" s="12">
        <v>122.94547419999998</v>
      </c>
      <c r="K515" s="12">
        <v>122.64110139999998</v>
      </c>
      <c r="L515" s="12">
        <v>122.46355059999998</v>
      </c>
      <c r="M515" s="12">
        <v>122.7235357</v>
      </c>
      <c r="N515" s="12">
        <v>120.8951852</v>
      </c>
      <c r="O515" s="12">
        <v>122.8228796</v>
      </c>
      <c r="P515" s="12">
        <v>122.10210789999998</v>
      </c>
      <c r="Q515" s="12">
        <v>121.33483479999998</v>
      </c>
      <c r="R515" s="12">
        <v>120.12368469999998</v>
      </c>
      <c r="S515" s="12">
        <v>119.466324</v>
      </c>
      <c r="T515" s="12">
        <v>116.64453449999998</v>
      </c>
      <c r="U515" s="12">
        <v>109.10285289999997</v>
      </c>
      <c r="V515" s="12">
        <v>104.5478294</v>
      </c>
      <c r="W515" s="12">
        <v>104.37661969999999</v>
      </c>
      <c r="X515" s="12">
        <v>106.04644269999997</v>
      </c>
      <c r="Y515" s="12">
        <v>103.7805563</v>
      </c>
    </row>
    <row r="516" spans="1:25" ht="11.25">
      <c r="A516" s="11">
        <f t="shared" si="12"/>
        <v>41878</v>
      </c>
      <c r="B516" s="12">
        <v>70.60180739999998</v>
      </c>
      <c r="C516" s="12">
        <v>131.21638229999996</v>
      </c>
      <c r="D516" s="12">
        <v>134.2601103</v>
      </c>
      <c r="E516" s="12">
        <v>137.3841589</v>
      </c>
      <c r="F516" s="12">
        <v>139.4238794</v>
      </c>
      <c r="G516" s="12">
        <v>139.17023539999997</v>
      </c>
      <c r="H516" s="12">
        <v>139.45981229999998</v>
      </c>
      <c r="I516" s="12">
        <v>138.9630928</v>
      </c>
      <c r="J516" s="12">
        <v>138.97577499999997</v>
      </c>
      <c r="K516" s="12">
        <v>138.8574078</v>
      </c>
      <c r="L516" s="12">
        <v>138.92715989999996</v>
      </c>
      <c r="M516" s="12">
        <v>138.75172279999998</v>
      </c>
      <c r="N516" s="12">
        <v>138.6333556</v>
      </c>
      <c r="O516" s="12">
        <v>139.2336464</v>
      </c>
      <c r="P516" s="12">
        <v>139.2357601</v>
      </c>
      <c r="Q516" s="12">
        <v>139.62256719999996</v>
      </c>
      <c r="R516" s="12">
        <v>138.8383845</v>
      </c>
      <c r="S516" s="12">
        <v>138.31418689999998</v>
      </c>
      <c r="T516" s="12">
        <v>135.9552977</v>
      </c>
      <c r="U516" s="12">
        <v>131.37490979999998</v>
      </c>
      <c r="V516" s="12">
        <v>70.62505809999999</v>
      </c>
      <c r="W516" s="12">
        <v>70.07126869999999</v>
      </c>
      <c r="X516" s="12">
        <v>69.56398069999999</v>
      </c>
      <c r="Y516" s="12">
        <v>69.2173339</v>
      </c>
    </row>
    <row r="517" spans="1:25" ht="11.25">
      <c r="A517" s="11">
        <f t="shared" si="12"/>
        <v>41879</v>
      </c>
      <c r="B517" s="12">
        <v>128.12615289999997</v>
      </c>
      <c r="C517" s="12">
        <v>129.7832937</v>
      </c>
      <c r="D517" s="12">
        <v>133.3152864</v>
      </c>
      <c r="E517" s="12">
        <v>136.31251299999997</v>
      </c>
      <c r="F517" s="12">
        <v>138.14509089999999</v>
      </c>
      <c r="G517" s="12">
        <v>138.2275252</v>
      </c>
      <c r="H517" s="12">
        <v>138.3120732</v>
      </c>
      <c r="I517" s="12">
        <v>138.278254</v>
      </c>
      <c r="J517" s="12">
        <v>138.24020739999997</v>
      </c>
      <c r="K517" s="12">
        <v>137.61877959999998</v>
      </c>
      <c r="L517" s="12">
        <v>137.21083549999997</v>
      </c>
      <c r="M517" s="12">
        <v>137.0459669</v>
      </c>
      <c r="N517" s="12">
        <v>136.6211132</v>
      </c>
      <c r="O517" s="12">
        <v>136.95296409999997</v>
      </c>
      <c r="P517" s="12">
        <v>137.69487279999998</v>
      </c>
      <c r="Q517" s="12">
        <v>138.62912819999997</v>
      </c>
      <c r="R517" s="12">
        <v>136.96987369999997</v>
      </c>
      <c r="S517" s="12">
        <v>135.1351821</v>
      </c>
      <c r="T517" s="12">
        <v>130.96696569999997</v>
      </c>
      <c r="U517" s="12">
        <v>128.25508859999997</v>
      </c>
      <c r="V517" s="12">
        <v>67.47775879999999</v>
      </c>
      <c r="W517" s="12">
        <v>66.92396939999999</v>
      </c>
      <c r="X517" s="12">
        <v>66.8309666</v>
      </c>
      <c r="Y517" s="12">
        <v>65.96434959999999</v>
      </c>
    </row>
    <row r="518" spans="1:25" ht="11.25">
      <c r="A518" s="11">
        <f t="shared" si="12"/>
        <v>41880</v>
      </c>
      <c r="B518" s="12">
        <v>53.994466499999994</v>
      </c>
      <c r="C518" s="12">
        <v>112.43193039999997</v>
      </c>
      <c r="D518" s="12">
        <v>117.11800329999998</v>
      </c>
      <c r="E518" s="12">
        <v>126.44153399999999</v>
      </c>
      <c r="F518" s="12">
        <v>127.540658</v>
      </c>
      <c r="G518" s="12">
        <v>127.51317989999998</v>
      </c>
      <c r="H518" s="12">
        <v>127.89575959999999</v>
      </c>
      <c r="I518" s="12">
        <v>127.39481269999999</v>
      </c>
      <c r="J518" s="12">
        <v>126.9509357</v>
      </c>
      <c r="K518" s="12">
        <v>126.58103819999998</v>
      </c>
      <c r="L518" s="12">
        <v>126.8494781</v>
      </c>
      <c r="M518" s="12">
        <v>126.76915749999999</v>
      </c>
      <c r="N518" s="12">
        <v>125.03169609999998</v>
      </c>
      <c r="O518" s="12">
        <v>126.77972599999997</v>
      </c>
      <c r="P518" s="12">
        <v>127.36733459999999</v>
      </c>
      <c r="Q518" s="12">
        <v>140.19326619999998</v>
      </c>
      <c r="R518" s="12">
        <v>140.4426828</v>
      </c>
      <c r="S518" s="12">
        <v>140.93306119999997</v>
      </c>
      <c r="T518" s="12">
        <v>126.32316679999998</v>
      </c>
      <c r="U518" s="12">
        <v>118.74555229999997</v>
      </c>
      <c r="V518" s="12">
        <v>113.1548158</v>
      </c>
      <c r="W518" s="12">
        <v>111.93732460000001</v>
      </c>
      <c r="X518" s="12">
        <v>102.79345839999998</v>
      </c>
      <c r="Y518" s="12">
        <v>106.15424139999999</v>
      </c>
    </row>
    <row r="519" spans="1:25" ht="11.25">
      <c r="A519" s="11">
        <f t="shared" si="12"/>
        <v>41881</v>
      </c>
      <c r="B519" s="12">
        <v>136.4435624</v>
      </c>
      <c r="C519" s="12">
        <v>136.33364999999998</v>
      </c>
      <c r="D519" s="12">
        <v>150.4869852</v>
      </c>
      <c r="E519" s="12">
        <v>154.17961909999997</v>
      </c>
      <c r="F519" s="12">
        <v>167.04148359999996</v>
      </c>
      <c r="G519" s="12">
        <v>167.93980609999997</v>
      </c>
      <c r="H519" s="12">
        <v>170.64111469999995</v>
      </c>
      <c r="I519" s="12">
        <v>169.17209319999998</v>
      </c>
      <c r="J519" s="12">
        <v>169.89286489999998</v>
      </c>
      <c r="K519" s="12">
        <v>168.28645289999997</v>
      </c>
      <c r="L519" s="12">
        <v>170.16341849999998</v>
      </c>
      <c r="M519" s="12">
        <v>158.14069289999998</v>
      </c>
      <c r="N519" s="12">
        <v>153.67444479999997</v>
      </c>
      <c r="O519" s="12">
        <v>165.24483859999998</v>
      </c>
      <c r="P519" s="12">
        <v>163.4820128</v>
      </c>
      <c r="Q519" s="12">
        <v>168.11524319999998</v>
      </c>
      <c r="R519" s="12">
        <v>167.1070083</v>
      </c>
      <c r="S519" s="12">
        <v>161.0026427</v>
      </c>
      <c r="T519" s="12">
        <v>149.49565989999996</v>
      </c>
      <c r="U519" s="12">
        <v>137.18547109999997</v>
      </c>
      <c r="V519" s="12">
        <v>136.10114299999998</v>
      </c>
      <c r="W519" s="12">
        <v>136.17089509999997</v>
      </c>
      <c r="X519" s="12">
        <v>136.40974319999998</v>
      </c>
      <c r="Y519" s="12">
        <v>136.5069734</v>
      </c>
    </row>
    <row r="520" spans="1:25" ht="11.25">
      <c r="A520" s="11">
        <f t="shared" si="12"/>
        <v>41882</v>
      </c>
      <c r="B520" s="12">
        <v>128.4474353</v>
      </c>
      <c r="C520" s="12">
        <v>128.2677708</v>
      </c>
      <c r="D520" s="12">
        <v>136.0926882</v>
      </c>
      <c r="E520" s="12">
        <v>135.5959687</v>
      </c>
      <c r="F520" s="12">
        <v>135.636129</v>
      </c>
      <c r="G520" s="12">
        <v>139.0434134</v>
      </c>
      <c r="H520" s="12">
        <v>149.20819669999997</v>
      </c>
      <c r="I520" s="12">
        <v>147.8216095</v>
      </c>
      <c r="J520" s="12">
        <v>150.89915669999996</v>
      </c>
      <c r="K520" s="12">
        <v>145.93407539999998</v>
      </c>
      <c r="L520" s="12">
        <v>150.7321744</v>
      </c>
      <c r="M520" s="12">
        <v>138.1239539</v>
      </c>
      <c r="N520" s="12">
        <v>137.6969865</v>
      </c>
      <c r="O520" s="12">
        <v>147.51723669999998</v>
      </c>
      <c r="P520" s="12">
        <v>146.8725582</v>
      </c>
      <c r="Q520" s="12">
        <v>147.54260109999998</v>
      </c>
      <c r="R520" s="12">
        <v>149.97546979999998</v>
      </c>
      <c r="S520" s="12">
        <v>137.11149159999997</v>
      </c>
      <c r="T520" s="12">
        <v>128.660919</v>
      </c>
      <c r="U520" s="12">
        <v>126.5746971</v>
      </c>
      <c r="V520" s="12">
        <v>124.86682749999999</v>
      </c>
      <c r="W520" s="12">
        <v>124.57936429999997</v>
      </c>
      <c r="X520" s="12">
        <v>125.24517979999999</v>
      </c>
      <c r="Y520" s="12">
        <v>124.6829356</v>
      </c>
    </row>
    <row r="522" spans="1:25" ht="12.75">
      <c r="A522" s="54" t="s">
        <v>70</v>
      </c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6"/>
    </row>
    <row r="523" spans="1:25" ht="1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</row>
    <row r="524" spans="1:25" ht="12.75">
      <c r="A524" s="54" t="s">
        <v>46</v>
      </c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6"/>
    </row>
    <row r="525" spans="1:25" ht="11.25">
      <c r="A525" s="8"/>
      <c r="B525" s="7" t="s">
        <v>23</v>
      </c>
      <c r="C525" s="9" t="s">
        <v>24</v>
      </c>
      <c r="D525" s="10" t="s">
        <v>25</v>
      </c>
      <c r="E525" s="7" t="s">
        <v>26</v>
      </c>
      <c r="F525" s="7" t="s">
        <v>27</v>
      </c>
      <c r="G525" s="9" t="s">
        <v>28</v>
      </c>
      <c r="H525" s="10" t="s">
        <v>29</v>
      </c>
      <c r="I525" s="7" t="s">
        <v>30</v>
      </c>
      <c r="J525" s="7" t="s">
        <v>31</v>
      </c>
      <c r="K525" s="7" t="s">
        <v>32</v>
      </c>
      <c r="L525" s="7" t="s">
        <v>33</v>
      </c>
      <c r="M525" s="7" t="s">
        <v>34</v>
      </c>
      <c r="N525" s="7" t="s">
        <v>35</v>
      </c>
      <c r="O525" s="7" t="s">
        <v>36</v>
      </c>
      <c r="P525" s="7" t="s">
        <v>37</v>
      </c>
      <c r="Q525" s="7" t="s">
        <v>38</v>
      </c>
      <c r="R525" s="7" t="s">
        <v>39</v>
      </c>
      <c r="S525" s="7" t="s">
        <v>40</v>
      </c>
      <c r="T525" s="7" t="s">
        <v>41</v>
      </c>
      <c r="U525" s="7" t="s">
        <v>42</v>
      </c>
      <c r="V525" s="7" t="s">
        <v>43</v>
      </c>
      <c r="W525" s="7" t="s">
        <v>44</v>
      </c>
      <c r="X525" s="7" t="s">
        <v>45</v>
      </c>
      <c r="Y525" s="7" t="s">
        <v>64</v>
      </c>
    </row>
    <row r="526" spans="1:25" ht="11.25">
      <c r="A526" s="11">
        <f aca="true" t="shared" si="13" ref="A526:A556">A490</f>
        <v>41852</v>
      </c>
      <c r="B526" s="12">
        <v>8.010536599999998</v>
      </c>
      <c r="C526" s="12">
        <v>1.4991261999999999</v>
      </c>
      <c r="D526" s="12">
        <v>5.107488099999999</v>
      </c>
      <c r="E526" s="12">
        <v>7.4419949999999995</v>
      </c>
      <c r="F526" s="12">
        <v>1.0217658</v>
      </c>
      <c r="G526" s="12">
        <v>0.8219716999999999</v>
      </c>
      <c r="H526" s="12">
        <v>0.5229509999999999</v>
      </c>
      <c r="I526" s="12">
        <v>0.6141321999999999</v>
      </c>
      <c r="J526" s="12">
        <v>0</v>
      </c>
      <c r="K526" s="12">
        <v>0</v>
      </c>
      <c r="L526" s="12">
        <v>0.5752460999999999</v>
      </c>
      <c r="M526" s="12">
        <v>1.2631277999999997</v>
      </c>
      <c r="N526" s="12">
        <v>2.0220771999999996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11.612193999999999</v>
      </c>
      <c r="V526" s="12">
        <v>14.377129799999997</v>
      </c>
      <c r="W526" s="12">
        <v>12.691618499999999</v>
      </c>
      <c r="X526" s="12">
        <v>4.465196999999999</v>
      </c>
      <c r="Y526" s="12">
        <v>0.27756629999999993</v>
      </c>
    </row>
    <row r="527" spans="1:25" ht="11.25">
      <c r="A527" s="11">
        <f t="shared" si="13"/>
        <v>41853</v>
      </c>
      <c r="B527" s="12">
        <v>0.6664273</v>
      </c>
      <c r="C527" s="12">
        <v>0</v>
      </c>
      <c r="D527" s="12">
        <v>0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</row>
    <row r="528" spans="1:25" ht="11.25">
      <c r="A528" s="11">
        <f t="shared" si="13"/>
        <v>41854</v>
      </c>
      <c r="B528" s="12">
        <v>0</v>
      </c>
      <c r="C528" s="12">
        <v>0</v>
      </c>
      <c r="D528" s="12">
        <v>0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</row>
    <row r="529" spans="1:25" ht="11.25">
      <c r="A529" s="11">
        <f t="shared" si="13"/>
        <v>41855</v>
      </c>
      <c r="B529" s="12">
        <v>0</v>
      </c>
      <c r="C529" s="12">
        <v>0</v>
      </c>
      <c r="D529" s="12">
        <v>0</v>
      </c>
      <c r="E529" s="12">
        <v>0</v>
      </c>
      <c r="F529" s="12">
        <v>5.385054399999999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0</v>
      </c>
      <c r="O529" s="12">
        <v>0</v>
      </c>
      <c r="P529" s="12">
        <v>0.07777219999999999</v>
      </c>
      <c r="Q529" s="12">
        <v>0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</row>
    <row r="530" spans="1:25" ht="11.25">
      <c r="A530" s="11">
        <f t="shared" si="13"/>
        <v>41856</v>
      </c>
      <c r="B530" s="12">
        <v>0</v>
      </c>
      <c r="C530" s="12">
        <v>0</v>
      </c>
      <c r="D530" s="12">
        <v>0</v>
      </c>
      <c r="E530" s="12">
        <v>0</v>
      </c>
      <c r="F530" s="12">
        <v>0</v>
      </c>
      <c r="G530" s="12">
        <v>3.9784503</v>
      </c>
      <c r="H530" s="12">
        <v>6.406820199999999</v>
      </c>
      <c r="I530" s="12">
        <v>3.585566599999999</v>
      </c>
      <c r="J530" s="12">
        <v>0</v>
      </c>
      <c r="K530" s="12">
        <v>0.0013409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v>0</v>
      </c>
      <c r="R530" s="12">
        <v>0.9158346999999999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</row>
    <row r="531" spans="1:25" ht="11.25">
      <c r="A531" s="11">
        <f t="shared" si="13"/>
        <v>41857</v>
      </c>
      <c r="B531" s="12">
        <v>0</v>
      </c>
      <c r="C531" s="12">
        <v>0</v>
      </c>
      <c r="D531" s="12">
        <v>0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0.7643129999999999</v>
      </c>
      <c r="X531" s="12">
        <v>0</v>
      </c>
      <c r="Y531" s="12">
        <v>0</v>
      </c>
    </row>
    <row r="532" spans="1:25" ht="11.25">
      <c r="A532" s="11">
        <f t="shared" si="13"/>
        <v>41858</v>
      </c>
      <c r="B532" s="12">
        <v>0</v>
      </c>
      <c r="C532" s="12">
        <v>0</v>
      </c>
      <c r="D532" s="12">
        <v>0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</row>
    <row r="533" spans="1:25" ht="11.25">
      <c r="A533" s="11">
        <f t="shared" si="13"/>
        <v>41859</v>
      </c>
      <c r="B533" s="12">
        <v>0</v>
      </c>
      <c r="C533" s="12">
        <v>0</v>
      </c>
      <c r="D533" s="12">
        <v>0</v>
      </c>
      <c r="E533" s="12">
        <v>0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</row>
    <row r="534" spans="1:25" ht="11.25">
      <c r="A534" s="11">
        <f t="shared" si="13"/>
        <v>41860</v>
      </c>
      <c r="B534" s="12">
        <v>0</v>
      </c>
      <c r="C534" s="12">
        <v>0</v>
      </c>
      <c r="D534" s="12">
        <v>0</v>
      </c>
      <c r="E534" s="12">
        <v>0</v>
      </c>
      <c r="F534" s="12">
        <v>0.20918039999999996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0.27220269999999996</v>
      </c>
      <c r="O534" s="12">
        <v>0.2923162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</row>
    <row r="535" spans="1:25" ht="11.25">
      <c r="A535" s="11">
        <f t="shared" si="13"/>
        <v>41861</v>
      </c>
      <c r="B535" s="12">
        <v>0.053635999999999996</v>
      </c>
      <c r="C535" s="12">
        <v>0.07106769999999998</v>
      </c>
      <c r="D535" s="12">
        <v>0.017431699999999998</v>
      </c>
      <c r="E535" s="12">
        <v>0.0147499</v>
      </c>
      <c r="F535" s="12">
        <v>0.19040779999999996</v>
      </c>
      <c r="G535" s="12">
        <v>0.3499748999999999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0.12604459999999998</v>
      </c>
      <c r="N535" s="12">
        <v>0.13945359999999998</v>
      </c>
      <c r="O535" s="12">
        <v>0</v>
      </c>
      <c r="P535" s="12">
        <v>0</v>
      </c>
      <c r="Q535" s="12">
        <v>0.03888609999999999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</row>
    <row r="536" spans="1:25" ht="11.25">
      <c r="A536" s="11">
        <f t="shared" si="13"/>
        <v>41862</v>
      </c>
      <c r="B536" s="12">
        <v>0</v>
      </c>
      <c r="C536" s="12">
        <v>0</v>
      </c>
      <c r="D536" s="12">
        <v>0</v>
      </c>
      <c r="E536" s="12">
        <v>0</v>
      </c>
      <c r="F536" s="12">
        <v>0</v>
      </c>
      <c r="G536" s="12">
        <v>0.20515769999999997</v>
      </c>
      <c r="H536" s="12">
        <v>0</v>
      </c>
      <c r="I536" s="12">
        <v>0.7482222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</row>
    <row r="537" spans="1:25" ht="11.25">
      <c r="A537" s="11">
        <f t="shared" si="13"/>
        <v>41863</v>
      </c>
      <c r="B537" s="12">
        <v>0</v>
      </c>
      <c r="C537" s="12">
        <v>0</v>
      </c>
      <c r="D537" s="12">
        <v>0</v>
      </c>
      <c r="E537" s="12">
        <v>0.19040779999999996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0.3647248</v>
      </c>
      <c r="M537" s="12">
        <v>0.5122238</v>
      </c>
      <c r="N537" s="12">
        <v>0.8045399999999999</v>
      </c>
      <c r="O537" s="12">
        <v>5.035079499999998</v>
      </c>
      <c r="P537" s="12">
        <v>5.8490058</v>
      </c>
      <c r="Q537" s="12">
        <v>0.7495630999999999</v>
      </c>
      <c r="R537" s="12">
        <v>0.4733377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</row>
    <row r="538" spans="1:25" ht="11.25">
      <c r="A538" s="11">
        <f t="shared" si="13"/>
        <v>41864</v>
      </c>
      <c r="B538" s="12">
        <v>0</v>
      </c>
      <c r="C538" s="12">
        <v>0</v>
      </c>
      <c r="D538" s="12">
        <v>4.5657644999999984</v>
      </c>
      <c r="E538" s="12">
        <v>0.6409501999999999</v>
      </c>
      <c r="F538" s="12">
        <v>3.7357473999999993</v>
      </c>
      <c r="G538" s="12">
        <v>3.7679289999999996</v>
      </c>
      <c r="H538" s="12">
        <v>3.7732925999999996</v>
      </c>
      <c r="I538" s="12">
        <v>3.7384291999999997</v>
      </c>
      <c r="J538" s="12">
        <v>1.1424467999999997</v>
      </c>
      <c r="K538" s="12">
        <v>3.3737043999999994</v>
      </c>
      <c r="L538" s="12">
        <v>0.7106769999999999</v>
      </c>
      <c r="M538" s="12">
        <v>0.45188329999999993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</row>
    <row r="539" spans="1:25" ht="11.25">
      <c r="A539" s="11">
        <f t="shared" si="13"/>
        <v>41865</v>
      </c>
      <c r="B539" s="12">
        <v>7.853651299999998</v>
      </c>
      <c r="C539" s="12">
        <v>0</v>
      </c>
      <c r="D539" s="12">
        <v>0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0.9600844</v>
      </c>
      <c r="N539" s="12">
        <v>33.2972288</v>
      </c>
      <c r="O539" s="12">
        <v>33.81749799999999</v>
      </c>
      <c r="P539" s="12">
        <v>33.15241159999999</v>
      </c>
      <c r="Q539" s="12">
        <v>33.2663881</v>
      </c>
      <c r="R539" s="12">
        <v>34.5026979</v>
      </c>
      <c r="S539" s="12">
        <v>30.733427999999996</v>
      </c>
      <c r="T539" s="12">
        <v>25.690303099999998</v>
      </c>
      <c r="U539" s="12">
        <v>4.601968799999999</v>
      </c>
      <c r="V539" s="12">
        <v>13.907814799999999</v>
      </c>
      <c r="W539" s="12">
        <v>12.908844299999997</v>
      </c>
      <c r="X539" s="12">
        <v>24.420470799999997</v>
      </c>
      <c r="Y539" s="12">
        <v>24.070495899999994</v>
      </c>
    </row>
    <row r="540" spans="1:25" ht="11.25">
      <c r="A540" s="11">
        <f t="shared" si="13"/>
        <v>41866</v>
      </c>
      <c r="B540" s="12">
        <v>64.06552019999998</v>
      </c>
      <c r="C540" s="12">
        <v>97.09322809999999</v>
      </c>
      <c r="D540" s="12">
        <v>100.98317899999999</v>
      </c>
      <c r="E540" s="12">
        <v>98.25847019999998</v>
      </c>
      <c r="F540" s="12">
        <v>22.464097699999996</v>
      </c>
      <c r="G540" s="12">
        <v>21.5576493</v>
      </c>
      <c r="H540" s="12">
        <v>17.2962691</v>
      </c>
      <c r="I540" s="12">
        <v>17.4491317</v>
      </c>
      <c r="J540" s="12">
        <v>18.5795104</v>
      </c>
      <c r="K540" s="12">
        <v>19.3411416</v>
      </c>
      <c r="L540" s="12">
        <v>0.05095419999999999</v>
      </c>
      <c r="M540" s="12">
        <v>0</v>
      </c>
      <c r="N540" s="12">
        <v>1.1035606999999998</v>
      </c>
      <c r="O540" s="12">
        <v>0</v>
      </c>
      <c r="P540" s="12">
        <v>0</v>
      </c>
      <c r="Q540" s="12">
        <v>0</v>
      </c>
      <c r="R540" s="12">
        <v>5.240237199999999</v>
      </c>
      <c r="S540" s="12">
        <v>4.513469399999999</v>
      </c>
      <c r="T540" s="12">
        <v>86.69454859999998</v>
      </c>
      <c r="U540" s="12">
        <v>83.57561519999999</v>
      </c>
      <c r="V540" s="12">
        <v>81.6715372</v>
      </c>
      <c r="W540" s="12">
        <v>81.6447192</v>
      </c>
      <c r="X540" s="12">
        <v>78.3380598</v>
      </c>
      <c r="Y540" s="12">
        <v>67.79456309999998</v>
      </c>
    </row>
    <row r="541" spans="1:25" ht="11.25">
      <c r="A541" s="11">
        <f t="shared" si="13"/>
        <v>41867</v>
      </c>
      <c r="B541" s="12">
        <v>0</v>
      </c>
      <c r="C541" s="12">
        <v>0</v>
      </c>
      <c r="D541" s="12">
        <v>0</v>
      </c>
      <c r="E541" s="12">
        <v>0</v>
      </c>
      <c r="F541" s="12">
        <v>0</v>
      </c>
      <c r="G541" s="12">
        <v>0</v>
      </c>
      <c r="H541" s="12">
        <v>0.7039724999999999</v>
      </c>
      <c r="I541" s="12">
        <v>0.04022699999999999</v>
      </c>
      <c r="J541" s="12">
        <v>0</v>
      </c>
      <c r="K541" s="12">
        <v>0</v>
      </c>
      <c r="L541" s="12">
        <v>0</v>
      </c>
      <c r="M541" s="12">
        <v>0</v>
      </c>
      <c r="N541" s="12">
        <v>0</v>
      </c>
      <c r="O541" s="12">
        <v>0</v>
      </c>
      <c r="P541" s="12">
        <v>6.366593199999999</v>
      </c>
      <c r="Q541" s="12">
        <v>0</v>
      </c>
      <c r="R541" s="12">
        <v>0</v>
      </c>
      <c r="S541" s="12">
        <v>0.026817999999999998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</row>
    <row r="542" spans="1:25" ht="11.25">
      <c r="A542" s="11">
        <f t="shared" si="13"/>
        <v>41868</v>
      </c>
      <c r="B542" s="12">
        <v>0</v>
      </c>
      <c r="C542" s="12">
        <v>0</v>
      </c>
      <c r="D542" s="12">
        <v>0.34058859999999996</v>
      </c>
      <c r="E542" s="12">
        <v>11.020857099999999</v>
      </c>
      <c r="F542" s="12">
        <v>29.765298199999993</v>
      </c>
      <c r="G542" s="12">
        <v>27.008407799999997</v>
      </c>
      <c r="H542" s="12">
        <v>38.734578299999995</v>
      </c>
      <c r="I542" s="12">
        <v>27.780766199999995</v>
      </c>
      <c r="J542" s="12">
        <v>24.567969799999997</v>
      </c>
      <c r="K542" s="12">
        <v>12.705027499999998</v>
      </c>
      <c r="L542" s="12">
        <v>8.666236699999999</v>
      </c>
      <c r="M542" s="12">
        <v>0</v>
      </c>
      <c r="N542" s="12">
        <v>0</v>
      </c>
      <c r="O542" s="12">
        <v>0</v>
      </c>
      <c r="P542" s="12">
        <v>2.6978907999999997</v>
      </c>
      <c r="Q542" s="12">
        <v>2.8547760999999996</v>
      </c>
      <c r="R542" s="12">
        <v>2.319757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</row>
    <row r="543" spans="1:25" ht="11.25">
      <c r="A543" s="11">
        <f t="shared" si="13"/>
        <v>41869</v>
      </c>
      <c r="B543" s="12">
        <v>0</v>
      </c>
      <c r="C543" s="12">
        <v>0</v>
      </c>
      <c r="D543" s="12">
        <v>0</v>
      </c>
      <c r="E543" s="12">
        <v>0</v>
      </c>
      <c r="F543" s="12">
        <v>0.0737495</v>
      </c>
      <c r="G543" s="12">
        <v>0</v>
      </c>
      <c r="H543" s="12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0</v>
      </c>
      <c r="N543" s="12">
        <v>0</v>
      </c>
      <c r="O543" s="12">
        <v>0</v>
      </c>
      <c r="P543" s="12">
        <v>0</v>
      </c>
      <c r="Q543" s="12">
        <v>0</v>
      </c>
      <c r="R543" s="12">
        <v>2.4122790999999997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</row>
    <row r="544" spans="1:25" ht="11.25">
      <c r="A544" s="11">
        <f t="shared" si="13"/>
        <v>41870</v>
      </c>
      <c r="B544" s="12">
        <v>0</v>
      </c>
      <c r="C544" s="12">
        <v>0</v>
      </c>
      <c r="D544" s="12">
        <v>0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0</v>
      </c>
      <c r="N544" s="12">
        <v>0</v>
      </c>
      <c r="O544" s="12">
        <v>0</v>
      </c>
      <c r="P544" s="12">
        <v>0</v>
      </c>
      <c r="Q544" s="12">
        <v>0</v>
      </c>
      <c r="R544" s="12">
        <v>4.463856099999999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</row>
    <row r="545" spans="1:25" ht="11.25">
      <c r="A545" s="11">
        <f t="shared" si="13"/>
        <v>41871</v>
      </c>
      <c r="B545" s="12">
        <v>0</v>
      </c>
      <c r="C545" s="12">
        <v>0</v>
      </c>
      <c r="D545" s="12">
        <v>0</v>
      </c>
      <c r="E545" s="12">
        <v>0.1662716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0.07777219999999999</v>
      </c>
      <c r="M545" s="12">
        <v>0</v>
      </c>
      <c r="N545" s="12">
        <v>0</v>
      </c>
      <c r="O545" s="12">
        <v>0</v>
      </c>
      <c r="P545" s="12">
        <v>0</v>
      </c>
      <c r="Q545" s="12">
        <v>1.1907192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</row>
    <row r="546" spans="1:25" ht="11.25">
      <c r="A546" s="11">
        <f t="shared" si="13"/>
        <v>41872</v>
      </c>
      <c r="B546" s="12">
        <v>0</v>
      </c>
      <c r="C546" s="12">
        <v>0</v>
      </c>
      <c r="D546" s="12">
        <v>0.6945861999999998</v>
      </c>
      <c r="E546" s="12">
        <v>0.11531739999999999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0</v>
      </c>
      <c r="N546" s="12">
        <v>0</v>
      </c>
      <c r="O546" s="12">
        <v>0</v>
      </c>
      <c r="P546" s="12">
        <v>0</v>
      </c>
      <c r="Q546" s="12">
        <v>0.6811771999999999</v>
      </c>
      <c r="R546" s="12">
        <v>3.3589544999999994</v>
      </c>
      <c r="S546" s="12">
        <v>0</v>
      </c>
      <c r="T546" s="12">
        <v>6.417547399999999</v>
      </c>
      <c r="U546" s="12">
        <v>2.6228003999999996</v>
      </c>
      <c r="V546" s="12">
        <v>1.2121735999999999</v>
      </c>
      <c r="W546" s="12">
        <v>0.1300673</v>
      </c>
      <c r="X546" s="12">
        <v>0</v>
      </c>
      <c r="Y546" s="12">
        <v>0</v>
      </c>
    </row>
    <row r="547" spans="1:25" ht="11.25">
      <c r="A547" s="11">
        <f t="shared" si="13"/>
        <v>41873</v>
      </c>
      <c r="B547" s="12">
        <v>0.22124849999999996</v>
      </c>
      <c r="C547" s="12">
        <v>0.09252209999999998</v>
      </c>
      <c r="D547" s="12">
        <v>0.07777219999999999</v>
      </c>
      <c r="E547" s="12">
        <v>0.15420349999999997</v>
      </c>
      <c r="F547" s="12">
        <v>0.20783949999999998</v>
      </c>
      <c r="G547" s="12">
        <v>2.7260496999999995</v>
      </c>
      <c r="H547" s="12">
        <v>0.0429088</v>
      </c>
      <c r="I547" s="12">
        <v>0.013408999999999999</v>
      </c>
      <c r="J547" s="12">
        <v>0.18638509999999997</v>
      </c>
      <c r="K547" s="12">
        <v>0.4773603999999999</v>
      </c>
      <c r="L547" s="12">
        <v>0.05765869999999999</v>
      </c>
      <c r="M547" s="12">
        <v>0.0107272</v>
      </c>
      <c r="N547" s="12">
        <v>0</v>
      </c>
      <c r="O547" s="12">
        <v>0</v>
      </c>
      <c r="P547" s="12">
        <v>0.06302229999999999</v>
      </c>
      <c r="Q547" s="12">
        <v>0.7066542999999998</v>
      </c>
      <c r="R547" s="12">
        <v>0.7388358999999999</v>
      </c>
      <c r="S547" s="12">
        <v>0</v>
      </c>
      <c r="T547" s="12">
        <v>0</v>
      </c>
      <c r="U547" s="12">
        <v>0.20381679999999996</v>
      </c>
      <c r="V547" s="12">
        <v>0.3312023</v>
      </c>
      <c r="W547" s="12">
        <v>0.48674669999999987</v>
      </c>
      <c r="X547" s="12">
        <v>0.4250653</v>
      </c>
      <c r="Y547" s="12">
        <v>0.0643632</v>
      </c>
    </row>
    <row r="548" spans="1:25" ht="11.25">
      <c r="A548" s="11">
        <f t="shared" si="13"/>
        <v>41874</v>
      </c>
      <c r="B548" s="12">
        <v>0</v>
      </c>
      <c r="C548" s="12">
        <v>0</v>
      </c>
      <c r="D548" s="12">
        <v>0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2">
        <v>5.564734999999999</v>
      </c>
      <c r="K548" s="12">
        <v>3.9194506999999996</v>
      </c>
      <c r="L548" s="12">
        <v>0</v>
      </c>
      <c r="M548" s="12">
        <v>0</v>
      </c>
      <c r="N548" s="12">
        <v>0</v>
      </c>
      <c r="O548" s="12">
        <v>0</v>
      </c>
      <c r="P548" s="12">
        <v>0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</row>
    <row r="549" spans="1:25" ht="11.25">
      <c r="A549" s="11">
        <f t="shared" si="13"/>
        <v>41875</v>
      </c>
      <c r="B549" s="12">
        <v>0</v>
      </c>
      <c r="C549" s="12">
        <v>0.12202189999999999</v>
      </c>
      <c r="D549" s="12">
        <v>0</v>
      </c>
      <c r="E549" s="12">
        <v>0</v>
      </c>
      <c r="F549" s="12">
        <v>0.05631779999999999</v>
      </c>
      <c r="G549" s="12">
        <v>0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0</v>
      </c>
      <c r="N549" s="12">
        <v>0</v>
      </c>
      <c r="O549" s="12">
        <v>0</v>
      </c>
      <c r="P549" s="12">
        <v>0</v>
      </c>
      <c r="Q549" s="12">
        <v>0</v>
      </c>
      <c r="R549" s="12">
        <v>0</v>
      </c>
      <c r="S549" s="12">
        <v>0.1448172</v>
      </c>
      <c r="T549" s="12">
        <v>0.0053636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</row>
    <row r="550" spans="1:25" ht="11.25">
      <c r="A550" s="11">
        <f t="shared" si="13"/>
        <v>41876</v>
      </c>
      <c r="B550" s="12">
        <v>0</v>
      </c>
      <c r="C550" s="12">
        <v>0</v>
      </c>
      <c r="D550" s="12">
        <v>0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12">
        <v>0.2882935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2">
        <v>6.3813431</v>
      </c>
      <c r="Q550" s="12">
        <v>0</v>
      </c>
      <c r="R550" s="12">
        <v>0.9225391999999999</v>
      </c>
      <c r="S550" s="12">
        <v>0</v>
      </c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</row>
    <row r="551" spans="1:25" ht="11.25">
      <c r="A551" s="11">
        <f t="shared" si="13"/>
        <v>41877</v>
      </c>
      <c r="B551" s="12">
        <v>0.10190839999999998</v>
      </c>
      <c r="C551" s="12">
        <v>0</v>
      </c>
      <c r="D551" s="12">
        <v>0</v>
      </c>
      <c r="E551" s="12">
        <v>0.48674669999999987</v>
      </c>
      <c r="F551" s="12">
        <v>1.3221273999999998</v>
      </c>
      <c r="G551" s="12">
        <v>1.6855112999999997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1.2550823999999998</v>
      </c>
      <c r="R551" s="12">
        <v>0.39154279999999997</v>
      </c>
      <c r="S551" s="12">
        <v>0</v>
      </c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</row>
    <row r="552" spans="1:25" ht="11.25">
      <c r="A552" s="11">
        <f t="shared" si="13"/>
        <v>41878</v>
      </c>
      <c r="B552" s="12">
        <v>57.202794</v>
      </c>
      <c r="C552" s="12">
        <v>25.977255699999997</v>
      </c>
      <c r="D552" s="12">
        <v>0.0362043</v>
      </c>
      <c r="E552" s="12">
        <v>19.579821799999998</v>
      </c>
      <c r="F552" s="12">
        <v>21.745375299999996</v>
      </c>
      <c r="G552" s="12">
        <v>22.071213999999998</v>
      </c>
      <c r="H552" s="12">
        <v>20.542587999999995</v>
      </c>
      <c r="I552" s="12">
        <v>14.497810799999998</v>
      </c>
      <c r="J552" s="12">
        <v>12.316166499999998</v>
      </c>
      <c r="K552" s="12">
        <v>10.847881</v>
      </c>
      <c r="L552" s="12">
        <v>1.2269234999999998</v>
      </c>
      <c r="M552" s="12">
        <v>0.5296555</v>
      </c>
      <c r="N552" s="12">
        <v>0.4854057999999999</v>
      </c>
      <c r="O552" s="12">
        <v>1.1142878999999999</v>
      </c>
      <c r="P552" s="12">
        <v>10.0057958</v>
      </c>
      <c r="Q552" s="12">
        <v>10.4000204</v>
      </c>
      <c r="R552" s="12">
        <v>6.555660099999999</v>
      </c>
      <c r="S552" s="12">
        <v>0.22393029999999997</v>
      </c>
      <c r="T552" s="12">
        <v>0</v>
      </c>
      <c r="U552" s="12">
        <v>0</v>
      </c>
      <c r="V552" s="12">
        <v>38.52003429999999</v>
      </c>
      <c r="W552" s="12">
        <v>38.61792</v>
      </c>
      <c r="X552" s="12">
        <v>40.2752724</v>
      </c>
      <c r="Y552" s="12">
        <v>32.063600799999996</v>
      </c>
    </row>
    <row r="553" spans="1:25" ht="11.25">
      <c r="A553" s="11">
        <f t="shared" si="13"/>
        <v>41879</v>
      </c>
      <c r="B553" s="12">
        <v>1.4414675</v>
      </c>
      <c r="C553" s="12">
        <v>0</v>
      </c>
      <c r="D553" s="12">
        <v>3.2785004999999994</v>
      </c>
      <c r="E553" s="12">
        <v>2.0059864</v>
      </c>
      <c r="F553" s="12">
        <v>1.3355364</v>
      </c>
      <c r="G553" s="12">
        <v>3.124297</v>
      </c>
      <c r="H553" s="12">
        <v>3.0411611999999995</v>
      </c>
      <c r="I553" s="12">
        <v>0.8005172999999999</v>
      </c>
      <c r="J553" s="12">
        <v>0.6811771999999999</v>
      </c>
      <c r="K553" s="12">
        <v>0.9788569999999999</v>
      </c>
      <c r="L553" s="12">
        <v>0.7549266999999998</v>
      </c>
      <c r="M553" s="12">
        <v>1.0405384</v>
      </c>
      <c r="N553" s="12">
        <v>0.15554439999999997</v>
      </c>
      <c r="O553" s="12">
        <v>1.1183105999999998</v>
      </c>
      <c r="P553" s="12">
        <v>0.9694707</v>
      </c>
      <c r="Q553" s="12">
        <v>1.1397649999999997</v>
      </c>
      <c r="R553" s="12">
        <v>1.0539474</v>
      </c>
      <c r="S553" s="12">
        <v>1.5876256</v>
      </c>
      <c r="T553" s="12">
        <v>3.5305896999999993</v>
      </c>
      <c r="U553" s="12">
        <v>4.919762099999999</v>
      </c>
      <c r="V553" s="12">
        <v>3.8121786999999996</v>
      </c>
      <c r="W553" s="12">
        <v>3.4796354999999997</v>
      </c>
      <c r="X553" s="12">
        <v>3.8912917999999994</v>
      </c>
      <c r="Y553" s="12">
        <v>0.22527119999999995</v>
      </c>
    </row>
    <row r="554" spans="1:25" ht="11.25">
      <c r="A554" s="11">
        <f t="shared" si="13"/>
        <v>41880</v>
      </c>
      <c r="B554" s="12">
        <v>0</v>
      </c>
      <c r="C554" s="12">
        <v>0</v>
      </c>
      <c r="D554" s="12">
        <v>0</v>
      </c>
      <c r="E554" s="12">
        <v>5.700165899999999</v>
      </c>
      <c r="F554" s="12">
        <v>0</v>
      </c>
      <c r="G554" s="12">
        <v>0</v>
      </c>
      <c r="H554" s="12">
        <v>10.249839599999998</v>
      </c>
      <c r="I554" s="12">
        <v>0.2574528</v>
      </c>
      <c r="J554" s="12">
        <v>0.22393029999999997</v>
      </c>
      <c r="K554" s="12">
        <v>9.5726851</v>
      </c>
      <c r="L554" s="12">
        <v>6.881498799999999</v>
      </c>
      <c r="M554" s="12">
        <v>7.244882699999999</v>
      </c>
      <c r="N554" s="12">
        <v>11.254173699999999</v>
      </c>
      <c r="O554" s="12">
        <v>9.956182499999999</v>
      </c>
      <c r="P554" s="12">
        <v>10.3758842</v>
      </c>
      <c r="Q554" s="12">
        <v>3.3294546999999994</v>
      </c>
      <c r="R554" s="12">
        <v>4.489333199999999</v>
      </c>
      <c r="S554" s="12">
        <v>2.3640066999999996</v>
      </c>
      <c r="T554" s="12">
        <v>1.4428083999999999</v>
      </c>
      <c r="U554" s="12">
        <v>0</v>
      </c>
      <c r="V554" s="12">
        <v>9.087279299999999</v>
      </c>
      <c r="W554" s="12">
        <v>9.8703649</v>
      </c>
      <c r="X554" s="12">
        <v>0</v>
      </c>
      <c r="Y554" s="12">
        <v>0</v>
      </c>
    </row>
    <row r="555" spans="1:25" ht="11.25">
      <c r="A555" s="11">
        <f t="shared" si="13"/>
        <v>41881</v>
      </c>
      <c r="B555" s="12">
        <v>0.09386299999999999</v>
      </c>
      <c r="C555" s="12">
        <v>0.31511149999999993</v>
      </c>
      <c r="D555" s="12">
        <v>2.8641623999999997</v>
      </c>
      <c r="E555" s="12">
        <v>5.059215699999998</v>
      </c>
      <c r="F555" s="12">
        <v>2.0998494</v>
      </c>
      <c r="G555" s="12">
        <v>1.1920601</v>
      </c>
      <c r="H555" s="12">
        <v>6.9673164</v>
      </c>
      <c r="I555" s="12">
        <v>1.9188278999999997</v>
      </c>
      <c r="J555" s="12">
        <v>38.52673879999999</v>
      </c>
      <c r="K555" s="12">
        <v>8.357829699999998</v>
      </c>
      <c r="L555" s="12">
        <v>34.9103315</v>
      </c>
      <c r="M555" s="12">
        <v>9.767115599999999</v>
      </c>
      <c r="N555" s="12">
        <v>11.435195199999999</v>
      </c>
      <c r="O555" s="12">
        <v>1.4964444</v>
      </c>
      <c r="P555" s="12">
        <v>9.2414828</v>
      </c>
      <c r="Q555" s="12">
        <v>7.3682455</v>
      </c>
      <c r="R555" s="12">
        <v>1.3838087999999997</v>
      </c>
      <c r="S555" s="12">
        <v>7.722243099999999</v>
      </c>
      <c r="T555" s="12">
        <v>0</v>
      </c>
      <c r="U555" s="12">
        <v>0.21186219999999997</v>
      </c>
      <c r="V555" s="12">
        <v>0.17297609999999997</v>
      </c>
      <c r="W555" s="12">
        <v>0.0040227</v>
      </c>
      <c r="X555" s="12">
        <v>0</v>
      </c>
      <c r="Y555" s="12">
        <v>0</v>
      </c>
    </row>
    <row r="556" spans="1:25" ht="11.25">
      <c r="A556" s="11">
        <f t="shared" si="13"/>
        <v>41882</v>
      </c>
      <c r="B556" s="12">
        <v>0</v>
      </c>
      <c r="C556" s="12">
        <v>0</v>
      </c>
      <c r="D556" s="12">
        <v>0</v>
      </c>
      <c r="E556" s="12">
        <v>0</v>
      </c>
      <c r="F556" s="12">
        <v>8.648805</v>
      </c>
      <c r="G556" s="12">
        <v>10.1197723</v>
      </c>
      <c r="H556" s="12">
        <v>4.2613802</v>
      </c>
      <c r="I556" s="12">
        <v>1.9308959999999997</v>
      </c>
      <c r="J556" s="12">
        <v>3.384431599999999</v>
      </c>
      <c r="K556" s="12">
        <v>0.05095419999999999</v>
      </c>
      <c r="L556" s="12">
        <v>0.0026818</v>
      </c>
      <c r="M556" s="12">
        <v>4.2694256</v>
      </c>
      <c r="N556" s="12">
        <v>4.5282193</v>
      </c>
      <c r="O556" s="12">
        <v>0.0214544</v>
      </c>
      <c r="P556" s="12">
        <v>5.3113049</v>
      </c>
      <c r="Q556" s="12">
        <v>11.6095122</v>
      </c>
      <c r="R556" s="12">
        <v>2.963389</v>
      </c>
      <c r="S556" s="12">
        <v>2.6938680999999995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</row>
    <row r="557" spans="1:25" ht="11.25">
      <c r="A557" s="16"/>
      <c r="B557" s="17"/>
      <c r="C557" s="18"/>
      <c r="D557" s="18"/>
      <c r="E557" s="17"/>
      <c r="F557" s="17"/>
      <c r="G557" s="18"/>
      <c r="H557" s="1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2.75">
      <c r="A558" s="54" t="s">
        <v>76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6"/>
    </row>
    <row r="559" spans="1:25" ht="1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</row>
    <row r="560" spans="1:25" ht="12.75">
      <c r="A560" s="54" t="s">
        <v>47</v>
      </c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6"/>
    </row>
    <row r="561" spans="1:25" ht="11.25">
      <c r="A561" s="8"/>
      <c r="B561" s="7" t="s">
        <v>23</v>
      </c>
      <c r="C561" s="9" t="s">
        <v>24</v>
      </c>
      <c r="D561" s="10" t="s">
        <v>25</v>
      </c>
      <c r="E561" s="7" t="s">
        <v>26</v>
      </c>
      <c r="F561" s="7" t="s">
        <v>27</v>
      </c>
      <c r="G561" s="9" t="s">
        <v>28</v>
      </c>
      <c r="H561" s="10" t="s">
        <v>29</v>
      </c>
      <c r="I561" s="7" t="s">
        <v>30</v>
      </c>
      <c r="J561" s="7" t="s">
        <v>31</v>
      </c>
      <c r="K561" s="7" t="s">
        <v>32</v>
      </c>
      <c r="L561" s="7" t="s">
        <v>33</v>
      </c>
      <c r="M561" s="7" t="s">
        <v>34</v>
      </c>
      <c r="N561" s="7" t="s">
        <v>35</v>
      </c>
      <c r="O561" s="7" t="s">
        <v>36</v>
      </c>
      <c r="P561" s="7" t="s">
        <v>37</v>
      </c>
      <c r="Q561" s="7" t="s">
        <v>38</v>
      </c>
      <c r="R561" s="7" t="s">
        <v>39</v>
      </c>
      <c r="S561" s="7" t="s">
        <v>40</v>
      </c>
      <c r="T561" s="7" t="s">
        <v>41</v>
      </c>
      <c r="U561" s="7" t="s">
        <v>42</v>
      </c>
      <c r="V561" s="7" t="s">
        <v>43</v>
      </c>
      <c r="W561" s="7" t="s">
        <v>44</v>
      </c>
      <c r="X561" s="7" t="s">
        <v>45</v>
      </c>
      <c r="Y561" s="7" t="s">
        <v>64</v>
      </c>
    </row>
    <row r="562" spans="1:25" ht="11.25">
      <c r="A562" s="11">
        <f aca="true" t="shared" si="14" ref="A562:A592">A526</f>
        <v>41852</v>
      </c>
      <c r="B562" s="12">
        <v>0</v>
      </c>
      <c r="C562" s="12">
        <v>0</v>
      </c>
      <c r="D562" s="12">
        <v>0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12">
        <v>5.410531499999999</v>
      </c>
      <c r="K562" s="12">
        <v>6.093049599999999</v>
      </c>
      <c r="L562" s="12">
        <v>0.0308407</v>
      </c>
      <c r="M562" s="12">
        <v>0</v>
      </c>
      <c r="N562" s="12">
        <v>0</v>
      </c>
      <c r="O562" s="12">
        <v>2.8319807999999997</v>
      </c>
      <c r="P562" s="12">
        <v>0.6396092999999998</v>
      </c>
      <c r="Q562" s="12">
        <v>6.766181399999999</v>
      </c>
      <c r="R562" s="12">
        <v>8.668918499999998</v>
      </c>
      <c r="S562" s="12">
        <v>2.7770038999999995</v>
      </c>
      <c r="T562" s="12">
        <v>5.792688</v>
      </c>
      <c r="U562" s="12">
        <v>0</v>
      </c>
      <c r="V562" s="12">
        <v>0</v>
      </c>
      <c r="W562" s="12">
        <v>0</v>
      </c>
      <c r="X562" s="12">
        <v>0</v>
      </c>
      <c r="Y562" s="12">
        <v>0.8849939999999998</v>
      </c>
    </row>
    <row r="563" spans="1:25" ht="11.25">
      <c r="A563" s="11">
        <f t="shared" si="14"/>
        <v>41853</v>
      </c>
      <c r="B563" s="12">
        <v>0.053635999999999996</v>
      </c>
      <c r="C563" s="12">
        <v>24.0141781</v>
      </c>
      <c r="D563" s="12">
        <v>19.488640599999997</v>
      </c>
      <c r="E563" s="12">
        <v>36.3196174</v>
      </c>
      <c r="F563" s="12">
        <v>35.659894599999994</v>
      </c>
      <c r="G563" s="12">
        <v>2.9566844999999997</v>
      </c>
      <c r="H563" s="12">
        <v>7.1818604</v>
      </c>
      <c r="I563" s="12">
        <v>62.14132869999999</v>
      </c>
      <c r="J563" s="12">
        <v>30.698564599999994</v>
      </c>
      <c r="K563" s="12">
        <v>72.82561989999999</v>
      </c>
      <c r="L563" s="12">
        <v>96.64268569999999</v>
      </c>
      <c r="M563" s="12">
        <v>68.06140219999999</v>
      </c>
      <c r="N563" s="12">
        <v>95.75366899999999</v>
      </c>
      <c r="O563" s="12">
        <v>38.6112155</v>
      </c>
      <c r="P563" s="12">
        <v>37.1389073</v>
      </c>
      <c r="Q563" s="12">
        <v>53.762044599999996</v>
      </c>
      <c r="R563" s="12">
        <v>97.24877249999999</v>
      </c>
      <c r="S563" s="12">
        <v>99.51355259999998</v>
      </c>
      <c r="T563" s="12">
        <v>97.38420339999999</v>
      </c>
      <c r="U563" s="12">
        <v>94.11777099999999</v>
      </c>
      <c r="V563" s="12">
        <v>89.61368789999999</v>
      </c>
      <c r="W563" s="12">
        <v>89.13096389999998</v>
      </c>
      <c r="X563" s="12">
        <v>89.23421319999999</v>
      </c>
      <c r="Y563" s="12">
        <v>89.18594079999998</v>
      </c>
    </row>
    <row r="564" spans="1:25" ht="11.25">
      <c r="A564" s="11">
        <f t="shared" si="14"/>
        <v>41854</v>
      </c>
      <c r="B564" s="12">
        <v>88.57985399999998</v>
      </c>
      <c r="C564" s="12">
        <v>89.0813506</v>
      </c>
      <c r="D564" s="12">
        <v>92.25123819999999</v>
      </c>
      <c r="E564" s="12">
        <v>94.37656469999999</v>
      </c>
      <c r="F564" s="12">
        <v>94.90756109999998</v>
      </c>
      <c r="G564" s="12">
        <v>97.14954589999999</v>
      </c>
      <c r="H564" s="12">
        <v>35.673303600000004</v>
      </c>
      <c r="I564" s="12">
        <v>98.51055939999999</v>
      </c>
      <c r="J564" s="12">
        <v>20.130931699999998</v>
      </c>
      <c r="K564" s="12">
        <v>21.410150299999994</v>
      </c>
      <c r="L564" s="12">
        <v>27.652039799999997</v>
      </c>
      <c r="M564" s="12">
        <v>17.624789599999996</v>
      </c>
      <c r="N564" s="12">
        <v>34.628742499999994</v>
      </c>
      <c r="O564" s="12">
        <v>94.6259721</v>
      </c>
      <c r="P564" s="12">
        <v>93.9394313</v>
      </c>
      <c r="Q564" s="12">
        <v>94.8311298</v>
      </c>
      <c r="R564" s="12">
        <v>22.4708022</v>
      </c>
      <c r="S564" s="12">
        <v>33.0344124</v>
      </c>
      <c r="T564" s="12">
        <v>93.44598009999999</v>
      </c>
      <c r="U564" s="12">
        <v>22.698755199999997</v>
      </c>
      <c r="V564" s="12">
        <v>16.8054997</v>
      </c>
      <c r="W564" s="12">
        <v>16.2986395</v>
      </c>
      <c r="X564" s="12">
        <v>17.9881735</v>
      </c>
      <c r="Y564" s="12">
        <v>14.567537599999998</v>
      </c>
    </row>
    <row r="565" spans="1:25" ht="11.25">
      <c r="A565" s="11">
        <f t="shared" si="14"/>
        <v>41855</v>
      </c>
      <c r="B565" s="12">
        <v>30.348589699999998</v>
      </c>
      <c r="C565" s="12">
        <v>28.991598899999996</v>
      </c>
      <c r="D565" s="12">
        <v>31.743125699999993</v>
      </c>
      <c r="E565" s="12">
        <v>33.8027481</v>
      </c>
      <c r="F565" s="12">
        <v>1.4066040999999998</v>
      </c>
      <c r="G565" s="12">
        <v>93.5760474</v>
      </c>
      <c r="H565" s="12">
        <v>94.78419829999999</v>
      </c>
      <c r="I565" s="12">
        <v>99.13944149999999</v>
      </c>
      <c r="J565" s="12">
        <v>52.02826089999999</v>
      </c>
      <c r="K565" s="12">
        <v>32.9847991</v>
      </c>
      <c r="L565" s="12">
        <v>99.695915</v>
      </c>
      <c r="M565" s="12">
        <v>49.286120399999994</v>
      </c>
      <c r="N565" s="12">
        <v>8.670259399999999</v>
      </c>
      <c r="O565" s="12">
        <v>21.045425499999997</v>
      </c>
      <c r="P565" s="12">
        <v>0.12738549999999998</v>
      </c>
      <c r="Q565" s="12">
        <v>89.93818569999999</v>
      </c>
      <c r="R565" s="12">
        <v>87.14240919999999</v>
      </c>
      <c r="S565" s="12">
        <v>96.7647076</v>
      </c>
      <c r="T565" s="12">
        <v>18.052536699999997</v>
      </c>
      <c r="U565" s="12">
        <v>80.0074803</v>
      </c>
      <c r="V565" s="12">
        <v>8.607237099999997</v>
      </c>
      <c r="W565" s="12">
        <v>29.699594099999995</v>
      </c>
      <c r="X565" s="12">
        <v>31.373037299999996</v>
      </c>
      <c r="Y565" s="12">
        <v>8.411465699999997</v>
      </c>
    </row>
    <row r="566" spans="1:25" ht="11.25">
      <c r="A566" s="11">
        <f t="shared" si="14"/>
        <v>41856</v>
      </c>
      <c r="B566" s="12">
        <v>16.814886</v>
      </c>
      <c r="C566" s="12">
        <v>2.9767979999999996</v>
      </c>
      <c r="D566" s="12">
        <v>15.086465899999997</v>
      </c>
      <c r="E566" s="12">
        <v>4.424969999999999</v>
      </c>
      <c r="F566" s="12">
        <v>56.197118999999994</v>
      </c>
      <c r="G566" s="12">
        <v>0</v>
      </c>
      <c r="H566" s="12">
        <v>0.0335225</v>
      </c>
      <c r="I566" s="12">
        <v>0</v>
      </c>
      <c r="J566" s="12">
        <v>7.125542599999999</v>
      </c>
      <c r="K566" s="12">
        <v>0.8997438999999998</v>
      </c>
      <c r="L566" s="12">
        <v>22.8824585</v>
      </c>
      <c r="M566" s="12">
        <v>20.529178999999996</v>
      </c>
      <c r="N566" s="12">
        <v>7.775879099999998</v>
      </c>
      <c r="O566" s="12">
        <v>8.406102099999998</v>
      </c>
      <c r="P566" s="12">
        <v>8.1982626</v>
      </c>
      <c r="Q566" s="12">
        <v>5.9750504</v>
      </c>
      <c r="R566" s="12">
        <v>0.7777219999999998</v>
      </c>
      <c r="S566" s="12">
        <v>25.365805299999995</v>
      </c>
      <c r="T566" s="12">
        <v>84.8561747</v>
      </c>
      <c r="U566" s="12">
        <v>82.27762399999999</v>
      </c>
      <c r="V566" s="12">
        <v>15.207146899999998</v>
      </c>
      <c r="W566" s="12">
        <v>81.06410949999997</v>
      </c>
      <c r="X566" s="12">
        <v>3.0545701999999997</v>
      </c>
      <c r="Y566" s="12">
        <v>35.7604621</v>
      </c>
    </row>
    <row r="567" spans="1:25" ht="11.25">
      <c r="A567" s="11">
        <f t="shared" si="14"/>
        <v>41857</v>
      </c>
      <c r="B567" s="12">
        <v>1.1317195999999998</v>
      </c>
      <c r="C567" s="12">
        <v>2.3412114</v>
      </c>
      <c r="D567" s="12">
        <v>80.81067939999998</v>
      </c>
      <c r="E567" s="12">
        <v>87.185318</v>
      </c>
      <c r="F567" s="12">
        <v>91.62101519999999</v>
      </c>
      <c r="G567" s="12">
        <v>90.61534019999999</v>
      </c>
      <c r="H567" s="12">
        <v>91.19863169999999</v>
      </c>
      <c r="I567" s="12">
        <v>42.7371648</v>
      </c>
      <c r="J567" s="12">
        <v>44.89601379999999</v>
      </c>
      <c r="K567" s="12">
        <v>23.094320699999997</v>
      </c>
      <c r="L567" s="12">
        <v>11.854896899999998</v>
      </c>
      <c r="M567" s="12">
        <v>18.731032099999997</v>
      </c>
      <c r="N567" s="12">
        <v>89.3133263</v>
      </c>
      <c r="O567" s="12">
        <v>21.4168548</v>
      </c>
      <c r="P567" s="12">
        <v>18.027059599999998</v>
      </c>
      <c r="Q567" s="12">
        <v>19.716593599999996</v>
      </c>
      <c r="R567" s="12">
        <v>93.5385022</v>
      </c>
      <c r="S567" s="12">
        <v>44.807514399999995</v>
      </c>
      <c r="T567" s="12">
        <v>83.87463589999999</v>
      </c>
      <c r="U567" s="12">
        <v>80.59211269999999</v>
      </c>
      <c r="V567" s="12">
        <v>11.943396299999998</v>
      </c>
      <c r="W567" s="12">
        <v>0</v>
      </c>
      <c r="X567" s="12">
        <v>16.435411299999995</v>
      </c>
      <c r="Y567" s="12">
        <v>79.00046439999998</v>
      </c>
    </row>
    <row r="568" spans="1:25" ht="11.25">
      <c r="A568" s="11">
        <f t="shared" si="14"/>
        <v>41858</v>
      </c>
      <c r="B568" s="12">
        <v>79.1573497</v>
      </c>
      <c r="C568" s="12">
        <v>79.2579172</v>
      </c>
      <c r="D568" s="12">
        <v>80.0463664</v>
      </c>
      <c r="E568" s="12">
        <v>84.07174819999999</v>
      </c>
      <c r="F568" s="12">
        <v>85.5816016</v>
      </c>
      <c r="G568" s="12">
        <v>89.27444019999999</v>
      </c>
      <c r="H568" s="12">
        <v>89.23823589999998</v>
      </c>
      <c r="I568" s="12">
        <v>89.84834539999999</v>
      </c>
      <c r="J568" s="12">
        <v>91.63040149999999</v>
      </c>
      <c r="K568" s="12">
        <v>88.9177608</v>
      </c>
      <c r="L568" s="12">
        <v>16.094822699999998</v>
      </c>
      <c r="M568" s="12">
        <v>89.85639079999999</v>
      </c>
      <c r="N568" s="12">
        <v>53.4496149</v>
      </c>
      <c r="O568" s="12">
        <v>97.90581349999998</v>
      </c>
      <c r="P568" s="12">
        <v>95.72953279999999</v>
      </c>
      <c r="Q568" s="12">
        <v>98.54274099999998</v>
      </c>
      <c r="R568" s="12">
        <v>96.14789359999999</v>
      </c>
      <c r="S568" s="12">
        <v>96.76604849999998</v>
      </c>
      <c r="T568" s="12">
        <v>85.92487199999998</v>
      </c>
      <c r="U568" s="12">
        <v>80.37756869999998</v>
      </c>
      <c r="V568" s="12">
        <v>80.30113739999999</v>
      </c>
      <c r="W568" s="12">
        <v>79.37189369999999</v>
      </c>
      <c r="X568" s="12">
        <v>79.2431673</v>
      </c>
      <c r="Y568" s="12">
        <v>79.69639149999999</v>
      </c>
    </row>
    <row r="569" spans="1:25" ht="11.25">
      <c r="A569" s="11">
        <f t="shared" si="14"/>
        <v>41859</v>
      </c>
      <c r="B569" s="12">
        <v>6.780931299999999</v>
      </c>
      <c r="C569" s="12">
        <v>6.1372993</v>
      </c>
      <c r="D569" s="12">
        <v>16.9060672</v>
      </c>
      <c r="E569" s="12">
        <v>43.79111219999999</v>
      </c>
      <c r="F569" s="12">
        <v>92.37057829999999</v>
      </c>
      <c r="G569" s="12">
        <v>25.3054648</v>
      </c>
      <c r="H569" s="12">
        <v>48.61567039999999</v>
      </c>
      <c r="I569" s="12">
        <v>91.97099009999998</v>
      </c>
      <c r="J569" s="12">
        <v>22.948162599999996</v>
      </c>
      <c r="K569" s="12">
        <v>23.287410299999994</v>
      </c>
      <c r="L569" s="12">
        <v>41.693944599999995</v>
      </c>
      <c r="M569" s="12">
        <v>24.571992499999997</v>
      </c>
      <c r="N569" s="12">
        <v>21.573740099999995</v>
      </c>
      <c r="O569" s="12">
        <v>24.441925199999996</v>
      </c>
      <c r="P569" s="12">
        <v>20.4822475</v>
      </c>
      <c r="Q569" s="12">
        <v>19.227165099999997</v>
      </c>
      <c r="R569" s="12">
        <v>22.382302799999994</v>
      </c>
      <c r="S569" s="12">
        <v>22.693391599999998</v>
      </c>
      <c r="T569" s="12">
        <v>23.241819699999997</v>
      </c>
      <c r="U569" s="12">
        <v>41.6926037</v>
      </c>
      <c r="V569" s="12">
        <v>19.349186999999997</v>
      </c>
      <c r="W569" s="12">
        <v>82.5444631</v>
      </c>
      <c r="X569" s="12">
        <v>82.08721619999997</v>
      </c>
      <c r="Y569" s="12">
        <v>82.1730338</v>
      </c>
    </row>
    <row r="570" spans="1:25" ht="11.25">
      <c r="A570" s="11">
        <f t="shared" si="14"/>
        <v>41860</v>
      </c>
      <c r="B570" s="12">
        <v>42.6795061</v>
      </c>
      <c r="C570" s="12">
        <v>20.138977099999998</v>
      </c>
      <c r="D570" s="12">
        <v>88.08774369999999</v>
      </c>
      <c r="E570" s="12">
        <v>89.46216619999997</v>
      </c>
      <c r="F570" s="12">
        <v>0.0093863</v>
      </c>
      <c r="G570" s="12">
        <v>22.665232699999997</v>
      </c>
      <c r="H570" s="12">
        <v>10.247157799999998</v>
      </c>
      <c r="I570" s="12">
        <v>28.279580999999997</v>
      </c>
      <c r="J570" s="12">
        <v>27.2256336</v>
      </c>
      <c r="K570" s="12">
        <v>27.501858999999996</v>
      </c>
      <c r="L570" s="12">
        <v>17.505449499999997</v>
      </c>
      <c r="M570" s="12">
        <v>16.982498500000002</v>
      </c>
      <c r="N570" s="12">
        <v>5.2228055</v>
      </c>
      <c r="O570" s="12">
        <v>5.583507599999999</v>
      </c>
      <c r="P570" s="12">
        <v>26.433161699999996</v>
      </c>
      <c r="Q570" s="12">
        <v>25.824393099999998</v>
      </c>
      <c r="R570" s="12">
        <v>18.651918999999996</v>
      </c>
      <c r="S570" s="12">
        <v>18.191990299999997</v>
      </c>
      <c r="T570" s="12">
        <v>29.560140499999992</v>
      </c>
      <c r="U570" s="12">
        <v>28.229967699999996</v>
      </c>
      <c r="V570" s="12">
        <v>25.194170099999994</v>
      </c>
      <c r="W570" s="12">
        <v>25.6889622</v>
      </c>
      <c r="X570" s="12">
        <v>24.480811299999996</v>
      </c>
      <c r="Y570" s="12">
        <v>22.489574799999996</v>
      </c>
    </row>
    <row r="571" spans="1:25" ht="11.25">
      <c r="A571" s="11">
        <f t="shared" si="14"/>
        <v>41861</v>
      </c>
      <c r="B571" s="12">
        <v>16.4555248</v>
      </c>
      <c r="C571" s="12">
        <v>16.2879123</v>
      </c>
      <c r="D571" s="12">
        <v>19.150733799999994</v>
      </c>
      <c r="E571" s="12">
        <v>18.360943699999996</v>
      </c>
      <c r="F571" s="12">
        <v>10.796926799999998</v>
      </c>
      <c r="G571" s="12">
        <v>7.711515899999999</v>
      </c>
      <c r="H571" s="12">
        <v>30.274840199999996</v>
      </c>
      <c r="I571" s="12">
        <v>29.924865299999997</v>
      </c>
      <c r="J571" s="12">
        <v>27.298042199999998</v>
      </c>
      <c r="K571" s="12">
        <v>27.866583799999994</v>
      </c>
      <c r="L571" s="12">
        <v>27.2631788</v>
      </c>
      <c r="M571" s="12">
        <v>10.341020799999999</v>
      </c>
      <c r="N571" s="12">
        <v>9.981659599999999</v>
      </c>
      <c r="O571" s="12">
        <v>28.1066049</v>
      </c>
      <c r="P571" s="12">
        <v>26.639660299999996</v>
      </c>
      <c r="Q571" s="12">
        <v>13.781770199999999</v>
      </c>
      <c r="R571" s="12">
        <v>30.947972</v>
      </c>
      <c r="S571" s="12">
        <v>72.71164339999999</v>
      </c>
      <c r="T571" s="12">
        <v>52.139555599999994</v>
      </c>
      <c r="U571" s="12">
        <v>26.8327499</v>
      </c>
      <c r="V571" s="12">
        <v>73.40488869999999</v>
      </c>
      <c r="W571" s="12">
        <v>26.948067299999995</v>
      </c>
      <c r="X571" s="12">
        <v>27.9604468</v>
      </c>
      <c r="Y571" s="12">
        <v>15.917823899999997</v>
      </c>
    </row>
    <row r="572" spans="1:25" ht="11.25">
      <c r="A572" s="11">
        <f t="shared" si="14"/>
        <v>41862</v>
      </c>
      <c r="B572" s="12">
        <v>30.273499299999997</v>
      </c>
      <c r="C572" s="12">
        <v>8.344420699999999</v>
      </c>
      <c r="D572" s="12">
        <v>75.54764689999999</v>
      </c>
      <c r="E572" s="12">
        <v>80.05575269999999</v>
      </c>
      <c r="F572" s="12">
        <v>7.7088341</v>
      </c>
      <c r="G572" s="12">
        <v>0.0724086</v>
      </c>
      <c r="H572" s="12">
        <v>11.5692852</v>
      </c>
      <c r="I572" s="12">
        <v>0.0643632</v>
      </c>
      <c r="J572" s="12">
        <v>86.40625509999998</v>
      </c>
      <c r="K572" s="12">
        <v>12.755981699999998</v>
      </c>
      <c r="L572" s="12">
        <v>86.6730942</v>
      </c>
      <c r="M572" s="12">
        <v>84.84812929999998</v>
      </c>
      <c r="N572" s="12">
        <v>85.15385449999998</v>
      </c>
      <c r="O572" s="12">
        <v>86.35530089999999</v>
      </c>
      <c r="P572" s="12">
        <v>86.47061829999998</v>
      </c>
      <c r="Q572" s="12">
        <v>86.5229134</v>
      </c>
      <c r="R572" s="12">
        <v>86.97613759999999</v>
      </c>
      <c r="S572" s="12">
        <v>86.8340022</v>
      </c>
      <c r="T572" s="12">
        <v>81.3751983</v>
      </c>
      <c r="U572" s="12">
        <v>76.45945889999999</v>
      </c>
      <c r="V572" s="12">
        <v>12.3523708</v>
      </c>
      <c r="W572" s="12">
        <v>24.0342916</v>
      </c>
      <c r="X572" s="12">
        <v>11.515649199999999</v>
      </c>
      <c r="Y572" s="12">
        <v>27.0633847</v>
      </c>
    </row>
    <row r="573" spans="1:25" ht="11.25">
      <c r="A573" s="11">
        <f t="shared" si="14"/>
        <v>41863</v>
      </c>
      <c r="B573" s="12">
        <v>8.954530199999999</v>
      </c>
      <c r="C573" s="12">
        <v>12.132463199999998</v>
      </c>
      <c r="D573" s="12">
        <v>11.899146599999998</v>
      </c>
      <c r="E573" s="12">
        <v>0.8541533</v>
      </c>
      <c r="F573" s="12">
        <v>89.17789539999998</v>
      </c>
      <c r="G573" s="12">
        <v>20.672655299999995</v>
      </c>
      <c r="H573" s="12">
        <v>87.46556609999999</v>
      </c>
      <c r="I573" s="12">
        <v>87.05390979999999</v>
      </c>
      <c r="J573" s="12">
        <v>88.58387669999999</v>
      </c>
      <c r="K573" s="12">
        <v>89.8832088</v>
      </c>
      <c r="L573" s="12">
        <v>0.5068601999999999</v>
      </c>
      <c r="M573" s="12">
        <v>0.4787012999999999</v>
      </c>
      <c r="N573" s="12">
        <v>0.40763359999999993</v>
      </c>
      <c r="O573" s="12">
        <v>0.8005172999999999</v>
      </c>
      <c r="P573" s="12">
        <v>1.7686470999999997</v>
      </c>
      <c r="Q573" s="12">
        <v>0.4009291</v>
      </c>
      <c r="R573" s="12">
        <v>0.25208919999999996</v>
      </c>
      <c r="S573" s="12">
        <v>2.0837586</v>
      </c>
      <c r="T573" s="12">
        <v>21.376627799999994</v>
      </c>
      <c r="U573" s="12">
        <v>37.179134299999994</v>
      </c>
      <c r="V573" s="12">
        <v>50.39504469999999</v>
      </c>
      <c r="W573" s="12">
        <v>17.854083499999998</v>
      </c>
      <c r="X573" s="12">
        <v>17.6221078</v>
      </c>
      <c r="Y573" s="12">
        <v>30.714655399999998</v>
      </c>
    </row>
    <row r="574" spans="1:25" ht="11.25">
      <c r="A574" s="11">
        <f t="shared" si="14"/>
        <v>41864</v>
      </c>
      <c r="B574" s="12">
        <v>3.8322921999999995</v>
      </c>
      <c r="C574" s="12">
        <v>16.9650668</v>
      </c>
      <c r="D574" s="12">
        <v>0.1314082</v>
      </c>
      <c r="E574" s="12">
        <v>0.16358979999999998</v>
      </c>
      <c r="F574" s="12">
        <v>0</v>
      </c>
      <c r="G574" s="12">
        <v>0</v>
      </c>
      <c r="H574" s="12">
        <v>0</v>
      </c>
      <c r="I574" s="12">
        <v>0.15286259999999996</v>
      </c>
      <c r="J574" s="12">
        <v>0.5913368999999999</v>
      </c>
      <c r="K574" s="12">
        <v>0</v>
      </c>
      <c r="L574" s="12">
        <v>0.0080454</v>
      </c>
      <c r="M574" s="12">
        <v>0.19443049999999995</v>
      </c>
      <c r="N574" s="12">
        <v>11.766397499999998</v>
      </c>
      <c r="O574" s="12">
        <v>75.72598659999998</v>
      </c>
      <c r="P574" s="12">
        <v>10.3490662</v>
      </c>
      <c r="Q574" s="12">
        <v>30.489384199999996</v>
      </c>
      <c r="R574" s="12">
        <v>29.822956899999994</v>
      </c>
      <c r="S574" s="12">
        <v>10.379906899999998</v>
      </c>
      <c r="T574" s="12">
        <v>73.28823039999997</v>
      </c>
      <c r="U574" s="12">
        <v>70.08750210000001</v>
      </c>
      <c r="V574" s="12">
        <v>67.26490759999999</v>
      </c>
      <c r="W574" s="12">
        <v>24.8884449</v>
      </c>
      <c r="X574" s="12">
        <v>7.395063499999999</v>
      </c>
      <c r="Y574" s="12">
        <v>65.18919439999999</v>
      </c>
    </row>
    <row r="575" spans="1:25" ht="11.25">
      <c r="A575" s="11">
        <f t="shared" si="14"/>
        <v>41865</v>
      </c>
      <c r="B575" s="12">
        <v>0</v>
      </c>
      <c r="C575" s="12">
        <v>7.215382899999999</v>
      </c>
      <c r="D575" s="12">
        <v>29.163234099999997</v>
      </c>
      <c r="E575" s="12">
        <v>78.00551659999999</v>
      </c>
      <c r="F575" s="12">
        <v>78.40510479999999</v>
      </c>
      <c r="G575" s="12">
        <v>78.9709646</v>
      </c>
      <c r="H575" s="12">
        <v>79.08225929999999</v>
      </c>
      <c r="I575" s="12">
        <v>78.8878288</v>
      </c>
      <c r="J575" s="12">
        <v>35.90259749999999</v>
      </c>
      <c r="K575" s="12">
        <v>13.270887299999998</v>
      </c>
      <c r="L575" s="12">
        <v>12.899458</v>
      </c>
      <c r="M575" s="12">
        <v>0.34863399999999994</v>
      </c>
      <c r="N575" s="12">
        <v>0.19174869999999997</v>
      </c>
      <c r="O575" s="12">
        <v>0</v>
      </c>
      <c r="P575" s="12">
        <v>0.12202189999999999</v>
      </c>
      <c r="Q575" s="12">
        <v>0</v>
      </c>
      <c r="R575" s="12">
        <v>0</v>
      </c>
      <c r="S575" s="12">
        <v>0</v>
      </c>
      <c r="T575" s="12">
        <v>0</v>
      </c>
      <c r="U575" s="12">
        <v>0.0107272</v>
      </c>
      <c r="V575" s="12">
        <v>0</v>
      </c>
      <c r="W575" s="12">
        <v>0</v>
      </c>
      <c r="X575" s="12">
        <v>0</v>
      </c>
      <c r="Y575" s="12">
        <v>0</v>
      </c>
    </row>
    <row r="576" spans="1:25" ht="11.25">
      <c r="A576" s="11">
        <f t="shared" si="14"/>
        <v>41866</v>
      </c>
      <c r="B576" s="12">
        <v>0</v>
      </c>
      <c r="C576" s="12">
        <v>0</v>
      </c>
      <c r="D576" s="12">
        <v>0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75.1373315</v>
      </c>
      <c r="M576" s="12">
        <v>77.38736169999999</v>
      </c>
      <c r="N576" s="12">
        <v>0.37947469999999994</v>
      </c>
      <c r="O576" s="12">
        <v>76.0893705</v>
      </c>
      <c r="P576" s="12">
        <v>76.230165</v>
      </c>
      <c r="Q576" s="12">
        <v>76.56404909999999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</row>
    <row r="577" spans="1:25" ht="11.25">
      <c r="A577" s="11">
        <f t="shared" si="14"/>
        <v>41867</v>
      </c>
      <c r="B577" s="12">
        <v>24.069155</v>
      </c>
      <c r="C577" s="12">
        <v>23.287410299999994</v>
      </c>
      <c r="D577" s="12">
        <v>26.6155241</v>
      </c>
      <c r="E577" s="12">
        <v>27.452245699999995</v>
      </c>
      <c r="F577" s="12">
        <v>17.2265423</v>
      </c>
      <c r="G577" s="12">
        <v>17.4692452</v>
      </c>
      <c r="H577" s="12">
        <v>0</v>
      </c>
      <c r="I577" s="12">
        <v>0.6731317999999998</v>
      </c>
      <c r="J577" s="12">
        <v>10.524724099999998</v>
      </c>
      <c r="K577" s="12">
        <v>28.381489399999996</v>
      </c>
      <c r="L577" s="12">
        <v>9.2213693</v>
      </c>
      <c r="M577" s="12">
        <v>20.169817799999997</v>
      </c>
      <c r="N577" s="12">
        <v>16.035823099999998</v>
      </c>
      <c r="O577" s="12">
        <v>15.675120999999999</v>
      </c>
      <c r="P577" s="12">
        <v>0</v>
      </c>
      <c r="Q577" s="12">
        <v>2.6911862999999996</v>
      </c>
      <c r="R577" s="12">
        <v>6.900271399999999</v>
      </c>
      <c r="S577" s="12">
        <v>45.48332799999999</v>
      </c>
      <c r="T577" s="12">
        <v>49.03269029999999</v>
      </c>
      <c r="U577" s="12">
        <v>52.69200639999999</v>
      </c>
      <c r="V577" s="12">
        <v>70.66542999999999</v>
      </c>
      <c r="W577" s="12">
        <v>70.4964766</v>
      </c>
      <c r="X577" s="12">
        <v>68.63128469999998</v>
      </c>
      <c r="Y577" s="12">
        <v>73.80179509999999</v>
      </c>
    </row>
    <row r="578" spans="1:25" ht="11.25">
      <c r="A578" s="11">
        <f t="shared" si="14"/>
        <v>41868</v>
      </c>
      <c r="B578" s="12">
        <v>20.596223999999996</v>
      </c>
      <c r="C578" s="12">
        <v>18.555374199999996</v>
      </c>
      <c r="D578" s="12">
        <v>0</v>
      </c>
      <c r="E578" s="12">
        <v>0</v>
      </c>
      <c r="F578" s="12">
        <v>0</v>
      </c>
      <c r="G578" s="12">
        <v>0</v>
      </c>
      <c r="H578" s="12">
        <v>0.0053636</v>
      </c>
      <c r="I578" s="12">
        <v>0</v>
      </c>
      <c r="J578" s="12">
        <v>1.4253767</v>
      </c>
      <c r="K578" s="12">
        <v>1.4320811999999998</v>
      </c>
      <c r="L578" s="12">
        <v>0.48674669999999987</v>
      </c>
      <c r="M578" s="12">
        <v>20.055841299999997</v>
      </c>
      <c r="N578" s="12">
        <v>22.308553299999996</v>
      </c>
      <c r="O578" s="12">
        <v>72.6459393</v>
      </c>
      <c r="P578" s="12">
        <v>0.4344516</v>
      </c>
      <c r="Q578" s="12">
        <v>0.44651969999999996</v>
      </c>
      <c r="R578" s="12">
        <v>0.5028374999999999</v>
      </c>
      <c r="S578" s="12">
        <v>23.696384799999997</v>
      </c>
      <c r="T578" s="12">
        <v>67.20054439999998</v>
      </c>
      <c r="U578" s="12">
        <v>62.80507419999999</v>
      </c>
      <c r="V578" s="12">
        <v>61.798058299999994</v>
      </c>
      <c r="W578" s="12">
        <v>61.490992199999994</v>
      </c>
      <c r="X578" s="12">
        <v>61.89192129999999</v>
      </c>
      <c r="Y578" s="12">
        <v>60.5724757</v>
      </c>
    </row>
    <row r="579" spans="1:25" ht="11.25">
      <c r="A579" s="11">
        <f t="shared" si="14"/>
        <v>41869</v>
      </c>
      <c r="B579" s="12">
        <v>68.34299119999999</v>
      </c>
      <c r="C579" s="12">
        <v>72.22623759999999</v>
      </c>
      <c r="D579" s="12">
        <v>29.184688499999996</v>
      </c>
      <c r="E579" s="12">
        <v>77.3685891</v>
      </c>
      <c r="F579" s="12">
        <v>1.5970118999999998</v>
      </c>
      <c r="G579" s="12">
        <v>80.0302756</v>
      </c>
      <c r="H579" s="12">
        <v>80.45802269999999</v>
      </c>
      <c r="I579" s="12">
        <v>80.5813855</v>
      </c>
      <c r="J579" s="12">
        <v>37.514359299999995</v>
      </c>
      <c r="K579" s="12">
        <v>31.554058799999996</v>
      </c>
      <c r="L579" s="12">
        <v>50.6819973</v>
      </c>
      <c r="M579" s="12">
        <v>31.949624299999996</v>
      </c>
      <c r="N579" s="12">
        <v>9.895841999999998</v>
      </c>
      <c r="O579" s="12">
        <v>32.389439499999995</v>
      </c>
      <c r="P579" s="12">
        <v>49.597209199999995</v>
      </c>
      <c r="Q579" s="12">
        <v>99.3311902</v>
      </c>
      <c r="R579" s="12">
        <v>2.0985085</v>
      </c>
      <c r="S579" s="12">
        <v>98.61246779999998</v>
      </c>
      <c r="T579" s="12">
        <v>33.1591161</v>
      </c>
      <c r="U579" s="12">
        <v>31.7538529</v>
      </c>
      <c r="V579" s="12">
        <v>31.094130099999997</v>
      </c>
      <c r="W579" s="12">
        <v>10.019204799999999</v>
      </c>
      <c r="X579" s="12">
        <v>7.624357399999999</v>
      </c>
      <c r="Y579" s="12">
        <v>8.836530999999999</v>
      </c>
    </row>
    <row r="580" spans="1:25" ht="11.25">
      <c r="A580" s="11">
        <f t="shared" si="14"/>
        <v>41870</v>
      </c>
      <c r="B580" s="12">
        <v>19.4215956</v>
      </c>
      <c r="C580" s="12">
        <v>81.51062919999998</v>
      </c>
      <c r="D580" s="12">
        <v>87.68547369999999</v>
      </c>
      <c r="E580" s="12">
        <v>45.43103289999999</v>
      </c>
      <c r="F580" s="12">
        <v>25.420782199999998</v>
      </c>
      <c r="G580" s="12">
        <v>29.1176435</v>
      </c>
      <c r="H580" s="12">
        <v>27.291337699999996</v>
      </c>
      <c r="I580" s="12">
        <v>26.850181599999996</v>
      </c>
      <c r="J580" s="12">
        <v>30.198408899999997</v>
      </c>
      <c r="K580" s="12">
        <v>25.800256899999997</v>
      </c>
      <c r="L580" s="12">
        <v>95.50023889999999</v>
      </c>
      <c r="M580" s="12">
        <v>81.45967499999999</v>
      </c>
      <c r="N580" s="12">
        <v>80.534454</v>
      </c>
      <c r="O580" s="12">
        <v>86.058962</v>
      </c>
      <c r="P580" s="12">
        <v>80.88576979999999</v>
      </c>
      <c r="Q580" s="12">
        <v>18.928144399999997</v>
      </c>
      <c r="R580" s="12">
        <v>0.4840648999999999</v>
      </c>
      <c r="S580" s="12">
        <v>25.981278399999997</v>
      </c>
      <c r="T580" s="12">
        <v>75.5382606</v>
      </c>
      <c r="U580" s="12">
        <v>82.17035199999998</v>
      </c>
      <c r="V580" s="12">
        <v>81.66080999999998</v>
      </c>
      <c r="W580" s="12">
        <v>81.51733369999998</v>
      </c>
      <c r="X580" s="12">
        <v>43.43175099999999</v>
      </c>
      <c r="Y580" s="12">
        <v>81.2196539</v>
      </c>
    </row>
    <row r="581" spans="1:25" ht="11.25">
      <c r="A581" s="11">
        <f t="shared" si="14"/>
        <v>41871</v>
      </c>
      <c r="B581" s="12">
        <v>19.979409999999998</v>
      </c>
      <c r="C581" s="12">
        <v>21.4490364</v>
      </c>
      <c r="D581" s="12">
        <v>22.997775899999997</v>
      </c>
      <c r="E581" s="12">
        <v>1.2577642</v>
      </c>
      <c r="F581" s="12">
        <v>29.460913899999998</v>
      </c>
      <c r="G581" s="12">
        <v>30.27618109999999</v>
      </c>
      <c r="H581" s="12">
        <v>29.177983999999995</v>
      </c>
      <c r="I581" s="12">
        <v>5.748438299999999</v>
      </c>
      <c r="J581" s="12">
        <v>1.381127</v>
      </c>
      <c r="K581" s="12">
        <v>24.8683314</v>
      </c>
      <c r="L581" s="12">
        <v>0.22661209999999996</v>
      </c>
      <c r="M581" s="12">
        <v>13.937314599999999</v>
      </c>
      <c r="N581" s="12">
        <v>26.014800899999997</v>
      </c>
      <c r="O581" s="12">
        <v>1.0981970999999997</v>
      </c>
      <c r="P581" s="12">
        <v>50.89117769999999</v>
      </c>
      <c r="Q581" s="12">
        <v>0</v>
      </c>
      <c r="R581" s="12">
        <v>3.3964996999999997</v>
      </c>
      <c r="S581" s="12">
        <v>29.435436799999998</v>
      </c>
      <c r="T581" s="12">
        <v>57.606404899999994</v>
      </c>
      <c r="U581" s="12">
        <v>54.333268</v>
      </c>
      <c r="V581" s="12">
        <v>12.1096679</v>
      </c>
      <c r="W581" s="12">
        <v>22.1489862</v>
      </c>
      <c r="X581" s="12">
        <v>22.443984199999996</v>
      </c>
      <c r="Y581" s="12">
        <v>20.974357799999996</v>
      </c>
    </row>
    <row r="582" spans="1:25" ht="11.25">
      <c r="A582" s="11">
        <f t="shared" si="14"/>
        <v>41872</v>
      </c>
      <c r="B582" s="12">
        <v>57.08613569999999</v>
      </c>
      <c r="C582" s="12">
        <v>50.02093359999999</v>
      </c>
      <c r="D582" s="12">
        <v>1.7431699999999999</v>
      </c>
      <c r="E582" s="12">
        <v>0.9453345</v>
      </c>
      <c r="F582" s="12">
        <v>11.884396699999996</v>
      </c>
      <c r="G582" s="12">
        <v>6.9874298999999995</v>
      </c>
      <c r="H582" s="12">
        <v>1.1370831999999997</v>
      </c>
      <c r="I582" s="12">
        <v>4.9412164999999995</v>
      </c>
      <c r="J582" s="12">
        <v>4.610014199999999</v>
      </c>
      <c r="K582" s="12">
        <v>4.890262299999999</v>
      </c>
      <c r="L582" s="12">
        <v>1.3918541999999998</v>
      </c>
      <c r="M582" s="12">
        <v>2.0247589999999995</v>
      </c>
      <c r="N582" s="12">
        <v>3.0223885999999993</v>
      </c>
      <c r="O582" s="12">
        <v>2.9835024999999997</v>
      </c>
      <c r="P582" s="12">
        <v>1.5246032999999997</v>
      </c>
      <c r="Q582" s="12">
        <v>0.044249699999999996</v>
      </c>
      <c r="R582" s="12">
        <v>0</v>
      </c>
      <c r="S582" s="12">
        <v>3.5399759999999993</v>
      </c>
      <c r="T582" s="12">
        <v>0</v>
      </c>
      <c r="U582" s="12">
        <v>41.1468574</v>
      </c>
      <c r="V582" s="12">
        <v>41.260833899999994</v>
      </c>
      <c r="W582" s="12">
        <v>67.54247389999999</v>
      </c>
      <c r="X582" s="12">
        <v>67.259544</v>
      </c>
      <c r="Y582" s="12">
        <v>65.91059859999999</v>
      </c>
    </row>
    <row r="583" spans="1:25" ht="11.25">
      <c r="A583" s="11">
        <f t="shared" si="14"/>
        <v>41873</v>
      </c>
      <c r="B583" s="12">
        <v>70.7096797</v>
      </c>
      <c r="C583" s="12">
        <v>73.31370749999999</v>
      </c>
      <c r="D583" s="12">
        <v>77.23852179999999</v>
      </c>
      <c r="E583" s="12">
        <v>79.72320949999998</v>
      </c>
      <c r="F583" s="12">
        <v>80.1885018</v>
      </c>
      <c r="G583" s="12">
        <v>80.52909039999999</v>
      </c>
      <c r="H583" s="12">
        <v>82.8783472</v>
      </c>
      <c r="I583" s="12">
        <v>83.17200429999998</v>
      </c>
      <c r="J583" s="12">
        <v>81.85389959999999</v>
      </c>
      <c r="K583" s="12">
        <v>80.7141346</v>
      </c>
      <c r="L583" s="12">
        <v>4.1393583</v>
      </c>
      <c r="M583" s="12">
        <v>5.511099</v>
      </c>
      <c r="N583" s="12">
        <v>4.728013399999999</v>
      </c>
      <c r="O583" s="12">
        <v>4.986807099999999</v>
      </c>
      <c r="P583" s="12">
        <v>0.45456509999999994</v>
      </c>
      <c r="Q583" s="12">
        <v>0.025477099999999996</v>
      </c>
      <c r="R583" s="12">
        <v>0.1354309</v>
      </c>
      <c r="S583" s="12">
        <v>6.992793499999999</v>
      </c>
      <c r="T583" s="12">
        <v>4.866126099999999</v>
      </c>
      <c r="U583" s="12">
        <v>0.2561119</v>
      </c>
      <c r="V583" s="12">
        <v>64.34442739999999</v>
      </c>
      <c r="W583" s="12">
        <v>64.1285425</v>
      </c>
      <c r="X583" s="12">
        <v>63.987747999999996</v>
      </c>
      <c r="Y583" s="12">
        <v>0.4532241999999999</v>
      </c>
    </row>
    <row r="584" spans="1:25" ht="11.25">
      <c r="A584" s="11">
        <f t="shared" si="14"/>
        <v>41874</v>
      </c>
      <c r="B584" s="12">
        <v>81.3832437</v>
      </c>
      <c r="C584" s="12">
        <v>81.7238323</v>
      </c>
      <c r="D584" s="12">
        <v>27.312792099999996</v>
      </c>
      <c r="E584" s="12">
        <v>29.027803199999994</v>
      </c>
      <c r="F584" s="12">
        <v>31.482991099999996</v>
      </c>
      <c r="G584" s="12">
        <v>30.974789999999995</v>
      </c>
      <c r="H584" s="12">
        <v>9.801978999999998</v>
      </c>
      <c r="I584" s="12">
        <v>9.0215752</v>
      </c>
      <c r="J584" s="12">
        <v>0.09520389999999998</v>
      </c>
      <c r="K584" s="12">
        <v>0.0750904</v>
      </c>
      <c r="L584" s="12">
        <v>25.3054648</v>
      </c>
      <c r="M584" s="12">
        <v>26.028209899999997</v>
      </c>
      <c r="N584" s="12">
        <v>6.771544999999999</v>
      </c>
      <c r="O584" s="12">
        <v>6.6843865</v>
      </c>
      <c r="P584" s="12">
        <v>4.103154</v>
      </c>
      <c r="Q584" s="12">
        <v>3.4420903</v>
      </c>
      <c r="R584" s="12">
        <v>7.4111543</v>
      </c>
      <c r="S584" s="12">
        <v>7.357518299999999</v>
      </c>
      <c r="T584" s="12">
        <v>35.531168199999996</v>
      </c>
      <c r="U584" s="12">
        <v>30.403566599999998</v>
      </c>
      <c r="V584" s="12">
        <v>47.39142869999999</v>
      </c>
      <c r="W584" s="12">
        <v>82.63832609999999</v>
      </c>
      <c r="X584" s="12">
        <v>85.2557629</v>
      </c>
      <c r="Y584" s="12">
        <v>64.1714513</v>
      </c>
    </row>
    <row r="585" spans="1:25" ht="11.25">
      <c r="A585" s="11">
        <f t="shared" si="14"/>
        <v>41875</v>
      </c>
      <c r="B585" s="12">
        <v>6.0045502</v>
      </c>
      <c r="C585" s="12">
        <v>5.079329199999999</v>
      </c>
      <c r="D585" s="12">
        <v>13.057684199999997</v>
      </c>
      <c r="E585" s="12">
        <v>3.1430696</v>
      </c>
      <c r="F585" s="12">
        <v>0.2480665</v>
      </c>
      <c r="G585" s="12">
        <v>1.5675120999999999</v>
      </c>
      <c r="H585" s="12">
        <v>0.34863399999999994</v>
      </c>
      <c r="I585" s="12">
        <v>0.4934512</v>
      </c>
      <c r="J585" s="12">
        <v>0.5269737</v>
      </c>
      <c r="K585" s="12">
        <v>0.33924769999999993</v>
      </c>
      <c r="L585" s="12">
        <v>0.9064483999999998</v>
      </c>
      <c r="M585" s="12">
        <v>6.732658899999999</v>
      </c>
      <c r="N585" s="12">
        <v>4.426310899999999</v>
      </c>
      <c r="O585" s="12">
        <v>3.2275462999999998</v>
      </c>
      <c r="P585" s="12">
        <v>3.5091353</v>
      </c>
      <c r="Q585" s="12">
        <v>0.20649859999999998</v>
      </c>
      <c r="R585" s="12">
        <v>0.5175873999999999</v>
      </c>
      <c r="S585" s="12">
        <v>0.7549266999999998</v>
      </c>
      <c r="T585" s="12">
        <v>50.58679339999999</v>
      </c>
      <c r="U585" s="12">
        <v>41.8052393</v>
      </c>
      <c r="V585" s="12">
        <v>41.651035799999995</v>
      </c>
      <c r="W585" s="12">
        <v>41.465991599999995</v>
      </c>
      <c r="X585" s="12">
        <v>72.0009664</v>
      </c>
      <c r="Y585" s="12">
        <v>71.3479481</v>
      </c>
    </row>
    <row r="586" spans="1:25" ht="11.25">
      <c r="A586" s="11">
        <f t="shared" si="14"/>
        <v>41876</v>
      </c>
      <c r="B586" s="12">
        <v>83.45895689999999</v>
      </c>
      <c r="C586" s="12">
        <v>85.6338967</v>
      </c>
      <c r="D586" s="12">
        <v>93.21400439999998</v>
      </c>
      <c r="E586" s="12">
        <v>95.23339979999999</v>
      </c>
      <c r="F586" s="12">
        <v>29.383141699999996</v>
      </c>
      <c r="G586" s="12">
        <v>30.656996699999993</v>
      </c>
      <c r="H586" s="12">
        <v>4.387424799999999</v>
      </c>
      <c r="I586" s="12">
        <v>95.5485113</v>
      </c>
      <c r="J586" s="12">
        <v>3.3857724999999994</v>
      </c>
      <c r="K586" s="12">
        <v>51.5240825</v>
      </c>
      <c r="L586" s="12">
        <v>5.0323977</v>
      </c>
      <c r="M586" s="12">
        <v>97.09993259999999</v>
      </c>
      <c r="N586" s="12">
        <v>98.84578439999999</v>
      </c>
      <c r="O586" s="12">
        <v>99.09250999999999</v>
      </c>
      <c r="P586" s="12">
        <v>2.1963941999999994</v>
      </c>
      <c r="Q586" s="12">
        <v>52.29241819999999</v>
      </c>
      <c r="R586" s="12">
        <v>4.592582499999999</v>
      </c>
      <c r="S586" s="12">
        <v>100.71365809999999</v>
      </c>
      <c r="T586" s="12">
        <v>95.06310549999999</v>
      </c>
      <c r="U586" s="12">
        <v>86.78438889999998</v>
      </c>
      <c r="V586" s="12">
        <v>84.8709246</v>
      </c>
      <c r="W586" s="12">
        <v>82.78180239999999</v>
      </c>
      <c r="X586" s="12">
        <v>76.82150189999999</v>
      </c>
      <c r="Y586" s="12">
        <v>79.17075869999998</v>
      </c>
    </row>
    <row r="587" spans="1:25" ht="11.25">
      <c r="A587" s="11">
        <f t="shared" si="14"/>
        <v>41877</v>
      </c>
      <c r="B587" s="12">
        <v>0.1448172</v>
      </c>
      <c r="C587" s="12">
        <v>22.143622599999997</v>
      </c>
      <c r="D587" s="12">
        <v>26.831408999999997</v>
      </c>
      <c r="E587" s="12">
        <v>0.6181549</v>
      </c>
      <c r="F587" s="12">
        <v>0.10190839999999998</v>
      </c>
      <c r="G587" s="12">
        <v>1.5688529999999998</v>
      </c>
      <c r="H587" s="12">
        <v>34.67835579999999</v>
      </c>
      <c r="I587" s="12">
        <v>78.5526038</v>
      </c>
      <c r="J587" s="12">
        <v>80.02223019999998</v>
      </c>
      <c r="K587" s="12">
        <v>79.8117089</v>
      </c>
      <c r="L587" s="12">
        <v>79.67225529999999</v>
      </c>
      <c r="M587" s="12">
        <v>79.8492541</v>
      </c>
      <c r="N587" s="12">
        <v>30.467929799999997</v>
      </c>
      <c r="O587" s="12">
        <v>29.0640075</v>
      </c>
      <c r="P587" s="12">
        <v>4.3699931</v>
      </c>
      <c r="Q587" s="12">
        <v>0.5779278999999999</v>
      </c>
      <c r="R587" s="12">
        <v>0.5189283</v>
      </c>
      <c r="S587" s="12">
        <v>77.83924499999999</v>
      </c>
      <c r="T587" s="12">
        <v>75.9284625</v>
      </c>
      <c r="U587" s="12">
        <v>71.0100413</v>
      </c>
      <c r="V587" s="12">
        <v>68.03190239999999</v>
      </c>
      <c r="W587" s="12">
        <v>67.92597129999999</v>
      </c>
      <c r="X587" s="12">
        <v>69.0241684</v>
      </c>
      <c r="Y587" s="12">
        <v>23.617271699999996</v>
      </c>
    </row>
    <row r="588" spans="1:25" ht="11.25">
      <c r="A588" s="11">
        <f t="shared" si="14"/>
        <v>41878</v>
      </c>
      <c r="B588" s="12">
        <v>38.9424178</v>
      </c>
      <c r="C588" s="12">
        <v>39.714776199999996</v>
      </c>
      <c r="D588" s="12">
        <v>12.151235799999998</v>
      </c>
      <c r="E588" s="12">
        <v>0.15152169999999998</v>
      </c>
      <c r="F588" s="12">
        <v>0.6610636999999999</v>
      </c>
      <c r="G588" s="12">
        <v>0.6382683999999998</v>
      </c>
      <c r="H588" s="12">
        <v>0.6422910999999999</v>
      </c>
      <c r="I588" s="12">
        <v>0.6235185</v>
      </c>
      <c r="J588" s="12">
        <v>0.6664273</v>
      </c>
      <c r="K588" s="12">
        <v>1.3730816</v>
      </c>
      <c r="L588" s="12">
        <v>11.016834399999999</v>
      </c>
      <c r="M588" s="12">
        <v>11.9943505</v>
      </c>
      <c r="N588" s="12">
        <v>11.774442899999999</v>
      </c>
      <c r="O588" s="12">
        <v>11.061084099999999</v>
      </c>
      <c r="P588" s="12">
        <v>2.524914699999999</v>
      </c>
      <c r="Q588" s="12">
        <v>2.4538469999999997</v>
      </c>
      <c r="R588" s="12">
        <v>7.834878699999998</v>
      </c>
      <c r="S588" s="12">
        <v>11.317196</v>
      </c>
      <c r="T588" s="12">
        <v>23.9672466</v>
      </c>
      <c r="U588" s="12">
        <v>23.4188185</v>
      </c>
      <c r="V588" s="12">
        <v>6.746067899999999</v>
      </c>
      <c r="W588" s="12">
        <v>5.3314184</v>
      </c>
      <c r="X588" s="12">
        <v>3.3281137999999997</v>
      </c>
      <c r="Y588" s="12">
        <v>13.042934299999999</v>
      </c>
    </row>
    <row r="589" spans="1:25" ht="11.25">
      <c r="A589" s="11">
        <f t="shared" si="14"/>
        <v>41879</v>
      </c>
      <c r="B589" s="12">
        <v>0.03888609999999999</v>
      </c>
      <c r="C589" s="12">
        <v>38.5790339</v>
      </c>
      <c r="D589" s="12">
        <v>38.3309674</v>
      </c>
      <c r="E589" s="12">
        <v>38.592442899999995</v>
      </c>
      <c r="F589" s="12">
        <v>0.9372890999999999</v>
      </c>
      <c r="G589" s="12">
        <v>38.6487607</v>
      </c>
      <c r="H589" s="12">
        <v>38.844532099999995</v>
      </c>
      <c r="I589" s="12">
        <v>38.8498957</v>
      </c>
      <c r="J589" s="12">
        <v>38.71178299999999</v>
      </c>
      <c r="K589" s="12">
        <v>38.62328359999999</v>
      </c>
      <c r="L589" s="12">
        <v>38.7707826</v>
      </c>
      <c r="M589" s="12">
        <v>38.632669899999996</v>
      </c>
      <c r="N589" s="12">
        <v>38.63401079999999</v>
      </c>
      <c r="O589" s="12">
        <v>38.927667899999996</v>
      </c>
      <c r="P589" s="12">
        <v>38.871350099999994</v>
      </c>
      <c r="Q589" s="12">
        <v>39.1033258</v>
      </c>
      <c r="R589" s="12">
        <v>34.41822119999999</v>
      </c>
      <c r="S589" s="12">
        <v>38.553556799999996</v>
      </c>
      <c r="T589" s="12">
        <v>38.60451099999999</v>
      </c>
      <c r="U589" s="12">
        <v>38.83782759999999</v>
      </c>
      <c r="V589" s="12">
        <v>0</v>
      </c>
      <c r="W589" s="12">
        <v>0</v>
      </c>
      <c r="X589" s="12">
        <v>0</v>
      </c>
      <c r="Y589" s="12">
        <v>0.034863399999999996</v>
      </c>
    </row>
    <row r="590" spans="1:25" ht="11.25">
      <c r="A590" s="11">
        <f t="shared" si="14"/>
        <v>41880</v>
      </c>
      <c r="B590" s="12">
        <v>3.4541584</v>
      </c>
      <c r="C590" s="12">
        <v>42.942322499999996</v>
      </c>
      <c r="D590" s="12">
        <v>4.0656088</v>
      </c>
      <c r="E590" s="12">
        <v>0.07643129999999998</v>
      </c>
      <c r="F590" s="12">
        <v>48.0685832</v>
      </c>
      <c r="G590" s="12">
        <v>11.079856699999999</v>
      </c>
      <c r="H590" s="12">
        <v>0.3164523999999999</v>
      </c>
      <c r="I590" s="12">
        <v>0.5430645</v>
      </c>
      <c r="J590" s="12">
        <v>0.5068601999999999</v>
      </c>
      <c r="K590" s="12">
        <v>0</v>
      </c>
      <c r="L590" s="12">
        <v>0</v>
      </c>
      <c r="M590" s="12">
        <v>0</v>
      </c>
      <c r="N590" s="12">
        <v>0</v>
      </c>
      <c r="O590" s="12">
        <v>0.0067044999999999995</v>
      </c>
      <c r="P590" s="12">
        <v>0</v>
      </c>
      <c r="Q590" s="12">
        <v>36.137254999999996</v>
      </c>
      <c r="R590" s="12">
        <v>36.2123454</v>
      </c>
      <c r="S590" s="12">
        <v>41.31178809999999</v>
      </c>
      <c r="T590" s="12">
        <v>0.07106769999999998</v>
      </c>
      <c r="U590" s="12">
        <v>4.5040831</v>
      </c>
      <c r="V590" s="12">
        <v>0</v>
      </c>
      <c r="W590" s="12">
        <v>0</v>
      </c>
      <c r="X590" s="12">
        <v>22.9320718</v>
      </c>
      <c r="Y590" s="12">
        <v>69.3365981</v>
      </c>
    </row>
    <row r="591" spans="1:25" ht="11.25">
      <c r="A591" s="11">
        <f t="shared" si="14"/>
        <v>41881</v>
      </c>
      <c r="B591" s="12">
        <v>0.2990207</v>
      </c>
      <c r="C591" s="12">
        <v>0.42104259999999993</v>
      </c>
      <c r="D591" s="12">
        <v>0.017431699999999998</v>
      </c>
      <c r="E591" s="12">
        <v>0.21990759999999995</v>
      </c>
      <c r="F591" s="12">
        <v>0.0080454</v>
      </c>
      <c r="G591" s="12">
        <v>0.0308407</v>
      </c>
      <c r="H591" s="12">
        <v>0</v>
      </c>
      <c r="I591" s="12">
        <v>0</v>
      </c>
      <c r="J591" s="12">
        <v>0</v>
      </c>
      <c r="K591" s="12">
        <v>0.17699879999999998</v>
      </c>
      <c r="L591" s="12">
        <v>0</v>
      </c>
      <c r="M591" s="12">
        <v>0</v>
      </c>
      <c r="N591" s="12">
        <v>0</v>
      </c>
      <c r="O591" s="12">
        <v>0</v>
      </c>
      <c r="P591" s="12">
        <v>0</v>
      </c>
      <c r="Q591" s="12">
        <v>0</v>
      </c>
      <c r="R591" s="12">
        <v>0.11531739999999999</v>
      </c>
      <c r="S591" s="12">
        <v>0</v>
      </c>
      <c r="T591" s="12">
        <v>13.997655099999998</v>
      </c>
      <c r="U591" s="12">
        <v>70.96579159999999</v>
      </c>
      <c r="V591" s="12">
        <v>0.04022699999999999</v>
      </c>
      <c r="W591" s="12">
        <v>71.1280405</v>
      </c>
      <c r="X591" s="12">
        <v>76.30123269999999</v>
      </c>
      <c r="Y591" s="12">
        <v>76.26771019999998</v>
      </c>
    </row>
    <row r="592" spans="1:25" ht="11.25">
      <c r="A592" s="11">
        <f t="shared" si="14"/>
        <v>41882</v>
      </c>
      <c r="B592" s="12">
        <v>15.098533999999997</v>
      </c>
      <c r="C592" s="12">
        <v>14.7847634</v>
      </c>
      <c r="D592" s="12">
        <v>88.63483089999998</v>
      </c>
      <c r="E592" s="12">
        <v>42.950367899999996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v>0.0496133</v>
      </c>
      <c r="L592" s="12">
        <v>0.3647248</v>
      </c>
      <c r="M592" s="12">
        <v>0</v>
      </c>
      <c r="N592" s="12">
        <v>0.0294998</v>
      </c>
      <c r="O592" s="12">
        <v>1.3958768999999998</v>
      </c>
      <c r="P592" s="12">
        <v>0</v>
      </c>
      <c r="Q592" s="12">
        <v>0</v>
      </c>
      <c r="R592" s="12">
        <v>0.12202189999999999</v>
      </c>
      <c r="S592" s="12">
        <v>0.0026818</v>
      </c>
      <c r="T592" s="12">
        <v>4.526878399999999</v>
      </c>
      <c r="U592" s="12">
        <v>10.472428999999998</v>
      </c>
      <c r="V592" s="12">
        <v>9.815387999999999</v>
      </c>
      <c r="W592" s="12">
        <v>18.366307299999995</v>
      </c>
      <c r="X592" s="12">
        <v>19.4001412</v>
      </c>
      <c r="Y592" s="12">
        <v>18.8101452</v>
      </c>
    </row>
    <row r="593" spans="1:25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 spans="1:25" ht="12.75">
      <c r="A594" s="54" t="s">
        <v>71</v>
      </c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6"/>
    </row>
    <row r="595" spans="1:25" ht="1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</row>
    <row r="596" spans="1:25" ht="12.75">
      <c r="A596" s="54" t="s">
        <v>72</v>
      </c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6"/>
    </row>
    <row r="597" spans="1:25" ht="11.25">
      <c r="A597" s="8"/>
      <c r="B597" s="7" t="s">
        <v>23</v>
      </c>
      <c r="C597" s="9" t="s">
        <v>24</v>
      </c>
      <c r="D597" s="10" t="s">
        <v>25</v>
      </c>
      <c r="E597" s="7" t="s">
        <v>26</v>
      </c>
      <c r="F597" s="7" t="s">
        <v>27</v>
      </c>
      <c r="G597" s="9" t="s">
        <v>28</v>
      </c>
      <c r="H597" s="10" t="s">
        <v>29</v>
      </c>
      <c r="I597" s="7" t="s">
        <v>30</v>
      </c>
      <c r="J597" s="7" t="s">
        <v>31</v>
      </c>
      <c r="K597" s="7" t="s">
        <v>32</v>
      </c>
      <c r="L597" s="7" t="s">
        <v>33</v>
      </c>
      <c r="M597" s="7" t="s">
        <v>34</v>
      </c>
      <c r="N597" s="7" t="s">
        <v>35</v>
      </c>
      <c r="O597" s="7" t="s">
        <v>36</v>
      </c>
      <c r="P597" s="7" t="s">
        <v>37</v>
      </c>
      <c r="Q597" s="7" t="s">
        <v>38</v>
      </c>
      <c r="R597" s="7" t="s">
        <v>39</v>
      </c>
      <c r="S597" s="7" t="s">
        <v>40</v>
      </c>
      <c r="T597" s="7" t="s">
        <v>41</v>
      </c>
      <c r="U597" s="7" t="s">
        <v>42</v>
      </c>
      <c r="V597" s="7" t="s">
        <v>43</v>
      </c>
      <c r="W597" s="7" t="s">
        <v>44</v>
      </c>
      <c r="X597" s="7" t="s">
        <v>45</v>
      </c>
      <c r="Y597" s="7" t="s">
        <v>64</v>
      </c>
    </row>
    <row r="598" spans="1:25" ht="11.25">
      <c r="A598" s="11">
        <f aca="true" t="shared" si="15" ref="A598:A628">A562</f>
        <v>41852</v>
      </c>
      <c r="B598" s="12">
        <v>72.8269608</v>
      </c>
      <c r="C598" s="12">
        <v>76.78663849999998</v>
      </c>
      <c r="D598" s="12">
        <v>82.0925798</v>
      </c>
      <c r="E598" s="12">
        <v>85.84039529999998</v>
      </c>
      <c r="F598" s="12">
        <v>92.7031215</v>
      </c>
      <c r="G598" s="12">
        <v>92.9069383</v>
      </c>
      <c r="H598" s="12">
        <v>92.96727879999999</v>
      </c>
      <c r="I598" s="12">
        <v>92.23782919999998</v>
      </c>
      <c r="J598" s="12">
        <v>91.94417209999999</v>
      </c>
      <c r="K598" s="12">
        <v>92.26866989999999</v>
      </c>
      <c r="L598" s="12">
        <v>90.1245708</v>
      </c>
      <c r="M598" s="12">
        <v>87.96840359999999</v>
      </c>
      <c r="N598" s="12">
        <v>87.01100099999998</v>
      </c>
      <c r="O598" s="12">
        <v>90.62874919999999</v>
      </c>
      <c r="P598" s="12">
        <v>90.48125019999999</v>
      </c>
      <c r="Q598" s="12">
        <v>90.91838359999998</v>
      </c>
      <c r="R598" s="12">
        <v>93.5130251</v>
      </c>
      <c r="S598" s="12">
        <v>96.13984819999999</v>
      </c>
      <c r="T598" s="12">
        <v>96.6239131</v>
      </c>
      <c r="U598" s="12">
        <v>88.0421531</v>
      </c>
      <c r="V598" s="12">
        <v>83.91620379999999</v>
      </c>
      <c r="W598" s="12">
        <v>83.5166156</v>
      </c>
      <c r="X598" s="12">
        <v>83.46834319999999</v>
      </c>
      <c r="Y598" s="12">
        <v>83.65875099999998</v>
      </c>
    </row>
    <row r="599" spans="1:25" ht="11.25">
      <c r="A599" s="11">
        <f t="shared" si="15"/>
        <v>41853</v>
      </c>
      <c r="B599" s="12">
        <v>99.51087079999999</v>
      </c>
      <c r="C599" s="12">
        <v>99.24269079999999</v>
      </c>
      <c r="D599" s="12">
        <v>102.56946369999999</v>
      </c>
      <c r="E599" s="12">
        <v>102.7478034</v>
      </c>
      <c r="F599" s="12">
        <v>105.77555559999999</v>
      </c>
      <c r="G599" s="12">
        <v>108.5404914</v>
      </c>
      <c r="H599" s="12">
        <v>106.43796019999998</v>
      </c>
      <c r="I599" s="12">
        <v>105.62537479999999</v>
      </c>
      <c r="J599" s="12">
        <v>101.94326339999999</v>
      </c>
      <c r="K599" s="12">
        <v>101.02608779999998</v>
      </c>
      <c r="L599" s="12">
        <v>94.8673341</v>
      </c>
      <c r="M599" s="12">
        <v>94.31220149999999</v>
      </c>
      <c r="N599" s="12">
        <v>94.62194939999999</v>
      </c>
      <c r="O599" s="12">
        <v>95.65980599999997</v>
      </c>
      <c r="P599" s="12">
        <v>95.85557739999999</v>
      </c>
      <c r="Q599" s="12">
        <v>96.7580031</v>
      </c>
      <c r="R599" s="12">
        <v>94.8445388</v>
      </c>
      <c r="S599" s="12">
        <v>96.80091189999999</v>
      </c>
      <c r="T599" s="12">
        <v>94.6782672</v>
      </c>
      <c r="U599" s="12">
        <v>91.61431069999999</v>
      </c>
      <c r="V599" s="12">
        <v>87.18397709999999</v>
      </c>
      <c r="W599" s="12">
        <v>86.83132039999998</v>
      </c>
      <c r="X599" s="12">
        <v>86.957365</v>
      </c>
      <c r="Y599" s="12">
        <v>86.88763819999998</v>
      </c>
    </row>
    <row r="600" spans="1:25" ht="11.25">
      <c r="A600" s="11">
        <f t="shared" si="15"/>
        <v>41854</v>
      </c>
      <c r="B600" s="12">
        <v>86.35395999999999</v>
      </c>
      <c r="C600" s="12">
        <v>86.8152296</v>
      </c>
      <c r="D600" s="12">
        <v>89.93684479999999</v>
      </c>
      <c r="E600" s="12">
        <v>92.02194429999999</v>
      </c>
      <c r="F600" s="12">
        <v>92.4590777</v>
      </c>
      <c r="G600" s="12">
        <v>94.77481199999998</v>
      </c>
      <c r="H600" s="12">
        <v>95.54985219999999</v>
      </c>
      <c r="I600" s="12">
        <v>96.02318989999999</v>
      </c>
      <c r="J600" s="12">
        <v>96.02855349999999</v>
      </c>
      <c r="K600" s="12">
        <v>96.14521179999998</v>
      </c>
      <c r="L600" s="12">
        <v>96.48848219999999</v>
      </c>
      <c r="M600" s="12">
        <v>92.3464421</v>
      </c>
      <c r="N600" s="12">
        <v>92.1801705</v>
      </c>
      <c r="O600" s="12">
        <v>92.59853129999999</v>
      </c>
      <c r="P600" s="12">
        <v>92.5784178</v>
      </c>
      <c r="Q600" s="12">
        <v>93.4526846</v>
      </c>
      <c r="R600" s="12">
        <v>92.03803509999999</v>
      </c>
      <c r="S600" s="12">
        <v>95.32726279999999</v>
      </c>
      <c r="T600" s="12">
        <v>92.14798889999999</v>
      </c>
      <c r="U600" s="12">
        <v>88.23122</v>
      </c>
      <c r="V600" s="12">
        <v>87.61440599999999</v>
      </c>
      <c r="W600" s="12">
        <v>87.59026979999999</v>
      </c>
      <c r="X600" s="12">
        <v>87.8638134</v>
      </c>
      <c r="Y600" s="12">
        <v>86.96809219999999</v>
      </c>
    </row>
    <row r="601" spans="1:25" ht="11.25">
      <c r="A601" s="11">
        <f t="shared" si="15"/>
        <v>41855</v>
      </c>
      <c r="B601" s="12">
        <v>69.94938939999999</v>
      </c>
      <c r="C601" s="12">
        <v>72.14846539999998</v>
      </c>
      <c r="D601" s="12">
        <v>78.64244409999999</v>
      </c>
      <c r="E601" s="12">
        <v>82.80593859999999</v>
      </c>
      <c r="F601" s="12">
        <v>88.12797069999999</v>
      </c>
      <c r="G601" s="12">
        <v>90.54024979999998</v>
      </c>
      <c r="H601" s="12">
        <v>91.7510825</v>
      </c>
      <c r="I601" s="12">
        <v>95.49353439999999</v>
      </c>
      <c r="J601" s="12">
        <v>94.5254046</v>
      </c>
      <c r="K601" s="12">
        <v>94.7962664</v>
      </c>
      <c r="L601" s="12">
        <v>95.86228189999999</v>
      </c>
      <c r="M601" s="12">
        <v>93.48888889999999</v>
      </c>
      <c r="N601" s="12">
        <v>87.92951749999999</v>
      </c>
      <c r="O601" s="12">
        <v>89.18325899999999</v>
      </c>
      <c r="P601" s="12">
        <v>86.7669572</v>
      </c>
      <c r="Q601" s="12">
        <v>87.1008413</v>
      </c>
      <c r="R601" s="12">
        <v>84.69526669999999</v>
      </c>
      <c r="S601" s="12">
        <v>93.40843489999999</v>
      </c>
      <c r="T601" s="12">
        <v>85.9731444</v>
      </c>
      <c r="U601" s="12">
        <v>77.43831589999999</v>
      </c>
      <c r="V601" s="12">
        <v>72.9208238</v>
      </c>
      <c r="W601" s="12">
        <v>71.84139929999999</v>
      </c>
      <c r="X601" s="12">
        <v>71.6831731</v>
      </c>
      <c r="Y601" s="12">
        <v>72.16053349999999</v>
      </c>
    </row>
    <row r="602" spans="1:25" ht="11.25">
      <c r="A602" s="11">
        <f t="shared" si="15"/>
        <v>41856</v>
      </c>
      <c r="B602" s="12">
        <v>76.42861819999999</v>
      </c>
      <c r="C602" s="12">
        <v>78.4238774</v>
      </c>
      <c r="D602" s="12">
        <v>81.82842249999999</v>
      </c>
      <c r="E602" s="12">
        <v>86.56045859999998</v>
      </c>
      <c r="F602" s="12">
        <v>92.2861016</v>
      </c>
      <c r="G602" s="12">
        <v>86.4370958</v>
      </c>
      <c r="H602" s="12">
        <v>87.60770149999999</v>
      </c>
      <c r="I602" s="12">
        <v>88.14942509999999</v>
      </c>
      <c r="J602" s="12">
        <v>89.51982489999999</v>
      </c>
      <c r="K602" s="12">
        <v>91.00017849999998</v>
      </c>
      <c r="L602" s="12">
        <v>90.94654249999999</v>
      </c>
      <c r="M602" s="12">
        <v>89.92611759999998</v>
      </c>
      <c r="N602" s="12">
        <v>90.78697539999999</v>
      </c>
      <c r="O602" s="12">
        <v>92.870734</v>
      </c>
      <c r="P602" s="12">
        <v>92.35985109999999</v>
      </c>
      <c r="Q602" s="12">
        <v>94.5857451</v>
      </c>
      <c r="R602" s="12">
        <v>87.909404</v>
      </c>
      <c r="S602" s="12">
        <v>93.03298289999998</v>
      </c>
      <c r="T602" s="12">
        <v>83.51125199999998</v>
      </c>
      <c r="U602" s="12">
        <v>79.1653951</v>
      </c>
      <c r="V602" s="12">
        <v>78.13022029999999</v>
      </c>
      <c r="W602" s="12">
        <v>78.06317529999998</v>
      </c>
      <c r="X602" s="12">
        <v>78.59283079999999</v>
      </c>
      <c r="Y602" s="12">
        <v>78.14094749999998</v>
      </c>
    </row>
    <row r="603" spans="1:25" ht="11.25">
      <c r="A603" s="11">
        <f t="shared" si="15"/>
        <v>41857</v>
      </c>
      <c r="B603" s="12">
        <v>75.8211905</v>
      </c>
      <c r="C603" s="12">
        <v>76.56539</v>
      </c>
      <c r="D603" s="12">
        <v>78.05244809999999</v>
      </c>
      <c r="E603" s="12">
        <v>84.2420425</v>
      </c>
      <c r="F603" s="12">
        <v>88.58387669999999</v>
      </c>
      <c r="G603" s="12">
        <v>87.61708779999998</v>
      </c>
      <c r="H603" s="12">
        <v>88.15881139999999</v>
      </c>
      <c r="I603" s="12">
        <v>89.5828472</v>
      </c>
      <c r="J603" s="12">
        <v>85.9811898</v>
      </c>
      <c r="K603" s="12">
        <v>87.08072779999998</v>
      </c>
      <c r="L603" s="12">
        <v>88.36933269999999</v>
      </c>
      <c r="M603" s="12">
        <v>86.12868879999999</v>
      </c>
      <c r="N603" s="12">
        <v>86.2882559</v>
      </c>
      <c r="O603" s="12">
        <v>85.95705359999998</v>
      </c>
      <c r="P603" s="12">
        <v>86.50682259999999</v>
      </c>
      <c r="Q603" s="12">
        <v>90.44236409999999</v>
      </c>
      <c r="R603" s="12">
        <v>90.34581929999999</v>
      </c>
      <c r="S603" s="12">
        <v>88.90569269999999</v>
      </c>
      <c r="T603" s="12">
        <v>82.8099613</v>
      </c>
      <c r="U603" s="12">
        <v>77.62604189999998</v>
      </c>
      <c r="V603" s="12">
        <v>76.80809289999998</v>
      </c>
      <c r="W603" s="12">
        <v>76.67132109999999</v>
      </c>
      <c r="X603" s="12">
        <v>76.4487317</v>
      </c>
      <c r="Y603" s="12">
        <v>76.122893</v>
      </c>
    </row>
    <row r="604" spans="1:25" ht="11.25">
      <c r="A604" s="11">
        <f t="shared" si="15"/>
        <v>41858</v>
      </c>
      <c r="B604" s="12">
        <v>76.60293519999998</v>
      </c>
      <c r="C604" s="12">
        <v>76.73568429999999</v>
      </c>
      <c r="D604" s="12">
        <v>77.57776949999999</v>
      </c>
      <c r="E604" s="12">
        <v>81.53208359999998</v>
      </c>
      <c r="F604" s="12">
        <v>83.01780079999999</v>
      </c>
      <c r="G604" s="12">
        <v>86.49877719999999</v>
      </c>
      <c r="H604" s="12">
        <v>86.46257289999997</v>
      </c>
      <c r="I604" s="12">
        <v>87.12631839999999</v>
      </c>
      <c r="J604" s="12">
        <v>88.70187589999999</v>
      </c>
      <c r="K604" s="12">
        <v>86.10857529999998</v>
      </c>
      <c r="L604" s="12">
        <v>84.34529179999998</v>
      </c>
      <c r="M604" s="12">
        <v>87.06195519999999</v>
      </c>
      <c r="N604" s="12">
        <v>93.675274</v>
      </c>
      <c r="O604" s="12">
        <v>94.61390399999999</v>
      </c>
      <c r="P604" s="12">
        <v>92.65082639999999</v>
      </c>
      <c r="Q604" s="12">
        <v>95.2012182</v>
      </c>
      <c r="R604" s="12">
        <v>93.04773279999999</v>
      </c>
      <c r="S604" s="12">
        <v>93.59213819999998</v>
      </c>
      <c r="T604" s="12">
        <v>83.18407239999999</v>
      </c>
      <c r="U604" s="12">
        <v>77.7252685</v>
      </c>
      <c r="V604" s="12">
        <v>77.66224619999998</v>
      </c>
      <c r="W604" s="12">
        <v>76.76786589999999</v>
      </c>
      <c r="X604" s="12">
        <v>76.62707139999999</v>
      </c>
      <c r="Y604" s="12">
        <v>77.02800049999999</v>
      </c>
    </row>
    <row r="605" spans="1:25" ht="11.25">
      <c r="A605" s="11">
        <f t="shared" si="15"/>
        <v>41859</v>
      </c>
      <c r="B605" s="12">
        <v>78.81407929999999</v>
      </c>
      <c r="C605" s="12">
        <v>81.45967499999999</v>
      </c>
      <c r="D605" s="12">
        <v>86.74013919999999</v>
      </c>
      <c r="E605" s="12">
        <v>87.1772726</v>
      </c>
      <c r="F605" s="12">
        <v>90.98811039999998</v>
      </c>
      <c r="G605" s="12">
        <v>93.01555119999998</v>
      </c>
      <c r="H605" s="12">
        <v>93.38698049999999</v>
      </c>
      <c r="I605" s="12">
        <v>90.84865679999999</v>
      </c>
      <c r="J605" s="12">
        <v>91.06856439999999</v>
      </c>
      <c r="K605" s="12">
        <v>90.96799689999999</v>
      </c>
      <c r="L605" s="12">
        <v>90.48393199999998</v>
      </c>
      <c r="M605" s="12">
        <v>93.74097809999999</v>
      </c>
      <c r="N605" s="12">
        <v>91.4748571</v>
      </c>
      <c r="O605" s="12">
        <v>93.5237523</v>
      </c>
      <c r="P605" s="12">
        <v>90.89022469999999</v>
      </c>
      <c r="Q605" s="12">
        <v>91.95624019999998</v>
      </c>
      <c r="R605" s="12">
        <v>93.96088569999999</v>
      </c>
      <c r="S605" s="12">
        <v>90.7829527</v>
      </c>
      <c r="T605" s="12">
        <v>86.00800779999999</v>
      </c>
      <c r="U605" s="12">
        <v>84.96210579999999</v>
      </c>
      <c r="V605" s="12">
        <v>81.9115583</v>
      </c>
      <c r="W605" s="12">
        <v>81.52403819999999</v>
      </c>
      <c r="X605" s="12">
        <v>80.9032015</v>
      </c>
      <c r="Y605" s="12">
        <v>80.37354599999999</v>
      </c>
    </row>
    <row r="606" spans="1:25" ht="11.25">
      <c r="A606" s="11">
        <f t="shared" si="15"/>
        <v>41860</v>
      </c>
      <c r="B606" s="12">
        <v>83.93229459999999</v>
      </c>
      <c r="C606" s="12">
        <v>84.14952039999997</v>
      </c>
      <c r="D606" s="12">
        <v>85.3737621</v>
      </c>
      <c r="E606" s="12">
        <v>86.78841159999999</v>
      </c>
      <c r="F606" s="12">
        <v>90.65422629999999</v>
      </c>
      <c r="G606" s="12">
        <v>91.1449957</v>
      </c>
      <c r="H606" s="12">
        <v>92.6990988</v>
      </c>
      <c r="I606" s="12">
        <v>91.33406259999998</v>
      </c>
      <c r="J606" s="12">
        <v>91.19326809999998</v>
      </c>
      <c r="K606" s="12">
        <v>91.02163289999997</v>
      </c>
      <c r="L606" s="12">
        <v>90.95458789999999</v>
      </c>
      <c r="M606" s="12">
        <v>90.70786229999999</v>
      </c>
      <c r="N606" s="12">
        <v>90.60193119999998</v>
      </c>
      <c r="O606" s="12">
        <v>90.6917715</v>
      </c>
      <c r="P606" s="12">
        <v>90.79367989999999</v>
      </c>
      <c r="Q606" s="12">
        <v>91.15035929999998</v>
      </c>
      <c r="R606" s="12">
        <v>92.146648</v>
      </c>
      <c r="S606" s="12">
        <v>91.04845089999999</v>
      </c>
      <c r="T606" s="12">
        <v>90.0266851</v>
      </c>
      <c r="U606" s="12">
        <v>85.3938756</v>
      </c>
      <c r="V606" s="12">
        <v>84.67783499999999</v>
      </c>
      <c r="W606" s="12">
        <v>84.51424519999999</v>
      </c>
      <c r="X606" s="12">
        <v>84.63090349999999</v>
      </c>
      <c r="Y606" s="12">
        <v>84.2849513</v>
      </c>
    </row>
    <row r="607" spans="1:25" ht="11.25">
      <c r="A607" s="11">
        <f t="shared" si="15"/>
        <v>41861</v>
      </c>
      <c r="B607" s="12">
        <v>83.0942321</v>
      </c>
      <c r="C607" s="12">
        <v>83.28463989999999</v>
      </c>
      <c r="D607" s="12">
        <v>84.54642679999999</v>
      </c>
      <c r="E607" s="12">
        <v>85.02512809999999</v>
      </c>
      <c r="F607" s="12">
        <v>84.9580831</v>
      </c>
      <c r="G607" s="12">
        <v>89.72230079999999</v>
      </c>
      <c r="H607" s="12">
        <v>90.50404549999999</v>
      </c>
      <c r="I607" s="12">
        <v>90.2546381</v>
      </c>
      <c r="J607" s="12">
        <v>90.0387532</v>
      </c>
      <c r="K607" s="12">
        <v>90.16077509999998</v>
      </c>
      <c r="L607" s="12">
        <v>89.99182169999999</v>
      </c>
      <c r="M607" s="12">
        <v>89.6954828</v>
      </c>
      <c r="N607" s="12">
        <v>89.7665505</v>
      </c>
      <c r="O607" s="12">
        <v>90.11384359999998</v>
      </c>
      <c r="P607" s="12">
        <v>90.1071391</v>
      </c>
      <c r="Q607" s="12">
        <v>90.31095589999998</v>
      </c>
      <c r="R607" s="12">
        <v>91.41317569999998</v>
      </c>
      <c r="S607" s="12">
        <v>91.34613069999999</v>
      </c>
      <c r="T607" s="12">
        <v>89.2824856</v>
      </c>
      <c r="U607" s="12">
        <v>85.4931022</v>
      </c>
      <c r="V607" s="12">
        <v>84.3372464</v>
      </c>
      <c r="W607" s="12">
        <v>84.17902019999998</v>
      </c>
      <c r="X607" s="12">
        <v>84.0918617</v>
      </c>
      <c r="Y607" s="12">
        <v>83.44152519999999</v>
      </c>
    </row>
    <row r="608" spans="1:25" ht="11.25">
      <c r="A608" s="11">
        <f t="shared" si="15"/>
        <v>41862</v>
      </c>
      <c r="B608" s="12">
        <v>69.7107092</v>
      </c>
      <c r="C608" s="12">
        <v>72.35898669999999</v>
      </c>
      <c r="D608" s="12">
        <v>72.52391739999999</v>
      </c>
      <c r="E608" s="12">
        <v>77.10443179999999</v>
      </c>
      <c r="F608" s="12">
        <v>82.89175619999999</v>
      </c>
      <c r="G608" s="12">
        <v>83.33693499999998</v>
      </c>
      <c r="H608" s="12">
        <v>83.30743519999999</v>
      </c>
      <c r="I608" s="12">
        <v>83.17334519999999</v>
      </c>
      <c r="J608" s="12">
        <v>83.3838665</v>
      </c>
      <c r="K608" s="12">
        <v>83.5555017</v>
      </c>
      <c r="L608" s="12">
        <v>83.50320659999998</v>
      </c>
      <c r="M608" s="12">
        <v>81.90887649999999</v>
      </c>
      <c r="N608" s="12">
        <v>82.08721619999997</v>
      </c>
      <c r="O608" s="12">
        <v>83.1465272</v>
      </c>
      <c r="P608" s="12">
        <v>83.25379919999999</v>
      </c>
      <c r="Q608" s="12">
        <v>83.3047534</v>
      </c>
      <c r="R608" s="12">
        <v>83.7847956</v>
      </c>
      <c r="S608" s="12">
        <v>83.57963789999998</v>
      </c>
      <c r="T608" s="12">
        <v>78.12619759999998</v>
      </c>
      <c r="U608" s="12">
        <v>73.2037537</v>
      </c>
      <c r="V608" s="12">
        <v>70.4884312</v>
      </c>
      <c r="W608" s="12">
        <v>69.66780039999999</v>
      </c>
      <c r="X608" s="12">
        <v>69.6074599</v>
      </c>
      <c r="Y608" s="12">
        <v>65.49491959999999</v>
      </c>
    </row>
    <row r="609" spans="1:25" ht="11.25">
      <c r="A609" s="11">
        <f t="shared" si="15"/>
        <v>41863</v>
      </c>
      <c r="B609" s="12">
        <v>72.32814599999999</v>
      </c>
      <c r="C609" s="12">
        <v>73.90370349999998</v>
      </c>
      <c r="D609" s="12">
        <v>79.18550859999998</v>
      </c>
      <c r="E609" s="12">
        <v>84.7730389</v>
      </c>
      <c r="F609" s="12">
        <v>85.78944109999999</v>
      </c>
      <c r="G609" s="12">
        <v>85.2745355</v>
      </c>
      <c r="H609" s="12">
        <v>85.9490082</v>
      </c>
      <c r="I609" s="12">
        <v>85.5869652</v>
      </c>
      <c r="J609" s="12">
        <v>85.2249222</v>
      </c>
      <c r="K609" s="12">
        <v>86.32848289999998</v>
      </c>
      <c r="L609" s="12">
        <v>85.63926029999999</v>
      </c>
      <c r="M609" s="12">
        <v>85.7291006</v>
      </c>
      <c r="N609" s="12">
        <v>85.55478359999998</v>
      </c>
      <c r="O609" s="12">
        <v>85.95705359999998</v>
      </c>
      <c r="P609" s="12">
        <v>85.54941999999998</v>
      </c>
      <c r="Q609" s="12">
        <v>85.14715</v>
      </c>
      <c r="R609" s="12">
        <v>85.48773859999999</v>
      </c>
      <c r="S609" s="12">
        <v>84.9741739</v>
      </c>
      <c r="T609" s="12">
        <v>82.9990282</v>
      </c>
      <c r="U609" s="12">
        <v>76.80541109999999</v>
      </c>
      <c r="V609" s="12">
        <v>74.65863019999999</v>
      </c>
      <c r="W609" s="12">
        <v>75.86141749999999</v>
      </c>
      <c r="X609" s="12">
        <v>74.93351469999999</v>
      </c>
      <c r="Y609" s="12">
        <v>70.1183428</v>
      </c>
    </row>
    <row r="610" spans="1:25" ht="11.25">
      <c r="A610" s="11">
        <f t="shared" si="15"/>
        <v>41864</v>
      </c>
      <c r="B610" s="12">
        <v>63.857680699999996</v>
      </c>
      <c r="C610" s="12">
        <v>66.14927879999999</v>
      </c>
      <c r="D610" s="12">
        <v>69.9922982</v>
      </c>
      <c r="E610" s="12">
        <v>74.52454019999999</v>
      </c>
      <c r="F610" s="12">
        <v>74.8973104</v>
      </c>
      <c r="G610" s="12">
        <v>74.647903</v>
      </c>
      <c r="H610" s="12">
        <v>74.8852423</v>
      </c>
      <c r="I610" s="12">
        <v>74.54063099999999</v>
      </c>
      <c r="J610" s="12">
        <v>74.6318122</v>
      </c>
      <c r="K610" s="12">
        <v>74.87853779999999</v>
      </c>
      <c r="L610" s="12">
        <v>74.8034474</v>
      </c>
      <c r="M610" s="12">
        <v>74.76187949999998</v>
      </c>
      <c r="N610" s="12">
        <v>74.98983249999999</v>
      </c>
      <c r="O610" s="12">
        <v>74.85574249999999</v>
      </c>
      <c r="P610" s="12">
        <v>75.17755849999999</v>
      </c>
      <c r="Q610" s="12">
        <v>75.5127835</v>
      </c>
      <c r="R610" s="12">
        <v>75.56507859999999</v>
      </c>
      <c r="S610" s="12">
        <v>74.92546929999999</v>
      </c>
      <c r="T610" s="12">
        <v>71.8655355</v>
      </c>
      <c r="U610" s="12">
        <v>66.99136399999999</v>
      </c>
      <c r="V610" s="12">
        <v>64.1848603</v>
      </c>
      <c r="W610" s="12">
        <v>63.84024899999999</v>
      </c>
      <c r="X610" s="12">
        <v>63.38970659999999</v>
      </c>
      <c r="Y610" s="12">
        <v>62.0742837</v>
      </c>
    </row>
    <row r="611" spans="1:25" ht="11.25">
      <c r="A611" s="11">
        <f t="shared" si="15"/>
        <v>41865</v>
      </c>
      <c r="B611" s="12">
        <v>63.1657763</v>
      </c>
      <c r="C611" s="12">
        <v>68.1190609</v>
      </c>
      <c r="D611" s="12">
        <v>72.8229381</v>
      </c>
      <c r="E611" s="12">
        <v>74.83562899999998</v>
      </c>
      <c r="F611" s="12">
        <v>75.3357847</v>
      </c>
      <c r="G611" s="12">
        <v>75.71391849999999</v>
      </c>
      <c r="H611" s="12">
        <v>75.8225314</v>
      </c>
      <c r="I611" s="12">
        <v>75.63480539999998</v>
      </c>
      <c r="J611" s="12">
        <v>75.7192821</v>
      </c>
      <c r="K611" s="12">
        <v>75.6723506</v>
      </c>
      <c r="L611" s="12">
        <v>75.56776039999998</v>
      </c>
      <c r="M611" s="12">
        <v>75.44707939999999</v>
      </c>
      <c r="N611" s="12">
        <v>75.31030759999999</v>
      </c>
      <c r="O611" s="12">
        <v>75.1185589</v>
      </c>
      <c r="P611" s="12">
        <v>75.50071539999999</v>
      </c>
      <c r="Q611" s="12">
        <v>75.6146919</v>
      </c>
      <c r="R611" s="12">
        <v>75.91103079999999</v>
      </c>
      <c r="S611" s="12">
        <v>75.7554864</v>
      </c>
      <c r="T611" s="12">
        <v>74.4119046</v>
      </c>
      <c r="U611" s="12">
        <v>68.63396649999999</v>
      </c>
      <c r="V611" s="12">
        <v>67.5022469</v>
      </c>
      <c r="W611" s="12">
        <v>67.26758939999999</v>
      </c>
      <c r="X611" s="12">
        <v>66.8425241</v>
      </c>
      <c r="Y611" s="12">
        <v>65.91328039999999</v>
      </c>
    </row>
    <row r="612" spans="1:25" ht="11.25">
      <c r="A612" s="11">
        <f t="shared" si="15"/>
        <v>41866</v>
      </c>
      <c r="B612" s="12">
        <v>0</v>
      </c>
      <c r="C612" s="12">
        <v>0</v>
      </c>
      <c r="D612" s="12">
        <v>0</v>
      </c>
      <c r="E612" s="12">
        <v>0</v>
      </c>
      <c r="F612" s="12">
        <v>73.39282060000001</v>
      </c>
      <c r="G612" s="12">
        <v>74.54331279999998</v>
      </c>
      <c r="H612" s="12">
        <v>76.91536489999999</v>
      </c>
      <c r="I612" s="12">
        <v>76.2127333</v>
      </c>
      <c r="J612" s="12">
        <v>76.15909729999998</v>
      </c>
      <c r="K612" s="12">
        <v>74.5205175</v>
      </c>
      <c r="L612" s="12">
        <v>74.3770412</v>
      </c>
      <c r="M612" s="12">
        <v>74.42129089999999</v>
      </c>
      <c r="N612" s="12">
        <v>74.23892849999999</v>
      </c>
      <c r="O612" s="12">
        <v>73.18766289999999</v>
      </c>
      <c r="P612" s="12">
        <v>73.2909122</v>
      </c>
      <c r="Q612" s="12">
        <v>73.58993289999998</v>
      </c>
      <c r="R612" s="12">
        <v>73.87956729999999</v>
      </c>
      <c r="S612" s="12">
        <v>73.6945231</v>
      </c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</row>
    <row r="613" spans="1:25" ht="11.25">
      <c r="A613" s="11">
        <f t="shared" si="15"/>
        <v>41867</v>
      </c>
      <c r="B613" s="12">
        <v>76.92475119999997</v>
      </c>
      <c r="C613" s="12">
        <v>76.93279659999999</v>
      </c>
      <c r="D613" s="12">
        <v>82.56725839999999</v>
      </c>
      <c r="E613" s="12">
        <v>84.3278601</v>
      </c>
      <c r="F613" s="12">
        <v>89.60698339999999</v>
      </c>
      <c r="G613" s="12">
        <v>89.85639079999999</v>
      </c>
      <c r="H613" s="12">
        <v>94.51199559999999</v>
      </c>
      <c r="I613" s="12">
        <v>90.73199849999999</v>
      </c>
      <c r="J613" s="12">
        <v>93.72354639999999</v>
      </c>
      <c r="K613" s="12">
        <v>88.7434438</v>
      </c>
      <c r="L613" s="12">
        <v>92.8921884</v>
      </c>
      <c r="M613" s="12">
        <v>84.81862949999999</v>
      </c>
      <c r="N613" s="12">
        <v>84.6402898</v>
      </c>
      <c r="O613" s="12">
        <v>84.12136149999999</v>
      </c>
      <c r="P613" s="12">
        <v>84.6711305</v>
      </c>
      <c r="Q613" s="12">
        <v>84.83472029999999</v>
      </c>
      <c r="R613" s="12">
        <v>88.39480979999999</v>
      </c>
      <c r="S613" s="12">
        <v>89.34818969999999</v>
      </c>
      <c r="T613" s="12">
        <v>82.38623689999999</v>
      </c>
      <c r="U613" s="12">
        <v>80.0477073</v>
      </c>
      <c r="V613" s="12">
        <v>79.54755159999999</v>
      </c>
      <c r="W613" s="12">
        <v>79.35446199999998</v>
      </c>
      <c r="X613" s="12">
        <v>79.33568939999998</v>
      </c>
      <c r="Y613" s="12">
        <v>78.9548738</v>
      </c>
    </row>
    <row r="614" spans="1:25" ht="11.25">
      <c r="A614" s="11">
        <f t="shared" si="15"/>
        <v>41868</v>
      </c>
      <c r="B614" s="12">
        <v>57.88665299999999</v>
      </c>
      <c r="C614" s="12">
        <v>58.5879437</v>
      </c>
      <c r="D614" s="12">
        <v>63.050458899999995</v>
      </c>
      <c r="E614" s="12">
        <v>62.50068989999999</v>
      </c>
      <c r="F614" s="12">
        <v>62.17887389999999</v>
      </c>
      <c r="G614" s="12">
        <v>65.50430589999999</v>
      </c>
      <c r="H614" s="12">
        <v>67.9152441</v>
      </c>
      <c r="I614" s="12">
        <v>66.34505019999999</v>
      </c>
      <c r="J614" s="12">
        <v>68.55887609999999</v>
      </c>
      <c r="K614" s="12">
        <v>65.53916929999998</v>
      </c>
      <c r="L614" s="12">
        <v>68.2866734</v>
      </c>
      <c r="M614" s="12">
        <v>63.852317099999986</v>
      </c>
      <c r="N614" s="12">
        <v>69.8059131</v>
      </c>
      <c r="O614" s="12">
        <v>71.0435638</v>
      </c>
      <c r="P614" s="12">
        <v>71.9366032</v>
      </c>
      <c r="Q614" s="12">
        <v>71.84542199999999</v>
      </c>
      <c r="R614" s="12">
        <v>72.23964659999999</v>
      </c>
      <c r="S614" s="12">
        <v>70.7968382</v>
      </c>
      <c r="T614" s="12">
        <v>65.382284</v>
      </c>
      <c r="U614" s="12">
        <v>61.0525179</v>
      </c>
      <c r="V614" s="12">
        <v>60.0642746</v>
      </c>
      <c r="W614" s="12">
        <v>59.7732993</v>
      </c>
      <c r="X614" s="12">
        <v>60.1447286</v>
      </c>
      <c r="Y614" s="12">
        <v>58.8453965</v>
      </c>
    </row>
    <row r="615" spans="1:25" ht="11.25">
      <c r="A615" s="11">
        <f t="shared" si="15"/>
        <v>41869</v>
      </c>
      <c r="B615" s="12">
        <v>66.3678455</v>
      </c>
      <c r="C615" s="12">
        <v>70.2618191</v>
      </c>
      <c r="D615" s="12">
        <v>74.29390539999999</v>
      </c>
      <c r="E615" s="12">
        <v>75.2673988</v>
      </c>
      <c r="F615" s="12">
        <v>75.81582689999998</v>
      </c>
      <c r="G615" s="12">
        <v>77.8338814</v>
      </c>
      <c r="H615" s="12">
        <v>78.18251539999999</v>
      </c>
      <c r="I615" s="12">
        <v>78.5378539</v>
      </c>
      <c r="J615" s="12">
        <v>78.6531713</v>
      </c>
      <c r="K615" s="12">
        <v>78.41315019999999</v>
      </c>
      <c r="L615" s="12">
        <v>96.1760525</v>
      </c>
      <c r="M615" s="12">
        <v>78.68535289999998</v>
      </c>
      <c r="N615" s="12">
        <v>78.31526449999998</v>
      </c>
      <c r="O615" s="12">
        <v>78.52712669999998</v>
      </c>
      <c r="P615" s="12">
        <v>95.77914609999998</v>
      </c>
      <c r="Q615" s="12">
        <v>96.7405714</v>
      </c>
      <c r="R615" s="12">
        <v>97.563884</v>
      </c>
      <c r="S615" s="12">
        <v>96.02453079999998</v>
      </c>
      <c r="T615" s="12">
        <v>75.6710097</v>
      </c>
      <c r="U615" s="12">
        <v>73.17961749999999</v>
      </c>
      <c r="V615" s="12">
        <v>71.1132906</v>
      </c>
      <c r="W615" s="12">
        <v>70.7485658</v>
      </c>
      <c r="X615" s="12">
        <v>70.37043199999998</v>
      </c>
      <c r="Y615" s="12">
        <v>70.19611499999999</v>
      </c>
    </row>
    <row r="616" spans="1:25" ht="11.25">
      <c r="A616" s="11">
        <f t="shared" si="15"/>
        <v>41870</v>
      </c>
      <c r="B616" s="12">
        <v>77.14197699999998</v>
      </c>
      <c r="C616" s="12">
        <v>78.91732859999999</v>
      </c>
      <c r="D616" s="12">
        <v>85.2101723</v>
      </c>
      <c r="E616" s="12">
        <v>88.43905949999998</v>
      </c>
      <c r="F616" s="12">
        <v>91.1785182</v>
      </c>
      <c r="G616" s="12">
        <v>93.10136879999999</v>
      </c>
      <c r="H616" s="12">
        <v>96.28868809999999</v>
      </c>
      <c r="I616" s="12">
        <v>95.1127188</v>
      </c>
      <c r="J616" s="12">
        <v>94.0440215</v>
      </c>
      <c r="K616" s="12">
        <v>95.13819589999999</v>
      </c>
      <c r="L616" s="12">
        <v>93.19791359999999</v>
      </c>
      <c r="M616" s="12">
        <v>92.89084749999999</v>
      </c>
      <c r="N616" s="12">
        <v>91.78058229999999</v>
      </c>
      <c r="O616" s="12">
        <v>93.23277699999998</v>
      </c>
      <c r="P616" s="12">
        <v>93.13355039999999</v>
      </c>
      <c r="Q616" s="12">
        <v>91.92003589999999</v>
      </c>
      <c r="R616" s="12">
        <v>95.3339673</v>
      </c>
      <c r="S616" s="12">
        <v>91.9079678</v>
      </c>
      <c r="T616" s="12">
        <v>85.19676329999999</v>
      </c>
      <c r="U616" s="12">
        <v>79.92300359999999</v>
      </c>
      <c r="V616" s="12">
        <v>79.4322342</v>
      </c>
      <c r="W616" s="12">
        <v>79.2914397</v>
      </c>
      <c r="X616" s="12">
        <v>79.38664359999999</v>
      </c>
      <c r="Y616" s="12">
        <v>78.99241899999998</v>
      </c>
    </row>
    <row r="617" spans="1:25" ht="11.25">
      <c r="A617" s="11">
        <f t="shared" si="15"/>
        <v>41871</v>
      </c>
      <c r="B617" s="12">
        <v>79.03130509999998</v>
      </c>
      <c r="C617" s="12">
        <v>80.17509279999999</v>
      </c>
      <c r="D617" s="12">
        <v>86.82327499999998</v>
      </c>
      <c r="E617" s="12">
        <v>90.255979</v>
      </c>
      <c r="F617" s="12">
        <v>92.7339622</v>
      </c>
      <c r="G617" s="12">
        <v>93.2850721</v>
      </c>
      <c r="H617" s="12">
        <v>94.70508519999998</v>
      </c>
      <c r="I617" s="12">
        <v>93.42586659999999</v>
      </c>
      <c r="J617" s="12">
        <v>91.87444529999999</v>
      </c>
      <c r="K617" s="12">
        <v>90.89558829999999</v>
      </c>
      <c r="L617" s="12">
        <v>90.39945529999999</v>
      </c>
      <c r="M617" s="12">
        <v>90.17016139999998</v>
      </c>
      <c r="N617" s="12">
        <v>90.78027089999999</v>
      </c>
      <c r="O617" s="12">
        <v>92.44566869999998</v>
      </c>
      <c r="P617" s="12">
        <v>93.93004499999999</v>
      </c>
      <c r="Q617" s="12">
        <v>98.03051719999999</v>
      </c>
      <c r="R617" s="12">
        <v>99.1032372</v>
      </c>
      <c r="S617" s="12">
        <v>93.69806929999999</v>
      </c>
      <c r="T617" s="12">
        <v>87.07536419999998</v>
      </c>
      <c r="U617" s="12">
        <v>79.6749371</v>
      </c>
      <c r="V617" s="12">
        <v>79.0098507</v>
      </c>
      <c r="W617" s="12">
        <v>78.83151099999999</v>
      </c>
      <c r="X617" s="12">
        <v>78.97766909999999</v>
      </c>
      <c r="Y617" s="12">
        <v>78.69473919999999</v>
      </c>
    </row>
    <row r="618" spans="1:25" ht="11.25">
      <c r="A618" s="11">
        <f t="shared" si="15"/>
        <v>41872</v>
      </c>
      <c r="B618" s="12">
        <v>84.00202139999999</v>
      </c>
      <c r="C618" s="12">
        <v>89.61636969999999</v>
      </c>
      <c r="D618" s="12">
        <v>92.35448749999998</v>
      </c>
      <c r="E618" s="12">
        <v>96.6708446</v>
      </c>
      <c r="F618" s="12">
        <v>98.47569599999999</v>
      </c>
      <c r="G618" s="12">
        <v>100.125003</v>
      </c>
      <c r="H618" s="12">
        <v>102.4809643</v>
      </c>
      <c r="I618" s="12">
        <v>102.2355796</v>
      </c>
      <c r="J618" s="12">
        <v>101.8507413</v>
      </c>
      <c r="K618" s="12">
        <v>101.79576439999998</v>
      </c>
      <c r="L618" s="12">
        <v>100.07002609999999</v>
      </c>
      <c r="M618" s="12">
        <v>100.5902953</v>
      </c>
      <c r="N618" s="12">
        <v>99.93861789999998</v>
      </c>
      <c r="O618" s="12">
        <v>101.26208619999998</v>
      </c>
      <c r="P618" s="12">
        <v>102.83898459999999</v>
      </c>
      <c r="Q618" s="12">
        <v>103.55904789999998</v>
      </c>
      <c r="R618" s="12">
        <v>104.24022509999999</v>
      </c>
      <c r="S618" s="12">
        <v>101.76894639999999</v>
      </c>
      <c r="T618" s="12">
        <v>94.2156567</v>
      </c>
      <c r="U618" s="12">
        <v>83.84781789999998</v>
      </c>
      <c r="V618" s="12">
        <v>83.2095495</v>
      </c>
      <c r="W618" s="12">
        <v>82.9440513</v>
      </c>
      <c r="X618" s="12">
        <v>82.26287409999999</v>
      </c>
      <c r="Y618" s="12">
        <v>81.0372915</v>
      </c>
    </row>
    <row r="619" spans="1:25" ht="11.25">
      <c r="A619" s="11">
        <f t="shared" si="15"/>
        <v>41873</v>
      </c>
      <c r="B619" s="12">
        <v>85.9181675</v>
      </c>
      <c r="C619" s="12">
        <v>88.86814749999999</v>
      </c>
      <c r="D619" s="12">
        <v>92.6347356</v>
      </c>
      <c r="E619" s="12">
        <v>95.62091989999999</v>
      </c>
      <c r="F619" s="12">
        <v>96.46434599999999</v>
      </c>
      <c r="G619" s="12">
        <v>96.84247979999999</v>
      </c>
      <c r="H619" s="12">
        <v>99.33387199999997</v>
      </c>
      <c r="I619" s="12">
        <v>99.46796199999999</v>
      </c>
      <c r="J619" s="12">
        <v>98.39926469999999</v>
      </c>
      <c r="K619" s="12">
        <v>96.95243359999998</v>
      </c>
      <c r="L619" s="12">
        <v>99.2359863</v>
      </c>
      <c r="M619" s="12">
        <v>98.29199269999998</v>
      </c>
      <c r="N619" s="12">
        <v>97.94067689999999</v>
      </c>
      <c r="O619" s="12">
        <v>99.18235029999998</v>
      </c>
      <c r="P619" s="12">
        <v>98.10963029999998</v>
      </c>
      <c r="Q619" s="12">
        <v>99.2373272</v>
      </c>
      <c r="R619" s="12">
        <v>103.02939239999999</v>
      </c>
      <c r="S619" s="12">
        <v>98.945011</v>
      </c>
      <c r="T619" s="12">
        <v>92.04205779999998</v>
      </c>
      <c r="U619" s="12">
        <v>80.47679529999999</v>
      </c>
      <c r="V619" s="12">
        <v>80.16034289999997</v>
      </c>
      <c r="W619" s="12">
        <v>79.75136839999999</v>
      </c>
      <c r="X619" s="12">
        <v>80.10938869999998</v>
      </c>
      <c r="Y619" s="12">
        <v>80.11475229999999</v>
      </c>
    </row>
    <row r="620" spans="1:25" ht="11.25">
      <c r="A620" s="11">
        <f t="shared" si="15"/>
        <v>41874</v>
      </c>
      <c r="B620" s="12">
        <v>79.0071689</v>
      </c>
      <c r="C620" s="12">
        <v>79.31155319999999</v>
      </c>
      <c r="D620" s="12">
        <v>84.20449729999999</v>
      </c>
      <c r="E620" s="12">
        <v>88.65628529999998</v>
      </c>
      <c r="F620" s="12">
        <v>92.6655763</v>
      </c>
      <c r="G620" s="12">
        <v>93.42452569999999</v>
      </c>
      <c r="H620" s="12">
        <v>94.10570289999998</v>
      </c>
      <c r="I620" s="12">
        <v>92.30621509999999</v>
      </c>
      <c r="J620" s="12">
        <v>92.74603029999999</v>
      </c>
      <c r="K620" s="12">
        <v>92.94582439999998</v>
      </c>
      <c r="L620" s="12">
        <v>92.94180169999998</v>
      </c>
      <c r="M620" s="12">
        <v>92.83050699999998</v>
      </c>
      <c r="N620" s="12">
        <v>91.11549589999998</v>
      </c>
      <c r="O620" s="12">
        <v>92.468464</v>
      </c>
      <c r="P620" s="12">
        <v>92.6481446</v>
      </c>
      <c r="Q620" s="12">
        <v>94.93571999999999</v>
      </c>
      <c r="R620" s="12">
        <v>96.57295889999999</v>
      </c>
      <c r="S620" s="12">
        <v>96.48714129999999</v>
      </c>
      <c r="T620" s="12">
        <v>93.32261729999999</v>
      </c>
      <c r="U620" s="12">
        <v>85.48237499999999</v>
      </c>
      <c r="V620" s="12">
        <v>80.95683749999999</v>
      </c>
      <c r="W620" s="12">
        <v>80.63770329999998</v>
      </c>
      <c r="X620" s="12">
        <v>82.8394611</v>
      </c>
      <c r="Y620" s="12">
        <v>80.66854399999998</v>
      </c>
    </row>
    <row r="621" spans="1:25" ht="11.25">
      <c r="A621" s="11">
        <f t="shared" si="15"/>
        <v>41875</v>
      </c>
      <c r="B621" s="12">
        <v>83.44018429999998</v>
      </c>
      <c r="C621" s="12">
        <v>83.6265694</v>
      </c>
      <c r="D621" s="12">
        <v>101.3479038</v>
      </c>
      <c r="E621" s="12">
        <v>101.22454099999999</v>
      </c>
      <c r="F621" s="12">
        <v>102.9435748</v>
      </c>
      <c r="G621" s="12">
        <v>105.90160019999998</v>
      </c>
      <c r="H621" s="12">
        <v>107.62867939999998</v>
      </c>
      <c r="I621" s="12">
        <v>107.45570329999998</v>
      </c>
      <c r="J621" s="12">
        <v>107.82042809999999</v>
      </c>
      <c r="K621" s="12">
        <v>106.9515249</v>
      </c>
      <c r="L621" s="12">
        <v>107.39268099999998</v>
      </c>
      <c r="M621" s="12">
        <v>106.67395859999998</v>
      </c>
      <c r="N621" s="12">
        <v>104.02836289999999</v>
      </c>
      <c r="O621" s="12">
        <v>105.408149</v>
      </c>
      <c r="P621" s="12">
        <v>106.07591719999999</v>
      </c>
      <c r="Q621" s="12">
        <v>106.30118839999999</v>
      </c>
      <c r="R621" s="12">
        <v>106.0263039</v>
      </c>
      <c r="S621" s="12">
        <v>106.17514379999999</v>
      </c>
      <c r="T621" s="12">
        <v>97.85888199999998</v>
      </c>
      <c r="U621" s="12">
        <v>84.6496761</v>
      </c>
      <c r="V621" s="12">
        <v>85.308058</v>
      </c>
      <c r="W621" s="12">
        <v>83.72713689999999</v>
      </c>
      <c r="X621" s="12">
        <v>85.49846579999999</v>
      </c>
      <c r="Y621" s="12">
        <v>83.50320659999998</v>
      </c>
    </row>
    <row r="622" spans="1:25" ht="11.25">
      <c r="A622" s="11">
        <f t="shared" si="15"/>
        <v>41876</v>
      </c>
      <c r="B622" s="12">
        <v>80.71145279999998</v>
      </c>
      <c r="C622" s="12">
        <v>82.8099613</v>
      </c>
      <c r="D622" s="12">
        <v>90.2626835</v>
      </c>
      <c r="E622" s="12">
        <v>92.3638738</v>
      </c>
      <c r="F622" s="12">
        <v>97.36140809999999</v>
      </c>
      <c r="G622" s="12">
        <v>95.60214729999998</v>
      </c>
      <c r="H622" s="12">
        <v>99.89168639999998</v>
      </c>
      <c r="I622" s="12">
        <v>95.25485419999998</v>
      </c>
      <c r="J622" s="12">
        <v>97.15759129999999</v>
      </c>
      <c r="K622" s="12">
        <v>96.05403059999999</v>
      </c>
      <c r="L622" s="12">
        <v>98.93294289999999</v>
      </c>
      <c r="M622" s="12">
        <v>94.3497467</v>
      </c>
      <c r="N622" s="12">
        <v>97.2460907</v>
      </c>
      <c r="O622" s="12">
        <v>96.38523289999998</v>
      </c>
      <c r="P622" s="12">
        <v>100.90138409999999</v>
      </c>
      <c r="Q622" s="12">
        <v>97.87363189999999</v>
      </c>
      <c r="R622" s="12">
        <v>103.33377669999999</v>
      </c>
      <c r="S622" s="12">
        <v>97.52633879999999</v>
      </c>
      <c r="T622" s="12">
        <v>91.94551299999999</v>
      </c>
      <c r="U622" s="12">
        <v>83.88268129999999</v>
      </c>
      <c r="V622" s="12">
        <v>82.04698919999998</v>
      </c>
      <c r="W622" s="12">
        <v>80.43656829999999</v>
      </c>
      <c r="X622" s="12">
        <v>81.64337829999998</v>
      </c>
      <c r="Y622" s="12">
        <v>80.19252449999999</v>
      </c>
    </row>
    <row r="623" spans="1:25" ht="11.25">
      <c r="A623" s="11">
        <f t="shared" si="15"/>
        <v>41877</v>
      </c>
      <c r="B623" s="12">
        <v>68.84582869999998</v>
      </c>
      <c r="C623" s="12">
        <v>68.74526119999999</v>
      </c>
      <c r="D623" s="12">
        <v>74.6706983</v>
      </c>
      <c r="E623" s="12">
        <v>75.1426951</v>
      </c>
      <c r="F623" s="12">
        <v>76.20468789999998</v>
      </c>
      <c r="G623" s="12">
        <v>75.9928257</v>
      </c>
      <c r="H623" s="12">
        <v>78.51103589999998</v>
      </c>
      <c r="I623" s="12">
        <v>76.6377986</v>
      </c>
      <c r="J623" s="12">
        <v>77.99478939999999</v>
      </c>
      <c r="K623" s="12">
        <v>77.8016998</v>
      </c>
      <c r="L623" s="12">
        <v>77.68906419999999</v>
      </c>
      <c r="M623" s="12">
        <v>77.8539949</v>
      </c>
      <c r="N623" s="12">
        <v>76.6941164</v>
      </c>
      <c r="O623" s="12">
        <v>77.91701719999999</v>
      </c>
      <c r="P623" s="12">
        <v>77.45977029999999</v>
      </c>
      <c r="Q623" s="12">
        <v>76.97302359999999</v>
      </c>
      <c r="R623" s="12">
        <v>76.20468789999998</v>
      </c>
      <c r="S623" s="12">
        <v>75.787668</v>
      </c>
      <c r="T623" s="12">
        <v>73.99756649999999</v>
      </c>
      <c r="U623" s="12">
        <v>69.21323529999998</v>
      </c>
      <c r="V623" s="12">
        <v>66.32359579999999</v>
      </c>
      <c r="W623" s="12">
        <v>66.2149829</v>
      </c>
      <c r="X623" s="12">
        <v>67.27429389999999</v>
      </c>
      <c r="Y623" s="12">
        <v>65.8368491</v>
      </c>
    </row>
    <row r="624" spans="1:25" ht="11.25">
      <c r="A624" s="11">
        <f t="shared" si="15"/>
        <v>41878</v>
      </c>
      <c r="B624" s="12">
        <v>44.78874179999999</v>
      </c>
      <c r="C624" s="12">
        <v>83.24173109999998</v>
      </c>
      <c r="D624" s="12">
        <v>85.1726271</v>
      </c>
      <c r="E624" s="12">
        <v>87.1544773</v>
      </c>
      <c r="F624" s="12">
        <v>88.4484458</v>
      </c>
      <c r="G624" s="12">
        <v>88.28753779999998</v>
      </c>
      <c r="H624" s="12">
        <v>88.47124109999999</v>
      </c>
      <c r="I624" s="12">
        <v>88.1561296</v>
      </c>
      <c r="J624" s="12">
        <v>88.16417499999999</v>
      </c>
      <c r="K624" s="12">
        <v>88.08908459999999</v>
      </c>
      <c r="L624" s="12">
        <v>88.13333429999999</v>
      </c>
      <c r="M624" s="12">
        <v>88.02203959999999</v>
      </c>
      <c r="N624" s="12">
        <v>87.94694919999999</v>
      </c>
      <c r="O624" s="12">
        <v>88.3277648</v>
      </c>
      <c r="P624" s="12">
        <v>88.3291057</v>
      </c>
      <c r="Q624" s="12">
        <v>88.57449039999999</v>
      </c>
      <c r="R624" s="12">
        <v>88.07701649999998</v>
      </c>
      <c r="S624" s="12">
        <v>87.7444733</v>
      </c>
      <c r="T624" s="12">
        <v>86.2480289</v>
      </c>
      <c r="U624" s="12">
        <v>83.34229859999999</v>
      </c>
      <c r="V624" s="12">
        <v>44.803491699999995</v>
      </c>
      <c r="W624" s="12">
        <v>44.45217589999999</v>
      </c>
      <c r="X624" s="12">
        <v>44.130359899999995</v>
      </c>
      <c r="Y624" s="12">
        <v>43.9104523</v>
      </c>
    </row>
    <row r="625" spans="1:25" ht="11.25">
      <c r="A625" s="11">
        <f t="shared" si="15"/>
        <v>41879</v>
      </c>
      <c r="B625" s="12">
        <v>81.28133529999998</v>
      </c>
      <c r="C625" s="12">
        <v>82.33260089999999</v>
      </c>
      <c r="D625" s="12">
        <v>84.5732448</v>
      </c>
      <c r="E625" s="12">
        <v>86.47464099999998</v>
      </c>
      <c r="F625" s="12">
        <v>87.6372013</v>
      </c>
      <c r="G625" s="12">
        <v>87.6894964</v>
      </c>
      <c r="H625" s="12">
        <v>87.7431324</v>
      </c>
      <c r="I625" s="12">
        <v>87.721678</v>
      </c>
      <c r="J625" s="12">
        <v>87.69754179999998</v>
      </c>
      <c r="K625" s="12">
        <v>87.3033172</v>
      </c>
      <c r="L625" s="12">
        <v>87.04452349999998</v>
      </c>
      <c r="M625" s="12">
        <v>86.93993329999999</v>
      </c>
      <c r="N625" s="12">
        <v>86.67041239999999</v>
      </c>
      <c r="O625" s="12">
        <v>86.88093369999999</v>
      </c>
      <c r="P625" s="12">
        <v>87.3515896</v>
      </c>
      <c r="Q625" s="12">
        <v>87.94426739999999</v>
      </c>
      <c r="R625" s="12">
        <v>86.89166089999998</v>
      </c>
      <c r="S625" s="12">
        <v>85.72775970000001</v>
      </c>
      <c r="T625" s="12">
        <v>83.0835049</v>
      </c>
      <c r="U625" s="12">
        <v>81.36313019999999</v>
      </c>
      <c r="V625" s="12">
        <v>42.80689159999999</v>
      </c>
      <c r="W625" s="12">
        <v>42.4555758</v>
      </c>
      <c r="X625" s="12">
        <v>42.3965762</v>
      </c>
      <c r="Y625" s="12">
        <v>41.84680719999999</v>
      </c>
    </row>
    <row r="626" spans="1:25" ht="11.25">
      <c r="A626" s="11">
        <f t="shared" si="15"/>
        <v>41880</v>
      </c>
      <c r="B626" s="12">
        <v>34.2532905</v>
      </c>
      <c r="C626" s="12">
        <v>71.32515279999998</v>
      </c>
      <c r="D626" s="12">
        <v>74.2979281</v>
      </c>
      <c r="E626" s="12">
        <v>80.21263799999998</v>
      </c>
      <c r="F626" s="12">
        <v>80.90990599999999</v>
      </c>
      <c r="G626" s="12">
        <v>80.89247429999999</v>
      </c>
      <c r="H626" s="12">
        <v>81.1351772</v>
      </c>
      <c r="I626" s="12">
        <v>80.8173839</v>
      </c>
      <c r="J626" s="12">
        <v>80.5357949</v>
      </c>
      <c r="K626" s="12">
        <v>80.30113739999999</v>
      </c>
      <c r="L626" s="12">
        <v>80.4714317</v>
      </c>
      <c r="M626" s="12">
        <v>80.42047749999999</v>
      </c>
      <c r="N626" s="12">
        <v>79.31825769999999</v>
      </c>
      <c r="O626" s="12">
        <v>80.42718199999999</v>
      </c>
      <c r="P626" s="12">
        <v>80.79995219999999</v>
      </c>
      <c r="Q626" s="12">
        <v>88.93653339999999</v>
      </c>
      <c r="R626" s="12">
        <v>89.09475959999999</v>
      </c>
      <c r="S626" s="12">
        <v>89.40584839999998</v>
      </c>
      <c r="T626" s="12">
        <v>80.13754759999999</v>
      </c>
      <c r="U626" s="12">
        <v>75.33042109999998</v>
      </c>
      <c r="V626" s="12">
        <v>71.78374059999999</v>
      </c>
      <c r="W626" s="12">
        <v>71.0113822</v>
      </c>
      <c r="X626" s="12">
        <v>65.21064879999999</v>
      </c>
      <c r="Y626" s="12">
        <v>67.3426798</v>
      </c>
    </row>
    <row r="627" spans="1:25" ht="11.25">
      <c r="A627" s="11">
        <f t="shared" si="15"/>
        <v>41881</v>
      </c>
      <c r="B627" s="12">
        <v>86.55777679999998</v>
      </c>
      <c r="C627" s="12">
        <v>86.48804999999999</v>
      </c>
      <c r="D627" s="12">
        <v>95.4667164</v>
      </c>
      <c r="E627" s="12">
        <v>97.80926869999999</v>
      </c>
      <c r="F627" s="12">
        <v>105.96864519999998</v>
      </c>
      <c r="G627" s="12">
        <v>106.53852769999999</v>
      </c>
      <c r="H627" s="12">
        <v>108.25219789999997</v>
      </c>
      <c r="I627" s="12">
        <v>107.3202724</v>
      </c>
      <c r="J627" s="12">
        <v>107.77751929999998</v>
      </c>
      <c r="K627" s="12">
        <v>106.75843529999999</v>
      </c>
      <c r="L627" s="12">
        <v>107.94915449999998</v>
      </c>
      <c r="M627" s="12">
        <v>100.32211529999998</v>
      </c>
      <c r="N627" s="12">
        <v>97.48879359999998</v>
      </c>
      <c r="O627" s="12">
        <v>104.82888019999999</v>
      </c>
      <c r="P627" s="12">
        <v>103.7105696</v>
      </c>
      <c r="Q627" s="12">
        <v>106.64982239999999</v>
      </c>
      <c r="R627" s="12">
        <v>106.01021309999999</v>
      </c>
      <c r="S627" s="12">
        <v>102.1376939</v>
      </c>
      <c r="T627" s="12">
        <v>94.83783429999998</v>
      </c>
      <c r="U627" s="12">
        <v>87.02843269999998</v>
      </c>
      <c r="V627" s="12">
        <v>86.34055099999999</v>
      </c>
      <c r="W627" s="12">
        <v>86.38480069999999</v>
      </c>
      <c r="X627" s="12">
        <v>86.53632239999999</v>
      </c>
      <c r="Y627" s="12">
        <v>86.5980038</v>
      </c>
    </row>
    <row r="628" spans="1:25" ht="11.25">
      <c r="A628" s="11">
        <f t="shared" si="15"/>
        <v>41882</v>
      </c>
      <c r="B628" s="12">
        <v>81.48515210000001</v>
      </c>
      <c r="C628" s="12">
        <v>81.3711756</v>
      </c>
      <c r="D628" s="12">
        <v>86.3351874</v>
      </c>
      <c r="E628" s="12">
        <v>86.0200759</v>
      </c>
      <c r="F628" s="12">
        <v>86.045553</v>
      </c>
      <c r="G628" s="12">
        <v>88.2070838</v>
      </c>
      <c r="H628" s="12">
        <v>94.65547189999998</v>
      </c>
      <c r="I628" s="12">
        <v>93.77584149999998</v>
      </c>
      <c r="J628" s="12">
        <v>95.72819189999998</v>
      </c>
      <c r="K628" s="12">
        <v>92.5784178</v>
      </c>
      <c r="L628" s="12">
        <v>95.62226079999999</v>
      </c>
      <c r="M628" s="12">
        <v>87.62379229999999</v>
      </c>
      <c r="N628" s="12">
        <v>87.3529305</v>
      </c>
      <c r="O628" s="12">
        <v>93.58275189999998</v>
      </c>
      <c r="P628" s="12">
        <v>93.17377739999999</v>
      </c>
      <c r="Q628" s="12">
        <v>93.59884269999999</v>
      </c>
      <c r="R628" s="12">
        <v>95.14221859999998</v>
      </c>
      <c r="S628" s="12">
        <v>86.98150119999998</v>
      </c>
      <c r="T628" s="12">
        <v>81.620583</v>
      </c>
      <c r="U628" s="12">
        <v>80.2971147</v>
      </c>
      <c r="V628" s="12">
        <v>79.21366749999999</v>
      </c>
      <c r="W628" s="12">
        <v>79.03130509999998</v>
      </c>
      <c r="X628" s="12">
        <v>79.45368859999999</v>
      </c>
      <c r="Y628" s="12">
        <v>79.09700919999999</v>
      </c>
    </row>
    <row r="630" spans="1:25" ht="12.75">
      <c r="A630" s="54" t="s">
        <v>73</v>
      </c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6"/>
    </row>
    <row r="631" spans="1:25" ht="1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</row>
    <row r="632" spans="1:25" ht="12.75">
      <c r="A632" s="54" t="s">
        <v>46</v>
      </c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6"/>
    </row>
    <row r="633" spans="1:25" ht="11.25">
      <c r="A633" s="8"/>
      <c r="B633" s="7" t="s">
        <v>23</v>
      </c>
      <c r="C633" s="9" t="s">
        <v>24</v>
      </c>
      <c r="D633" s="10" t="s">
        <v>25</v>
      </c>
      <c r="E633" s="7" t="s">
        <v>26</v>
      </c>
      <c r="F633" s="7" t="s">
        <v>27</v>
      </c>
      <c r="G633" s="9" t="s">
        <v>28</v>
      </c>
      <c r="H633" s="10" t="s">
        <v>29</v>
      </c>
      <c r="I633" s="7" t="s">
        <v>30</v>
      </c>
      <c r="J633" s="7" t="s">
        <v>31</v>
      </c>
      <c r="K633" s="7" t="s">
        <v>32</v>
      </c>
      <c r="L633" s="7" t="s">
        <v>33</v>
      </c>
      <c r="M633" s="7" t="s">
        <v>34</v>
      </c>
      <c r="N633" s="7" t="s">
        <v>35</v>
      </c>
      <c r="O633" s="7" t="s">
        <v>36</v>
      </c>
      <c r="P633" s="7" t="s">
        <v>37</v>
      </c>
      <c r="Q633" s="7" t="s">
        <v>38</v>
      </c>
      <c r="R633" s="7" t="s">
        <v>39</v>
      </c>
      <c r="S633" s="7" t="s">
        <v>40</v>
      </c>
      <c r="T633" s="7" t="s">
        <v>41</v>
      </c>
      <c r="U633" s="7" t="s">
        <v>42</v>
      </c>
      <c r="V633" s="7" t="s">
        <v>43</v>
      </c>
      <c r="W633" s="7" t="s">
        <v>44</v>
      </c>
      <c r="X633" s="7" t="s">
        <v>45</v>
      </c>
      <c r="Y633" s="7" t="s">
        <v>64</v>
      </c>
    </row>
    <row r="634" spans="1:25" ht="11.25">
      <c r="A634" s="11">
        <f aca="true" t="shared" si="16" ref="A634:A664">A598</f>
        <v>41852</v>
      </c>
      <c r="B634" s="12">
        <v>4.3212928999999995</v>
      </c>
      <c r="C634" s="12">
        <v>0.8087053</v>
      </c>
      <c r="D634" s="12">
        <v>2.7552401499999997</v>
      </c>
      <c r="E634" s="12">
        <v>4.0145925</v>
      </c>
      <c r="F634" s="12">
        <v>0.5511927</v>
      </c>
      <c r="G634" s="12">
        <v>0.44341354999999993</v>
      </c>
      <c r="H634" s="12">
        <v>0.2821064999999999</v>
      </c>
      <c r="I634" s="12">
        <v>0.33129429999999993</v>
      </c>
      <c r="J634" s="12">
        <v>0</v>
      </c>
      <c r="K634" s="12">
        <v>0</v>
      </c>
      <c r="L634" s="12">
        <v>0.31031715</v>
      </c>
      <c r="M634" s="12">
        <v>0.6813956999999998</v>
      </c>
      <c r="N634" s="12">
        <v>1.0908117999999998</v>
      </c>
      <c r="O634" s="12">
        <v>0</v>
      </c>
      <c r="P634" s="12">
        <v>0</v>
      </c>
      <c r="Q634" s="12">
        <v>0</v>
      </c>
      <c r="R634" s="12">
        <v>0</v>
      </c>
      <c r="S634" s="12">
        <v>0</v>
      </c>
      <c r="T634" s="12">
        <v>0</v>
      </c>
      <c r="U634" s="12">
        <v>6.264210999999999</v>
      </c>
      <c r="V634" s="12">
        <v>7.755758699999999</v>
      </c>
      <c r="W634" s="12">
        <v>6.84650775</v>
      </c>
      <c r="X634" s="12">
        <v>2.4087554999999994</v>
      </c>
      <c r="Y634" s="12">
        <v>0.14973344999999996</v>
      </c>
    </row>
    <row r="635" spans="1:25" ht="11.25">
      <c r="A635" s="11">
        <f t="shared" si="16"/>
        <v>41853</v>
      </c>
      <c r="B635" s="12">
        <v>0.35950494999999993</v>
      </c>
      <c r="C635" s="12">
        <v>0</v>
      </c>
      <c r="D635" s="12">
        <v>0</v>
      </c>
      <c r="E635" s="12">
        <v>0</v>
      </c>
      <c r="F635" s="12">
        <v>0</v>
      </c>
      <c r="G635" s="12">
        <v>0</v>
      </c>
      <c r="H635" s="12">
        <v>0</v>
      </c>
      <c r="I635" s="12">
        <v>0</v>
      </c>
      <c r="J635" s="12">
        <v>0</v>
      </c>
      <c r="K635" s="12">
        <v>0</v>
      </c>
      <c r="L635" s="12">
        <v>0</v>
      </c>
      <c r="M635" s="12">
        <v>0</v>
      </c>
      <c r="N635" s="12">
        <v>0</v>
      </c>
      <c r="O635" s="12">
        <v>0</v>
      </c>
      <c r="P635" s="12">
        <v>0</v>
      </c>
      <c r="Q635" s="12">
        <v>0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</row>
    <row r="636" spans="1:25" ht="11.25">
      <c r="A636" s="11">
        <f t="shared" si="16"/>
        <v>41854</v>
      </c>
      <c r="B636" s="12">
        <v>0</v>
      </c>
      <c r="C636" s="12">
        <v>0</v>
      </c>
      <c r="D636" s="12">
        <v>0</v>
      </c>
      <c r="E636" s="12">
        <v>0</v>
      </c>
      <c r="F636" s="12">
        <v>0</v>
      </c>
      <c r="G636" s="12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</row>
    <row r="637" spans="1:25" ht="11.25">
      <c r="A637" s="11">
        <f t="shared" si="16"/>
        <v>41855</v>
      </c>
      <c r="B637" s="12">
        <v>0</v>
      </c>
      <c r="C637" s="12">
        <v>0</v>
      </c>
      <c r="D637" s="12">
        <v>0</v>
      </c>
      <c r="E637" s="12">
        <v>0</v>
      </c>
      <c r="F637" s="12">
        <v>2.9049735999999995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0</v>
      </c>
      <c r="N637" s="12">
        <v>0</v>
      </c>
      <c r="O637" s="12">
        <v>0</v>
      </c>
      <c r="P637" s="12">
        <v>0.04195429999999999</v>
      </c>
      <c r="Q637" s="12">
        <v>0</v>
      </c>
      <c r="R637" s="12">
        <v>0</v>
      </c>
      <c r="S637" s="12">
        <v>0</v>
      </c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</row>
    <row r="638" spans="1:25" ht="11.25">
      <c r="A638" s="11">
        <f t="shared" si="16"/>
        <v>41856</v>
      </c>
      <c r="B638" s="12">
        <v>0</v>
      </c>
      <c r="C638" s="12">
        <v>0</v>
      </c>
      <c r="D638" s="12">
        <v>0</v>
      </c>
      <c r="E638" s="12">
        <v>0</v>
      </c>
      <c r="F638" s="12">
        <v>0</v>
      </c>
      <c r="G638" s="12">
        <v>2.14617945</v>
      </c>
      <c r="H638" s="12">
        <v>3.4561662999999996</v>
      </c>
      <c r="I638" s="12">
        <v>1.9342378999999996</v>
      </c>
      <c r="J638" s="12">
        <v>0</v>
      </c>
      <c r="K638" s="12">
        <v>0.00072335</v>
      </c>
      <c r="L638" s="12">
        <v>0</v>
      </c>
      <c r="M638" s="12">
        <v>0</v>
      </c>
      <c r="N638" s="12">
        <v>0</v>
      </c>
      <c r="O638" s="12">
        <v>0</v>
      </c>
      <c r="P638" s="12">
        <v>0</v>
      </c>
      <c r="Q638" s="12">
        <v>0</v>
      </c>
      <c r="R638" s="12">
        <v>0.49404804999999996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</row>
    <row r="639" spans="1:25" ht="11.25">
      <c r="A639" s="11">
        <f t="shared" si="16"/>
        <v>41857</v>
      </c>
      <c r="B639" s="12">
        <v>0</v>
      </c>
      <c r="C639" s="12">
        <v>0</v>
      </c>
      <c r="D639" s="12">
        <v>0</v>
      </c>
      <c r="E639" s="12">
        <v>0</v>
      </c>
      <c r="F639" s="12">
        <v>0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0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0.41230949999999994</v>
      </c>
      <c r="X639" s="12">
        <v>0</v>
      </c>
      <c r="Y639" s="12">
        <v>0</v>
      </c>
    </row>
    <row r="640" spans="1:25" ht="11.25">
      <c r="A640" s="11">
        <f t="shared" si="16"/>
        <v>41858</v>
      </c>
      <c r="B640" s="12">
        <v>0</v>
      </c>
      <c r="C640" s="12">
        <v>0</v>
      </c>
      <c r="D640" s="12">
        <v>0</v>
      </c>
      <c r="E640" s="12">
        <v>0</v>
      </c>
      <c r="F640" s="12">
        <v>0</v>
      </c>
      <c r="G640" s="12">
        <v>0</v>
      </c>
      <c r="H640" s="12">
        <v>0</v>
      </c>
      <c r="I640" s="12">
        <v>0</v>
      </c>
      <c r="J640" s="12">
        <v>0</v>
      </c>
      <c r="K640" s="12">
        <v>0</v>
      </c>
      <c r="L640" s="12">
        <v>0</v>
      </c>
      <c r="M640" s="12">
        <v>0</v>
      </c>
      <c r="N640" s="12">
        <v>0</v>
      </c>
      <c r="O640" s="12">
        <v>0</v>
      </c>
      <c r="P640" s="12">
        <v>0</v>
      </c>
      <c r="Q640" s="12">
        <v>0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</row>
    <row r="641" spans="1:25" ht="11.25">
      <c r="A641" s="11">
        <f t="shared" si="16"/>
        <v>41859</v>
      </c>
      <c r="B641" s="12">
        <v>0</v>
      </c>
      <c r="C641" s="12">
        <v>0</v>
      </c>
      <c r="D641" s="12">
        <v>0</v>
      </c>
      <c r="E641" s="12">
        <v>0</v>
      </c>
      <c r="F641" s="12">
        <v>0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0</v>
      </c>
      <c r="N641" s="12">
        <v>0</v>
      </c>
      <c r="O641" s="12">
        <v>0</v>
      </c>
      <c r="P641" s="12">
        <v>0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</row>
    <row r="642" spans="1:25" ht="11.25">
      <c r="A642" s="11">
        <f t="shared" si="16"/>
        <v>41860</v>
      </c>
      <c r="B642" s="12">
        <v>0</v>
      </c>
      <c r="C642" s="12">
        <v>0</v>
      </c>
      <c r="D642" s="12">
        <v>0</v>
      </c>
      <c r="E642" s="12">
        <v>0</v>
      </c>
      <c r="F642" s="12">
        <v>0.11284259999999999</v>
      </c>
      <c r="G642" s="12">
        <v>0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0</v>
      </c>
      <c r="N642" s="12">
        <v>0.14684004999999997</v>
      </c>
      <c r="O642" s="12">
        <v>0.1576903</v>
      </c>
      <c r="P642" s="12">
        <v>0</v>
      </c>
      <c r="Q642" s="12">
        <v>0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</row>
    <row r="643" spans="1:25" ht="11.25">
      <c r="A643" s="11">
        <f t="shared" si="16"/>
        <v>41861</v>
      </c>
      <c r="B643" s="12">
        <v>0.028933999999999998</v>
      </c>
      <c r="C643" s="12">
        <v>0.03833754999999999</v>
      </c>
      <c r="D643" s="12">
        <v>0.00940355</v>
      </c>
      <c r="E643" s="12">
        <v>0.00795685</v>
      </c>
      <c r="F643" s="12">
        <v>0.10271569999999998</v>
      </c>
      <c r="G643" s="12">
        <v>0.18879434999999997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0.0679949</v>
      </c>
      <c r="N643" s="12">
        <v>0.0752284</v>
      </c>
      <c r="O643" s="12">
        <v>0</v>
      </c>
      <c r="P643" s="12">
        <v>0</v>
      </c>
      <c r="Q643" s="12">
        <v>0.020977149999999996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</row>
    <row r="644" spans="1:25" ht="11.25">
      <c r="A644" s="11">
        <f t="shared" si="16"/>
        <v>41862</v>
      </c>
      <c r="B644" s="12">
        <v>0</v>
      </c>
      <c r="C644" s="12">
        <v>0</v>
      </c>
      <c r="D644" s="12">
        <v>0</v>
      </c>
      <c r="E644" s="12">
        <v>0</v>
      </c>
      <c r="F644" s="12">
        <v>0</v>
      </c>
      <c r="G644" s="12">
        <v>0.11067254999999998</v>
      </c>
      <c r="H644" s="12">
        <v>0</v>
      </c>
      <c r="I644" s="12">
        <v>0.40362929999999997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</row>
    <row r="645" spans="1:25" ht="11.25">
      <c r="A645" s="11">
        <f t="shared" si="16"/>
        <v>41863</v>
      </c>
      <c r="B645" s="12">
        <v>0</v>
      </c>
      <c r="C645" s="12">
        <v>0</v>
      </c>
      <c r="D645" s="12">
        <v>0</v>
      </c>
      <c r="E645" s="12">
        <v>0.10271569999999998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0.1967512</v>
      </c>
      <c r="M645" s="12">
        <v>0.2763197</v>
      </c>
      <c r="N645" s="12">
        <v>0.43400999999999995</v>
      </c>
      <c r="O645" s="12">
        <v>2.7161792499999993</v>
      </c>
      <c r="P645" s="12">
        <v>3.1552526999999997</v>
      </c>
      <c r="Q645" s="12">
        <v>0.40435265</v>
      </c>
      <c r="R645" s="12">
        <v>0.25534255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</row>
    <row r="646" spans="1:25" ht="11.25">
      <c r="A646" s="11">
        <f t="shared" si="16"/>
        <v>41864</v>
      </c>
      <c r="B646" s="12">
        <v>0</v>
      </c>
      <c r="C646" s="12">
        <v>0</v>
      </c>
      <c r="D646" s="12">
        <v>2.4630067499999995</v>
      </c>
      <c r="E646" s="12">
        <v>0.3457613</v>
      </c>
      <c r="F646" s="12">
        <v>2.0152530999999994</v>
      </c>
      <c r="G646" s="12">
        <v>2.0326134999999996</v>
      </c>
      <c r="H646" s="12">
        <v>2.0355068999999997</v>
      </c>
      <c r="I646" s="12">
        <v>2.0166997999999996</v>
      </c>
      <c r="J646" s="12">
        <v>0.6162941999999999</v>
      </c>
      <c r="K646" s="12">
        <v>1.8199485999999998</v>
      </c>
      <c r="L646" s="12">
        <v>0.3833755</v>
      </c>
      <c r="M646" s="12">
        <v>0.24376894999999998</v>
      </c>
      <c r="N646" s="12">
        <v>0</v>
      </c>
      <c r="O646" s="12">
        <v>0</v>
      </c>
      <c r="P646" s="12">
        <v>0</v>
      </c>
      <c r="Q646" s="12">
        <v>0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</row>
    <row r="647" spans="1:25" ht="11.25">
      <c r="A647" s="11">
        <f t="shared" si="16"/>
        <v>41865</v>
      </c>
      <c r="B647" s="12">
        <v>4.236660949999999</v>
      </c>
      <c r="C647" s="12">
        <v>0</v>
      </c>
      <c r="D647" s="12">
        <v>0</v>
      </c>
      <c r="E647" s="12">
        <v>0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0.5179186</v>
      </c>
      <c r="N647" s="12">
        <v>17.962227199999997</v>
      </c>
      <c r="O647" s="12">
        <v>18.242886999999996</v>
      </c>
      <c r="P647" s="12">
        <v>17.884105399999996</v>
      </c>
      <c r="Q647" s="12">
        <v>17.945590149999997</v>
      </c>
      <c r="R647" s="12">
        <v>18.612518849999997</v>
      </c>
      <c r="S647" s="12">
        <v>16.579182</v>
      </c>
      <c r="T647" s="12">
        <v>13.85866265</v>
      </c>
      <c r="U647" s="12">
        <v>2.4825372</v>
      </c>
      <c r="V647" s="12">
        <v>7.502586199999999</v>
      </c>
      <c r="W647" s="12">
        <v>6.963690449999999</v>
      </c>
      <c r="X647" s="12">
        <v>13.173650199999999</v>
      </c>
      <c r="Y647" s="12">
        <v>12.984855849999997</v>
      </c>
    </row>
    <row r="648" spans="1:25" ht="11.25">
      <c r="A648" s="11">
        <f t="shared" si="16"/>
        <v>41866</v>
      </c>
      <c r="B648" s="12">
        <v>34.56021629999999</v>
      </c>
      <c r="C648" s="12">
        <v>52.377050149999995</v>
      </c>
      <c r="D648" s="12">
        <v>54.4754885</v>
      </c>
      <c r="E648" s="12">
        <v>53.00564129999999</v>
      </c>
      <c r="F648" s="12">
        <v>12.118282549999998</v>
      </c>
      <c r="G648" s="12">
        <v>11.62929795</v>
      </c>
      <c r="H648" s="12">
        <v>9.33049165</v>
      </c>
      <c r="I648" s="12">
        <v>9.41295355</v>
      </c>
      <c r="J648" s="12">
        <v>10.0227376</v>
      </c>
      <c r="K648" s="12">
        <v>10.4336004</v>
      </c>
      <c r="L648" s="12">
        <v>0.027487299999999996</v>
      </c>
      <c r="M648" s="12">
        <v>0</v>
      </c>
      <c r="N648" s="12">
        <v>0.5953170499999999</v>
      </c>
      <c r="O648" s="12">
        <v>0</v>
      </c>
      <c r="P648" s="12">
        <v>0</v>
      </c>
      <c r="Q648" s="12">
        <v>0</v>
      </c>
      <c r="R648" s="12">
        <v>2.8268517999999996</v>
      </c>
      <c r="S648" s="12">
        <v>2.4347961</v>
      </c>
      <c r="T648" s="12">
        <v>46.767470899999985</v>
      </c>
      <c r="U648" s="12">
        <v>45.084958799999995</v>
      </c>
      <c r="V648" s="12">
        <v>44.0578018</v>
      </c>
      <c r="W648" s="12">
        <v>44.0433348</v>
      </c>
      <c r="X648" s="12">
        <v>42.2595537</v>
      </c>
      <c r="Y648" s="12">
        <v>36.57185264999999</v>
      </c>
    </row>
    <row r="649" spans="1:25" ht="11.25">
      <c r="A649" s="11">
        <f t="shared" si="16"/>
        <v>41867</v>
      </c>
      <c r="B649" s="12">
        <v>0</v>
      </c>
      <c r="C649" s="12">
        <v>0</v>
      </c>
      <c r="D649" s="12">
        <v>0</v>
      </c>
      <c r="E649" s="12">
        <v>0</v>
      </c>
      <c r="F649" s="12">
        <v>0</v>
      </c>
      <c r="G649" s="12">
        <v>0</v>
      </c>
      <c r="H649" s="12">
        <v>0.37975875</v>
      </c>
      <c r="I649" s="12">
        <v>0.021700499999999998</v>
      </c>
      <c r="J649" s="12">
        <v>0</v>
      </c>
      <c r="K649" s="12">
        <v>0</v>
      </c>
      <c r="L649" s="12">
        <v>0</v>
      </c>
      <c r="M649" s="12">
        <v>0</v>
      </c>
      <c r="N649" s="12">
        <v>0</v>
      </c>
      <c r="O649" s="12">
        <v>0</v>
      </c>
      <c r="P649" s="12">
        <v>3.434465799999999</v>
      </c>
      <c r="Q649" s="12">
        <v>0</v>
      </c>
      <c r="R649" s="12">
        <v>0</v>
      </c>
      <c r="S649" s="12">
        <v>0.014466999999999999</v>
      </c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</row>
    <row r="650" spans="1:25" ht="11.25">
      <c r="A650" s="11">
        <f t="shared" si="16"/>
        <v>41868</v>
      </c>
      <c r="B650" s="12">
        <v>0</v>
      </c>
      <c r="C650" s="12">
        <v>0</v>
      </c>
      <c r="D650" s="12">
        <v>0.18373089999999997</v>
      </c>
      <c r="E650" s="12">
        <v>5.9452136499999995</v>
      </c>
      <c r="F650" s="12">
        <v>16.056923299999998</v>
      </c>
      <c r="G650" s="12">
        <v>14.569715699999998</v>
      </c>
      <c r="H650" s="12">
        <v>20.895411449999997</v>
      </c>
      <c r="I650" s="12">
        <v>14.986365299999997</v>
      </c>
      <c r="J650" s="12">
        <v>13.253218699999998</v>
      </c>
      <c r="K650" s="12">
        <v>6.853741249999999</v>
      </c>
      <c r="L650" s="12">
        <v>4.675011049999999</v>
      </c>
      <c r="M650" s="12">
        <v>0</v>
      </c>
      <c r="N650" s="12">
        <v>0</v>
      </c>
      <c r="O650" s="12">
        <v>0</v>
      </c>
      <c r="P650" s="12">
        <v>1.4553801999999998</v>
      </c>
      <c r="Q650" s="12">
        <v>1.5400121499999997</v>
      </c>
      <c r="R650" s="12">
        <v>1.2513954999999999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</row>
    <row r="651" spans="1:25" ht="11.25">
      <c r="A651" s="11">
        <f t="shared" si="16"/>
        <v>41869</v>
      </c>
      <c r="B651" s="12">
        <v>0</v>
      </c>
      <c r="C651" s="12">
        <v>0</v>
      </c>
      <c r="D651" s="12">
        <v>0</v>
      </c>
      <c r="E651" s="12">
        <v>0</v>
      </c>
      <c r="F651" s="12">
        <v>0.03978424999999999</v>
      </c>
      <c r="G651" s="12">
        <v>0</v>
      </c>
      <c r="H651" s="12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0</v>
      </c>
      <c r="N651" s="12">
        <v>0</v>
      </c>
      <c r="O651" s="12">
        <v>0</v>
      </c>
      <c r="P651" s="12">
        <v>0</v>
      </c>
      <c r="Q651" s="12">
        <v>0</v>
      </c>
      <c r="R651" s="12">
        <v>1.30130665</v>
      </c>
      <c r="S651" s="12">
        <v>0</v>
      </c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</row>
    <row r="652" spans="1:25" ht="11.25">
      <c r="A652" s="11">
        <f t="shared" si="16"/>
        <v>41870</v>
      </c>
      <c r="B652" s="12">
        <v>0</v>
      </c>
      <c r="C652" s="12">
        <v>0</v>
      </c>
      <c r="D652" s="12">
        <v>0</v>
      </c>
      <c r="E652" s="12">
        <v>0</v>
      </c>
      <c r="F652" s="12">
        <v>0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0</v>
      </c>
      <c r="N652" s="12">
        <v>0</v>
      </c>
      <c r="O652" s="12">
        <v>0</v>
      </c>
      <c r="P652" s="12">
        <v>0</v>
      </c>
      <c r="Q652" s="12">
        <v>0</v>
      </c>
      <c r="R652" s="12">
        <v>2.4080321499999995</v>
      </c>
      <c r="S652" s="12">
        <v>0</v>
      </c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</row>
    <row r="653" spans="1:25" ht="11.25">
      <c r="A653" s="11">
        <f t="shared" si="16"/>
        <v>41871</v>
      </c>
      <c r="B653" s="12">
        <v>0</v>
      </c>
      <c r="C653" s="12">
        <v>0</v>
      </c>
      <c r="D653" s="12">
        <v>0</v>
      </c>
      <c r="E653" s="12">
        <v>0.0896954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v>0</v>
      </c>
      <c r="L653" s="12">
        <v>0.04195429999999999</v>
      </c>
      <c r="M653" s="12">
        <v>0</v>
      </c>
      <c r="N653" s="12">
        <v>0</v>
      </c>
      <c r="O653" s="12">
        <v>0</v>
      </c>
      <c r="P653" s="12">
        <v>0</v>
      </c>
      <c r="Q653" s="12">
        <v>0.6423348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</row>
    <row r="654" spans="1:25" ht="11.25">
      <c r="A654" s="11">
        <f t="shared" si="16"/>
        <v>41872</v>
      </c>
      <c r="B654" s="12">
        <v>0</v>
      </c>
      <c r="C654" s="12">
        <v>0</v>
      </c>
      <c r="D654" s="12">
        <v>0.3746952999999999</v>
      </c>
      <c r="E654" s="12">
        <v>0.06220809999999999</v>
      </c>
      <c r="F654" s="12">
        <v>0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0</v>
      </c>
      <c r="Q654" s="12">
        <v>0.36746179999999995</v>
      </c>
      <c r="R654" s="12">
        <v>1.8119917499999998</v>
      </c>
      <c r="S654" s="12">
        <v>0</v>
      </c>
      <c r="T654" s="12">
        <v>3.4619530999999997</v>
      </c>
      <c r="U654" s="12">
        <v>1.4148725999999998</v>
      </c>
      <c r="V654" s="12">
        <v>0.6539084</v>
      </c>
      <c r="W654" s="12">
        <v>0.07016494999999999</v>
      </c>
      <c r="X654" s="12">
        <v>0</v>
      </c>
      <c r="Y654" s="12">
        <v>0</v>
      </c>
    </row>
    <row r="655" spans="1:25" ht="11.25">
      <c r="A655" s="11">
        <f t="shared" si="16"/>
        <v>41873</v>
      </c>
      <c r="B655" s="12">
        <v>0.11935274999999998</v>
      </c>
      <c r="C655" s="12">
        <v>0.04991114999999999</v>
      </c>
      <c r="D655" s="12">
        <v>0.04195429999999999</v>
      </c>
      <c r="E655" s="12">
        <v>0.08318524999999999</v>
      </c>
      <c r="F655" s="12">
        <v>0.11211924999999999</v>
      </c>
      <c r="G655" s="12">
        <v>1.4705705499999997</v>
      </c>
      <c r="H655" s="12">
        <v>0.0231472</v>
      </c>
      <c r="I655" s="12">
        <v>0.0072334999999999995</v>
      </c>
      <c r="J655" s="12">
        <v>0.10054564999999999</v>
      </c>
      <c r="K655" s="12">
        <v>0.2575126</v>
      </c>
      <c r="L655" s="12">
        <v>0.031104049999999994</v>
      </c>
      <c r="M655" s="12">
        <v>0.0057868</v>
      </c>
      <c r="N655" s="12">
        <v>0</v>
      </c>
      <c r="O655" s="12">
        <v>0</v>
      </c>
      <c r="P655" s="12">
        <v>0.03399745</v>
      </c>
      <c r="Q655" s="12">
        <v>0.38120544999999995</v>
      </c>
      <c r="R655" s="12">
        <v>0.39856584999999994</v>
      </c>
      <c r="S655" s="12">
        <v>0</v>
      </c>
      <c r="T655" s="12">
        <v>0</v>
      </c>
      <c r="U655" s="12">
        <v>0.10994919999999998</v>
      </c>
      <c r="V655" s="12">
        <v>0.17866745</v>
      </c>
      <c r="W655" s="12">
        <v>0.26257604999999995</v>
      </c>
      <c r="X655" s="12">
        <v>0.22930194999999998</v>
      </c>
      <c r="Y655" s="12">
        <v>0.034720799999999996</v>
      </c>
    </row>
    <row r="656" spans="1:25" ht="11.25">
      <c r="A656" s="11">
        <f t="shared" si="16"/>
        <v>41874</v>
      </c>
      <c r="B656" s="12">
        <v>0</v>
      </c>
      <c r="C656" s="12">
        <v>0</v>
      </c>
      <c r="D656" s="12">
        <v>0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3.0019024999999995</v>
      </c>
      <c r="K656" s="12">
        <v>2.11435205</v>
      </c>
      <c r="L656" s="12">
        <v>0</v>
      </c>
      <c r="M656" s="12">
        <v>0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</row>
    <row r="657" spans="1:25" ht="11.25">
      <c r="A657" s="11">
        <f t="shared" si="16"/>
        <v>41875</v>
      </c>
      <c r="B657" s="12">
        <v>0</v>
      </c>
      <c r="C657" s="12">
        <v>0.06582484999999999</v>
      </c>
      <c r="D657" s="12">
        <v>0</v>
      </c>
      <c r="E657" s="12">
        <v>0</v>
      </c>
      <c r="F657" s="12">
        <v>0.030380699999999993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0</v>
      </c>
      <c r="N657" s="12">
        <v>0</v>
      </c>
      <c r="O657" s="12">
        <v>0</v>
      </c>
      <c r="P657" s="12">
        <v>0</v>
      </c>
      <c r="Q657" s="12">
        <v>0</v>
      </c>
      <c r="R657" s="12">
        <v>0</v>
      </c>
      <c r="S657" s="12">
        <v>0.07812179999999999</v>
      </c>
      <c r="T657" s="12">
        <v>0.0028934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</row>
    <row r="658" spans="1:25" ht="11.25">
      <c r="A658" s="11">
        <f t="shared" si="16"/>
        <v>41876</v>
      </c>
      <c r="B658" s="12">
        <v>0</v>
      </c>
      <c r="C658" s="12">
        <v>0</v>
      </c>
      <c r="D658" s="12">
        <v>0</v>
      </c>
      <c r="E658" s="12">
        <v>0</v>
      </c>
      <c r="F658" s="12">
        <v>0</v>
      </c>
      <c r="G658" s="12">
        <v>0</v>
      </c>
      <c r="H658" s="12">
        <v>0</v>
      </c>
      <c r="I658" s="12">
        <v>0</v>
      </c>
      <c r="J658" s="12">
        <v>0.15552024999999997</v>
      </c>
      <c r="K658" s="12">
        <v>0</v>
      </c>
      <c r="L658" s="12">
        <v>0</v>
      </c>
      <c r="M658" s="12">
        <v>0</v>
      </c>
      <c r="N658" s="12">
        <v>0</v>
      </c>
      <c r="O658" s="12">
        <v>0</v>
      </c>
      <c r="P658" s="12">
        <v>3.4424226499999997</v>
      </c>
      <c r="Q658" s="12">
        <v>0</v>
      </c>
      <c r="R658" s="12">
        <v>0.4976647999999999</v>
      </c>
      <c r="S658" s="12">
        <v>0</v>
      </c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</row>
    <row r="659" spans="1:25" ht="11.25">
      <c r="A659" s="11">
        <f t="shared" si="16"/>
        <v>41877</v>
      </c>
      <c r="B659" s="12">
        <v>0.05497459999999999</v>
      </c>
      <c r="C659" s="12">
        <v>0</v>
      </c>
      <c r="D659" s="12">
        <v>0</v>
      </c>
      <c r="E659" s="12">
        <v>0.26257604999999995</v>
      </c>
      <c r="F659" s="12">
        <v>0.7132230999999999</v>
      </c>
      <c r="G659" s="12">
        <v>0.9092509499999999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0</v>
      </c>
      <c r="N659" s="12">
        <v>0</v>
      </c>
      <c r="O659" s="12">
        <v>0</v>
      </c>
      <c r="P659" s="12">
        <v>0</v>
      </c>
      <c r="Q659" s="12">
        <v>0.6770556</v>
      </c>
      <c r="R659" s="12">
        <v>0.21121819999999997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</row>
    <row r="660" spans="1:25" ht="11.25">
      <c r="A660" s="11">
        <f t="shared" si="16"/>
        <v>41878</v>
      </c>
      <c r="B660" s="12">
        <v>30.858110999999997</v>
      </c>
      <c r="C660" s="12">
        <v>14.013459549999999</v>
      </c>
      <c r="D660" s="12">
        <v>0.019530449999999998</v>
      </c>
      <c r="E660" s="12">
        <v>10.5623567</v>
      </c>
      <c r="F660" s="12">
        <v>11.730566949999996</v>
      </c>
      <c r="G660" s="12">
        <v>11.906341</v>
      </c>
      <c r="H660" s="12">
        <v>11.081721999999997</v>
      </c>
      <c r="I660" s="12">
        <v>7.820860199999999</v>
      </c>
      <c r="J660" s="12">
        <v>6.643969749999998</v>
      </c>
      <c r="K660" s="12">
        <v>5.851901499999999</v>
      </c>
      <c r="L660" s="12">
        <v>0.66186525</v>
      </c>
      <c r="M660" s="12">
        <v>0.28572325</v>
      </c>
      <c r="N660" s="12">
        <v>0.26185269999999994</v>
      </c>
      <c r="O660" s="12">
        <v>0.60110385</v>
      </c>
      <c r="P660" s="12">
        <v>5.3976377</v>
      </c>
      <c r="Q660" s="12">
        <v>5.6103026</v>
      </c>
      <c r="R660" s="12">
        <v>3.5364581499999996</v>
      </c>
      <c r="S660" s="12">
        <v>0.12079944999999999</v>
      </c>
      <c r="T660" s="12">
        <v>0</v>
      </c>
      <c r="U660" s="12">
        <v>0</v>
      </c>
      <c r="V660" s="12">
        <v>20.779675449999996</v>
      </c>
      <c r="W660" s="12">
        <v>20.832479999999997</v>
      </c>
      <c r="X660" s="12">
        <v>21.7265406</v>
      </c>
      <c r="Y660" s="12">
        <v>17.2967452</v>
      </c>
    </row>
    <row r="661" spans="1:25" ht="11.25">
      <c r="A661" s="11">
        <f t="shared" si="16"/>
        <v>41879</v>
      </c>
      <c r="B661" s="12">
        <v>0.7776012499999999</v>
      </c>
      <c r="C661" s="12">
        <v>0</v>
      </c>
      <c r="D661" s="12">
        <v>1.7685907499999998</v>
      </c>
      <c r="E661" s="12">
        <v>1.0821316</v>
      </c>
      <c r="F661" s="12">
        <v>0.7204566</v>
      </c>
      <c r="G661" s="12">
        <v>1.6854055</v>
      </c>
      <c r="H661" s="12">
        <v>1.6405577999999998</v>
      </c>
      <c r="I661" s="12">
        <v>0.4318399499999999</v>
      </c>
      <c r="J661" s="12">
        <v>0.36746179999999995</v>
      </c>
      <c r="K661" s="12">
        <v>0.5280455</v>
      </c>
      <c r="L661" s="12">
        <v>0.4072460499999999</v>
      </c>
      <c r="M661" s="12">
        <v>0.5613195999999999</v>
      </c>
      <c r="N661" s="12">
        <v>0.08390859999999999</v>
      </c>
      <c r="O661" s="12">
        <v>0.6032738999999999</v>
      </c>
      <c r="P661" s="12">
        <v>0.52298205</v>
      </c>
      <c r="Q661" s="12">
        <v>0.6148474999999999</v>
      </c>
      <c r="R661" s="12">
        <v>0.5685530999999999</v>
      </c>
      <c r="S661" s="12">
        <v>0.8564463999999999</v>
      </c>
      <c r="T661" s="12">
        <v>1.9045805499999997</v>
      </c>
      <c r="U661" s="12">
        <v>2.6539711499999994</v>
      </c>
      <c r="V661" s="12">
        <v>2.05648405</v>
      </c>
      <c r="W661" s="12">
        <v>1.8770932499999997</v>
      </c>
      <c r="X661" s="12">
        <v>2.0991617</v>
      </c>
      <c r="Y661" s="12">
        <v>0.12152279999999997</v>
      </c>
    </row>
    <row r="662" spans="1:25" ht="11.25">
      <c r="A662" s="11">
        <f t="shared" si="16"/>
        <v>41880</v>
      </c>
      <c r="B662" s="12">
        <v>0</v>
      </c>
      <c r="C662" s="12">
        <v>0</v>
      </c>
      <c r="D662" s="12">
        <v>0</v>
      </c>
      <c r="E662" s="12">
        <v>3.074960849999999</v>
      </c>
      <c r="F662" s="12">
        <v>0</v>
      </c>
      <c r="G662" s="12">
        <v>0</v>
      </c>
      <c r="H662" s="12">
        <v>5.529287399999999</v>
      </c>
      <c r="I662" s="12">
        <v>0.13888319999999998</v>
      </c>
      <c r="J662" s="12">
        <v>0.12079944999999999</v>
      </c>
      <c r="K662" s="12">
        <v>5.1639956499999995</v>
      </c>
      <c r="L662" s="12">
        <v>3.7122321999999994</v>
      </c>
      <c r="M662" s="12">
        <v>3.9082600499999995</v>
      </c>
      <c r="N662" s="12">
        <v>6.071076549999999</v>
      </c>
      <c r="O662" s="12">
        <v>5.3708737499999994</v>
      </c>
      <c r="P662" s="12">
        <v>5.5972823</v>
      </c>
      <c r="Q662" s="12">
        <v>1.7960780499999998</v>
      </c>
      <c r="R662" s="12">
        <v>2.4217758</v>
      </c>
      <c r="S662" s="12">
        <v>1.2752660499999997</v>
      </c>
      <c r="T662" s="12">
        <v>0.7783245999999999</v>
      </c>
      <c r="U662" s="12">
        <v>0</v>
      </c>
      <c r="V662" s="12">
        <v>4.902142949999999</v>
      </c>
      <c r="W662" s="12">
        <v>5.32457935</v>
      </c>
      <c r="X662" s="12">
        <v>0</v>
      </c>
      <c r="Y662" s="12">
        <v>0</v>
      </c>
    </row>
    <row r="663" spans="1:25" ht="11.25">
      <c r="A663" s="11">
        <f t="shared" si="16"/>
        <v>41881</v>
      </c>
      <c r="B663" s="12">
        <v>0.05063449999999999</v>
      </c>
      <c r="C663" s="12">
        <v>0.16998724999999998</v>
      </c>
      <c r="D663" s="12">
        <v>1.5450755999999997</v>
      </c>
      <c r="E663" s="12">
        <v>2.7291995499999993</v>
      </c>
      <c r="F663" s="12">
        <v>1.1327661</v>
      </c>
      <c r="G663" s="12">
        <v>0.64305815</v>
      </c>
      <c r="H663" s="12">
        <v>3.7585265999999997</v>
      </c>
      <c r="I663" s="12">
        <v>1.03511385</v>
      </c>
      <c r="J663" s="12">
        <v>20.783292199999995</v>
      </c>
      <c r="K663" s="12">
        <v>4.508640549999999</v>
      </c>
      <c r="L663" s="12">
        <v>18.83241725</v>
      </c>
      <c r="M663" s="12">
        <v>5.268881399999999</v>
      </c>
      <c r="N663" s="12">
        <v>6.168728799999999</v>
      </c>
      <c r="O663" s="12">
        <v>0.8072585999999999</v>
      </c>
      <c r="P663" s="12">
        <v>4.9853282</v>
      </c>
      <c r="Q663" s="12">
        <v>3.9748082499999997</v>
      </c>
      <c r="R663" s="12">
        <v>0.7464971999999999</v>
      </c>
      <c r="S663" s="12">
        <v>4.16577265</v>
      </c>
      <c r="T663" s="12">
        <v>0</v>
      </c>
      <c r="U663" s="12">
        <v>0.1142893</v>
      </c>
      <c r="V663" s="12">
        <v>0.09331214999999998</v>
      </c>
      <c r="W663" s="12">
        <v>0.0021700499999999998</v>
      </c>
      <c r="X663" s="12">
        <v>0</v>
      </c>
      <c r="Y663" s="12">
        <v>0</v>
      </c>
    </row>
    <row r="664" spans="1:25" ht="11.25">
      <c r="A664" s="11">
        <f t="shared" si="16"/>
        <v>41882</v>
      </c>
      <c r="B664" s="12">
        <v>0</v>
      </c>
      <c r="C664" s="12">
        <v>0</v>
      </c>
      <c r="D664" s="12">
        <v>0</v>
      </c>
      <c r="E664" s="12">
        <v>0</v>
      </c>
      <c r="F664" s="12">
        <v>4.665607499999999</v>
      </c>
      <c r="G664" s="12">
        <v>5.45912245</v>
      </c>
      <c r="H664" s="12">
        <v>2.2988063</v>
      </c>
      <c r="I664" s="12">
        <v>1.0416239999999999</v>
      </c>
      <c r="J664" s="12">
        <v>1.8257353999999997</v>
      </c>
      <c r="K664" s="12">
        <v>0.027487299999999996</v>
      </c>
      <c r="L664" s="12">
        <v>0.0014467</v>
      </c>
      <c r="M664" s="12">
        <v>2.3031463999999997</v>
      </c>
      <c r="N664" s="12">
        <v>2.44275295</v>
      </c>
      <c r="O664" s="12">
        <v>0.0115736</v>
      </c>
      <c r="P664" s="12">
        <v>2.8651893499999996</v>
      </c>
      <c r="Q664" s="12">
        <v>6.2627643</v>
      </c>
      <c r="R664" s="12">
        <v>1.5986034999999998</v>
      </c>
      <c r="S664" s="12">
        <v>1.4532101499999996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</row>
    <row r="665" spans="1:25" ht="12.7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ht="12.75">
      <c r="A666" s="68" t="s">
        <v>77</v>
      </c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70"/>
    </row>
    <row r="667" spans="1:25" ht="1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</row>
    <row r="668" spans="1:25" ht="12.75">
      <c r="A668" s="54" t="s">
        <v>47</v>
      </c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6"/>
    </row>
    <row r="669" spans="1:25" ht="11.25">
      <c r="A669" s="8"/>
      <c r="B669" s="7" t="s">
        <v>23</v>
      </c>
      <c r="C669" s="9" t="s">
        <v>24</v>
      </c>
      <c r="D669" s="10" t="s">
        <v>25</v>
      </c>
      <c r="E669" s="7" t="s">
        <v>26</v>
      </c>
      <c r="F669" s="7" t="s">
        <v>27</v>
      </c>
      <c r="G669" s="9" t="s">
        <v>28</v>
      </c>
      <c r="H669" s="10" t="s">
        <v>29</v>
      </c>
      <c r="I669" s="7" t="s">
        <v>30</v>
      </c>
      <c r="J669" s="7" t="s">
        <v>31</v>
      </c>
      <c r="K669" s="7" t="s">
        <v>32</v>
      </c>
      <c r="L669" s="7" t="s">
        <v>33</v>
      </c>
      <c r="M669" s="7" t="s">
        <v>34</v>
      </c>
      <c r="N669" s="7" t="s">
        <v>35</v>
      </c>
      <c r="O669" s="7" t="s">
        <v>36</v>
      </c>
      <c r="P669" s="7" t="s">
        <v>37</v>
      </c>
      <c r="Q669" s="7" t="s">
        <v>38</v>
      </c>
      <c r="R669" s="7" t="s">
        <v>39</v>
      </c>
      <c r="S669" s="7" t="s">
        <v>40</v>
      </c>
      <c r="T669" s="7" t="s">
        <v>41</v>
      </c>
      <c r="U669" s="7" t="s">
        <v>42</v>
      </c>
      <c r="V669" s="7" t="s">
        <v>43</v>
      </c>
      <c r="W669" s="7" t="s">
        <v>44</v>
      </c>
      <c r="X669" s="7" t="s">
        <v>45</v>
      </c>
      <c r="Y669" s="7" t="s">
        <v>64</v>
      </c>
    </row>
    <row r="670" spans="1:25" ht="11.25">
      <c r="A670" s="11">
        <f aca="true" t="shared" si="17" ref="A670:A700">A634</f>
        <v>41852</v>
      </c>
      <c r="B670" s="12">
        <v>0</v>
      </c>
      <c r="C670" s="12">
        <v>0</v>
      </c>
      <c r="D670" s="12">
        <v>0</v>
      </c>
      <c r="E670" s="12">
        <v>0</v>
      </c>
      <c r="F670" s="12">
        <v>0</v>
      </c>
      <c r="G670" s="12">
        <v>0</v>
      </c>
      <c r="H670" s="12">
        <v>0</v>
      </c>
      <c r="I670" s="12">
        <v>0</v>
      </c>
      <c r="J670" s="12">
        <v>2.91871725</v>
      </c>
      <c r="K670" s="12">
        <v>3.2869023999999993</v>
      </c>
      <c r="L670" s="12">
        <v>0.01663705</v>
      </c>
      <c r="M670" s="12">
        <v>0</v>
      </c>
      <c r="N670" s="12">
        <v>0</v>
      </c>
      <c r="O670" s="12">
        <v>1.5277152</v>
      </c>
      <c r="P670" s="12">
        <v>0.3450379499999999</v>
      </c>
      <c r="Q670" s="12">
        <v>3.6500240999999995</v>
      </c>
      <c r="R670" s="12">
        <v>4.67645775</v>
      </c>
      <c r="S670" s="12">
        <v>1.49805785</v>
      </c>
      <c r="T670" s="12">
        <v>3.124872</v>
      </c>
      <c r="U670" s="12">
        <v>0</v>
      </c>
      <c r="V670" s="12">
        <v>0</v>
      </c>
      <c r="W670" s="12">
        <v>0</v>
      </c>
      <c r="X670" s="12">
        <v>0</v>
      </c>
      <c r="Y670" s="12">
        <v>0.4774109999999999</v>
      </c>
    </row>
    <row r="671" spans="1:25" ht="11.25">
      <c r="A671" s="11">
        <f t="shared" si="17"/>
        <v>41853</v>
      </c>
      <c r="B671" s="12">
        <v>0.028933999999999998</v>
      </c>
      <c r="C671" s="12">
        <v>12.954475149999999</v>
      </c>
      <c r="D671" s="12">
        <v>10.513168899999998</v>
      </c>
      <c r="E671" s="12">
        <v>19.592658099999998</v>
      </c>
      <c r="F671" s="12">
        <v>19.236769899999995</v>
      </c>
      <c r="G671" s="12">
        <v>1.59498675</v>
      </c>
      <c r="H671" s="12">
        <v>3.8742626</v>
      </c>
      <c r="I671" s="12">
        <v>33.522209049999994</v>
      </c>
      <c r="J671" s="12">
        <v>16.560374899999996</v>
      </c>
      <c r="K671" s="12">
        <v>39.285861849999996</v>
      </c>
      <c r="L671" s="12">
        <v>52.13400454999999</v>
      </c>
      <c r="M671" s="12">
        <v>36.7157993</v>
      </c>
      <c r="N671" s="12">
        <v>51.65442349999999</v>
      </c>
      <c r="O671" s="12">
        <v>20.828863249999998</v>
      </c>
      <c r="P671" s="12">
        <v>20.03462495</v>
      </c>
      <c r="Q671" s="12">
        <v>29.001994899999996</v>
      </c>
      <c r="R671" s="12">
        <v>52.46095874999999</v>
      </c>
      <c r="S671" s="12">
        <v>53.68269689999999</v>
      </c>
      <c r="T671" s="12">
        <v>52.53401709999999</v>
      </c>
      <c r="U671" s="12">
        <v>50.771936499999995</v>
      </c>
      <c r="V671" s="12">
        <v>48.34220384999999</v>
      </c>
      <c r="W671" s="12">
        <v>48.081797849999994</v>
      </c>
      <c r="X671" s="12">
        <v>48.13749579999999</v>
      </c>
      <c r="Y671" s="12">
        <v>48.111455199999995</v>
      </c>
    </row>
    <row r="672" spans="1:25" ht="11.25">
      <c r="A672" s="11">
        <f t="shared" si="17"/>
        <v>41854</v>
      </c>
      <c r="B672" s="12">
        <v>47.78450099999999</v>
      </c>
      <c r="C672" s="12">
        <v>48.0550339</v>
      </c>
      <c r="D672" s="12">
        <v>49.76503329999999</v>
      </c>
      <c r="E672" s="12">
        <v>50.91154305</v>
      </c>
      <c r="F672" s="12">
        <v>51.19798964999999</v>
      </c>
      <c r="G672" s="12">
        <v>52.40743084999999</v>
      </c>
      <c r="H672" s="12">
        <v>19.2440034</v>
      </c>
      <c r="I672" s="12">
        <v>53.14163109999999</v>
      </c>
      <c r="J672" s="12">
        <v>10.859653549999999</v>
      </c>
      <c r="K672" s="12">
        <v>11.549729449999997</v>
      </c>
      <c r="L672" s="12">
        <v>14.916923699999998</v>
      </c>
      <c r="M672" s="12">
        <v>9.507712399999999</v>
      </c>
      <c r="N672" s="12">
        <v>18.680513749999996</v>
      </c>
      <c r="O672" s="12">
        <v>51.04608615</v>
      </c>
      <c r="P672" s="12">
        <v>50.675730949999995</v>
      </c>
      <c r="Q672" s="12">
        <v>51.1567587</v>
      </c>
      <c r="R672" s="12">
        <v>12.1218993</v>
      </c>
      <c r="S672" s="12">
        <v>17.8204506</v>
      </c>
      <c r="T672" s="12">
        <v>50.40953814999999</v>
      </c>
      <c r="U672" s="12">
        <v>12.244868799999999</v>
      </c>
      <c r="V672" s="12">
        <v>9.065745549999999</v>
      </c>
      <c r="W672" s="12">
        <v>8.79231925</v>
      </c>
      <c r="X672" s="12">
        <v>9.703740250000001</v>
      </c>
      <c r="Y672" s="12">
        <v>7.8584743999999995</v>
      </c>
    </row>
    <row r="673" spans="1:25" ht="11.25">
      <c r="A673" s="11">
        <f t="shared" si="17"/>
        <v>41855</v>
      </c>
      <c r="B673" s="12">
        <v>16.371580549999997</v>
      </c>
      <c r="C673" s="12">
        <v>15.639550349999999</v>
      </c>
      <c r="D673" s="12">
        <v>17.123864549999997</v>
      </c>
      <c r="E673" s="12">
        <v>18.23493015</v>
      </c>
      <c r="F673" s="12">
        <v>0.75879415</v>
      </c>
      <c r="G673" s="12">
        <v>50.479703099999995</v>
      </c>
      <c r="H673" s="12">
        <v>51.13144145</v>
      </c>
      <c r="I673" s="12">
        <v>53.48088224999999</v>
      </c>
      <c r="J673" s="12">
        <v>28.066703349999994</v>
      </c>
      <c r="K673" s="12">
        <v>17.793686649999998</v>
      </c>
      <c r="L673" s="12">
        <v>53.78107249999999</v>
      </c>
      <c r="M673" s="12">
        <v>26.587452599999995</v>
      </c>
      <c r="N673" s="12">
        <v>4.677181099999999</v>
      </c>
      <c r="O673" s="12">
        <v>11.352978249999998</v>
      </c>
      <c r="P673" s="12">
        <v>0.06871824999999998</v>
      </c>
      <c r="Q673" s="12">
        <v>48.51725455</v>
      </c>
      <c r="R673" s="12">
        <v>47.0090698</v>
      </c>
      <c r="S673" s="12">
        <v>52.1998294</v>
      </c>
      <c r="T673" s="12">
        <v>9.738461049999998</v>
      </c>
      <c r="U673" s="12">
        <v>43.16012445</v>
      </c>
      <c r="V673" s="12">
        <v>4.643183649999999</v>
      </c>
      <c r="W673" s="12">
        <v>16.021479149999998</v>
      </c>
      <c r="X673" s="12">
        <v>16.924219949999998</v>
      </c>
      <c r="Y673" s="12">
        <v>4.537574549999999</v>
      </c>
    </row>
    <row r="674" spans="1:25" ht="11.25">
      <c r="A674" s="11">
        <f t="shared" si="17"/>
        <v>41856</v>
      </c>
      <c r="B674" s="12">
        <v>9.070809</v>
      </c>
      <c r="C674" s="12">
        <v>1.6058369999999997</v>
      </c>
      <c r="D674" s="12">
        <v>8.138410849999998</v>
      </c>
      <c r="E674" s="12">
        <v>2.3870549999999997</v>
      </c>
      <c r="F674" s="12">
        <v>30.315598499999997</v>
      </c>
      <c r="G674" s="12">
        <v>0</v>
      </c>
      <c r="H674" s="12">
        <v>0.01808375</v>
      </c>
      <c r="I674" s="12">
        <v>0</v>
      </c>
      <c r="J674" s="12">
        <v>3.8438818999999995</v>
      </c>
      <c r="K674" s="12">
        <v>0.48536784999999993</v>
      </c>
      <c r="L674" s="12">
        <v>12.34396775</v>
      </c>
      <c r="M674" s="12">
        <v>11.074488499999998</v>
      </c>
      <c r="N674" s="12">
        <v>4.19470665</v>
      </c>
      <c r="O674" s="12">
        <v>4.534681149999999</v>
      </c>
      <c r="P674" s="12">
        <v>4.422561899999999</v>
      </c>
      <c r="Q674" s="12">
        <v>3.2232475999999997</v>
      </c>
      <c r="R674" s="12">
        <v>0.41954299999999994</v>
      </c>
      <c r="S674" s="12">
        <v>13.683611949999998</v>
      </c>
      <c r="T674" s="12">
        <v>45.77575805</v>
      </c>
      <c r="U674" s="12">
        <v>44.384755999999996</v>
      </c>
      <c r="V674" s="12">
        <v>8.203512349999999</v>
      </c>
      <c r="W674" s="12">
        <v>43.73012424999999</v>
      </c>
      <c r="X674" s="12">
        <v>1.6477913</v>
      </c>
      <c r="Y674" s="12">
        <v>19.29102115</v>
      </c>
    </row>
    <row r="675" spans="1:25" ht="11.25">
      <c r="A675" s="11">
        <f t="shared" si="17"/>
        <v>41857</v>
      </c>
      <c r="B675" s="12">
        <v>0.6105073999999999</v>
      </c>
      <c r="C675" s="12">
        <v>1.2629691</v>
      </c>
      <c r="D675" s="12">
        <v>43.59341109999999</v>
      </c>
      <c r="E675" s="12">
        <v>47.032217</v>
      </c>
      <c r="F675" s="12">
        <v>49.425058799999995</v>
      </c>
      <c r="G675" s="12">
        <v>48.882546299999994</v>
      </c>
      <c r="H675" s="12">
        <v>49.19720355</v>
      </c>
      <c r="I675" s="12">
        <v>23.0546112</v>
      </c>
      <c r="J675" s="12">
        <v>24.219204699999995</v>
      </c>
      <c r="K675" s="12">
        <v>12.458257049999999</v>
      </c>
      <c r="L675" s="12">
        <v>6.39513735</v>
      </c>
      <c r="M675" s="12">
        <v>10.104476149999998</v>
      </c>
      <c r="N675" s="12">
        <v>48.18017345</v>
      </c>
      <c r="O675" s="12">
        <v>11.5533462</v>
      </c>
      <c r="P675" s="12">
        <v>9.7247174</v>
      </c>
      <c r="Q675" s="12">
        <v>10.636138399999998</v>
      </c>
      <c r="R675" s="12">
        <v>50.459449299999996</v>
      </c>
      <c r="S675" s="12">
        <v>24.1714636</v>
      </c>
      <c r="T675" s="12">
        <v>45.24626584999999</v>
      </c>
      <c r="U675" s="12">
        <v>43.475505049999995</v>
      </c>
      <c r="V675" s="12">
        <v>6.4428784499999985</v>
      </c>
      <c r="W675" s="12">
        <v>0</v>
      </c>
      <c r="X675" s="12">
        <v>8.866100949999998</v>
      </c>
      <c r="Y675" s="12">
        <v>42.61688859999999</v>
      </c>
    </row>
    <row r="676" spans="1:25" ht="11.25">
      <c r="A676" s="11">
        <f t="shared" si="17"/>
        <v>41858</v>
      </c>
      <c r="B676" s="12">
        <v>42.70152055</v>
      </c>
      <c r="C676" s="12">
        <v>42.7557718</v>
      </c>
      <c r="D676" s="12">
        <v>43.1811016</v>
      </c>
      <c r="E676" s="12">
        <v>45.3525983</v>
      </c>
      <c r="F676" s="12">
        <v>46.1670904</v>
      </c>
      <c r="G676" s="12">
        <v>48.15919629999999</v>
      </c>
      <c r="H676" s="12">
        <v>48.13966584999999</v>
      </c>
      <c r="I676" s="12">
        <v>48.468790099999985</v>
      </c>
      <c r="J676" s="12">
        <v>49.43012225</v>
      </c>
      <c r="K676" s="12">
        <v>47.9667852</v>
      </c>
      <c r="L676" s="12">
        <v>8.682370049999998</v>
      </c>
      <c r="M676" s="12">
        <v>48.47313019999999</v>
      </c>
      <c r="N676" s="12">
        <v>28.83345435</v>
      </c>
      <c r="O676" s="12">
        <v>52.81540024999999</v>
      </c>
      <c r="P676" s="12">
        <v>51.64140319999999</v>
      </c>
      <c r="Q676" s="12">
        <v>53.15899149999999</v>
      </c>
      <c r="R676" s="12">
        <v>51.86708839999999</v>
      </c>
      <c r="S676" s="12">
        <v>52.20055274999999</v>
      </c>
      <c r="T676" s="12">
        <v>46.35226799999999</v>
      </c>
      <c r="U676" s="12">
        <v>43.35976905</v>
      </c>
      <c r="V676" s="12">
        <v>43.3185381</v>
      </c>
      <c r="W676" s="12">
        <v>42.817256549999996</v>
      </c>
      <c r="X676" s="12">
        <v>42.74781495</v>
      </c>
      <c r="Y676" s="12">
        <v>42.992307249999996</v>
      </c>
    </row>
    <row r="677" spans="1:25" ht="11.25">
      <c r="A677" s="11">
        <f t="shared" si="17"/>
        <v>41859</v>
      </c>
      <c r="B677" s="12">
        <v>3.65798095</v>
      </c>
      <c r="C677" s="12">
        <v>3.31077295</v>
      </c>
      <c r="D677" s="12">
        <v>9.1199968</v>
      </c>
      <c r="E677" s="12">
        <v>23.623164299999996</v>
      </c>
      <c r="F677" s="12">
        <v>49.829411449999995</v>
      </c>
      <c r="G677" s="12">
        <v>13.6510612</v>
      </c>
      <c r="H677" s="12">
        <v>26.225777599999997</v>
      </c>
      <c r="I677" s="12">
        <v>49.61385314999999</v>
      </c>
      <c r="J677" s="12">
        <v>12.379411899999997</v>
      </c>
      <c r="K677" s="12">
        <v>12.562419449999997</v>
      </c>
      <c r="L677" s="12">
        <v>22.491844899999997</v>
      </c>
      <c r="M677" s="12">
        <v>13.255388749999998</v>
      </c>
      <c r="N677" s="12">
        <v>11.637978149999997</v>
      </c>
      <c r="O677" s="12">
        <v>13.1852238</v>
      </c>
      <c r="P677" s="12">
        <v>11.049171249999999</v>
      </c>
      <c r="Q677" s="12">
        <v>10.372115649999998</v>
      </c>
      <c r="R677" s="12">
        <v>12.074158199999998</v>
      </c>
      <c r="S677" s="12">
        <v>12.2419754</v>
      </c>
      <c r="T677" s="12">
        <v>12.537825549999999</v>
      </c>
      <c r="U677" s="12">
        <v>22.49112155</v>
      </c>
      <c r="V677" s="12">
        <v>10.4379405</v>
      </c>
      <c r="W677" s="12">
        <v>44.52870265</v>
      </c>
      <c r="X677" s="12">
        <v>44.28204029999999</v>
      </c>
      <c r="Y677" s="12">
        <v>44.3283347</v>
      </c>
    </row>
    <row r="678" spans="1:25" ht="11.25">
      <c r="A678" s="11">
        <f t="shared" si="17"/>
        <v>41860</v>
      </c>
      <c r="B678" s="12">
        <v>23.02350715</v>
      </c>
      <c r="C678" s="12">
        <v>10.863993649999998</v>
      </c>
      <c r="D678" s="12">
        <v>47.519031549999994</v>
      </c>
      <c r="E678" s="12">
        <v>48.260465299999986</v>
      </c>
      <c r="F678" s="12">
        <v>0.00506345</v>
      </c>
      <c r="G678" s="12">
        <v>12.226785049999998</v>
      </c>
      <c r="H678" s="12">
        <v>5.5278407</v>
      </c>
      <c r="I678" s="12">
        <v>15.2554515</v>
      </c>
      <c r="J678" s="12">
        <v>14.686898399999999</v>
      </c>
      <c r="K678" s="12">
        <v>14.835908499999999</v>
      </c>
      <c r="L678" s="12">
        <v>9.44333425</v>
      </c>
      <c r="M678" s="12">
        <v>9.16122775</v>
      </c>
      <c r="N678" s="12">
        <v>2.8174482499999995</v>
      </c>
      <c r="O678" s="12">
        <v>3.0120293999999994</v>
      </c>
      <c r="P678" s="12">
        <v>14.259398549999998</v>
      </c>
      <c r="Q678" s="12">
        <v>13.93099765</v>
      </c>
      <c r="R678" s="12">
        <v>10.061798499999998</v>
      </c>
      <c r="S678" s="12">
        <v>9.813689449999998</v>
      </c>
      <c r="T678" s="12">
        <v>15.946250749999997</v>
      </c>
      <c r="U678" s="12">
        <v>15.228687549999998</v>
      </c>
      <c r="V678" s="12">
        <v>13.591023149999998</v>
      </c>
      <c r="W678" s="12">
        <v>13.8579393</v>
      </c>
      <c r="X678" s="12">
        <v>13.206200949999998</v>
      </c>
      <c r="Y678" s="12">
        <v>12.132026199999999</v>
      </c>
    </row>
    <row r="679" spans="1:25" ht="11.25">
      <c r="A679" s="11">
        <f t="shared" si="17"/>
        <v>41861</v>
      </c>
      <c r="B679" s="12">
        <v>8.876951199999999</v>
      </c>
      <c r="C679" s="12">
        <v>8.78653245</v>
      </c>
      <c r="D679" s="12">
        <v>10.330884699999997</v>
      </c>
      <c r="E679" s="12">
        <v>9.904831549999999</v>
      </c>
      <c r="F679" s="12">
        <v>5.824414199999999</v>
      </c>
      <c r="G679" s="12">
        <v>4.15998585</v>
      </c>
      <c r="H679" s="12">
        <v>16.3317963</v>
      </c>
      <c r="I679" s="12">
        <v>16.14300195</v>
      </c>
      <c r="J679" s="12">
        <v>14.7259593</v>
      </c>
      <c r="K679" s="12">
        <v>15.032659699999998</v>
      </c>
      <c r="L679" s="12">
        <v>14.707152199999998</v>
      </c>
      <c r="M679" s="12">
        <v>5.5784752</v>
      </c>
      <c r="N679" s="12">
        <v>5.3846174</v>
      </c>
      <c r="O679" s="12">
        <v>15.16213935</v>
      </c>
      <c r="P679" s="12">
        <v>14.370794449999996</v>
      </c>
      <c r="Q679" s="12">
        <v>7.434591299999999</v>
      </c>
      <c r="R679" s="12">
        <v>16.694918</v>
      </c>
      <c r="S679" s="12">
        <v>39.22437709999999</v>
      </c>
      <c r="T679" s="12">
        <v>28.126741399999997</v>
      </c>
      <c r="U679" s="12">
        <v>14.47495685</v>
      </c>
      <c r="V679" s="12">
        <v>39.59834904999999</v>
      </c>
      <c r="W679" s="12">
        <v>14.537164949999998</v>
      </c>
      <c r="X679" s="12">
        <v>15.0832942</v>
      </c>
      <c r="Y679" s="12">
        <v>8.586887849999998</v>
      </c>
    </row>
    <row r="680" spans="1:25" ht="11.25">
      <c r="A680" s="11">
        <f t="shared" si="17"/>
        <v>41862</v>
      </c>
      <c r="B680" s="12">
        <v>16.33107295</v>
      </c>
      <c r="C680" s="12">
        <v>4.501407049999999</v>
      </c>
      <c r="D680" s="12">
        <v>40.75426234999999</v>
      </c>
      <c r="E680" s="12">
        <v>43.18616504999999</v>
      </c>
      <c r="F680" s="12">
        <v>4.15853915</v>
      </c>
      <c r="G680" s="12">
        <v>0.039060899999999996</v>
      </c>
      <c r="H680" s="12">
        <v>6.241063799999999</v>
      </c>
      <c r="I680" s="12">
        <v>0.034720799999999996</v>
      </c>
      <c r="J680" s="12">
        <v>46.61195064999999</v>
      </c>
      <c r="K680" s="12">
        <v>6.8812285499999994</v>
      </c>
      <c r="L680" s="12">
        <v>46.7558973</v>
      </c>
      <c r="M680" s="12">
        <v>45.77141794999999</v>
      </c>
      <c r="N680" s="12">
        <v>45.93634174999999</v>
      </c>
      <c r="O680" s="12">
        <v>46.58446335</v>
      </c>
      <c r="P680" s="12">
        <v>46.64667144999999</v>
      </c>
      <c r="Q680" s="12">
        <v>46.6748821</v>
      </c>
      <c r="R680" s="12">
        <v>46.919374399999995</v>
      </c>
      <c r="S680" s="12">
        <v>46.8426993</v>
      </c>
      <c r="T680" s="12">
        <v>43.89794145</v>
      </c>
      <c r="U680" s="12">
        <v>41.24614035</v>
      </c>
      <c r="V680" s="12">
        <v>6.6635002</v>
      </c>
      <c r="W680" s="12">
        <v>12.9653254</v>
      </c>
      <c r="X680" s="12">
        <v>6.212129799999999</v>
      </c>
      <c r="Y680" s="12">
        <v>14.599373049999999</v>
      </c>
    </row>
    <row r="681" spans="1:25" ht="11.25">
      <c r="A681" s="11">
        <f t="shared" si="17"/>
        <v>41863</v>
      </c>
      <c r="B681" s="12">
        <v>4.8305313</v>
      </c>
      <c r="C681" s="12">
        <v>6.544870799999999</v>
      </c>
      <c r="D681" s="12">
        <v>6.419007899999999</v>
      </c>
      <c r="E681" s="12">
        <v>0.46077395</v>
      </c>
      <c r="F681" s="12">
        <v>48.10711509999999</v>
      </c>
      <c r="G681" s="12">
        <v>11.151886949999998</v>
      </c>
      <c r="H681" s="12">
        <v>47.18339714999999</v>
      </c>
      <c r="I681" s="12">
        <v>46.961328699999996</v>
      </c>
      <c r="J681" s="12">
        <v>47.786671049999995</v>
      </c>
      <c r="K681" s="12">
        <v>48.4875972</v>
      </c>
      <c r="L681" s="12">
        <v>0.27342629999999996</v>
      </c>
      <c r="M681" s="12">
        <v>0.25823594999999994</v>
      </c>
      <c r="N681" s="12">
        <v>0.21989839999999997</v>
      </c>
      <c r="O681" s="12">
        <v>0.4318399499999999</v>
      </c>
      <c r="P681" s="12">
        <v>0.9540986499999998</v>
      </c>
      <c r="Q681" s="12">
        <v>0.21628165</v>
      </c>
      <c r="R681" s="12">
        <v>0.1359898</v>
      </c>
      <c r="S681" s="12">
        <v>1.1240858999999999</v>
      </c>
      <c r="T681" s="12">
        <v>11.531645699999999</v>
      </c>
      <c r="U681" s="12">
        <v>20.056325449999996</v>
      </c>
      <c r="V681" s="12">
        <v>27.185663049999995</v>
      </c>
      <c r="W681" s="12">
        <v>9.63140525</v>
      </c>
      <c r="X681" s="12">
        <v>9.506265699999998</v>
      </c>
      <c r="Y681" s="12">
        <v>16.5690551</v>
      </c>
    </row>
    <row r="682" spans="1:25" ht="11.25">
      <c r="A682" s="11">
        <f t="shared" si="17"/>
        <v>41864</v>
      </c>
      <c r="B682" s="12">
        <v>2.0673342999999997</v>
      </c>
      <c r="C682" s="12">
        <v>9.151824199999998</v>
      </c>
      <c r="D682" s="12">
        <v>0.0708883</v>
      </c>
      <c r="E682" s="12">
        <v>0.08824869999999999</v>
      </c>
      <c r="F682" s="12">
        <v>0</v>
      </c>
      <c r="G682" s="12">
        <v>0</v>
      </c>
      <c r="H682" s="12">
        <v>0</v>
      </c>
      <c r="I682" s="12">
        <v>0.08246189999999998</v>
      </c>
      <c r="J682" s="12">
        <v>0.31899734999999996</v>
      </c>
      <c r="K682" s="12">
        <v>0</v>
      </c>
      <c r="L682" s="12">
        <v>0.0043400999999999995</v>
      </c>
      <c r="M682" s="12">
        <v>0.10488574999999999</v>
      </c>
      <c r="N682" s="12">
        <v>6.347396249999999</v>
      </c>
      <c r="O682" s="12">
        <v>40.85046789999999</v>
      </c>
      <c r="P682" s="12">
        <v>5.5828153</v>
      </c>
      <c r="Q682" s="12">
        <v>16.4475323</v>
      </c>
      <c r="R682" s="12">
        <v>16.088027349999997</v>
      </c>
      <c r="S682" s="12">
        <v>5.599452349999999</v>
      </c>
      <c r="T682" s="12">
        <v>39.53541759999999</v>
      </c>
      <c r="U682" s="12">
        <v>37.80878115</v>
      </c>
      <c r="V682" s="12">
        <v>36.2861294</v>
      </c>
      <c r="W682" s="12">
        <v>13.42609935</v>
      </c>
      <c r="X682" s="12">
        <v>3.9892752499999995</v>
      </c>
      <c r="Y682" s="12">
        <v>35.166383599999996</v>
      </c>
    </row>
    <row r="683" spans="1:25" ht="11.25">
      <c r="A683" s="11">
        <f t="shared" si="17"/>
        <v>41865</v>
      </c>
      <c r="B683" s="12">
        <v>0</v>
      </c>
      <c r="C683" s="12">
        <v>3.8923463499999995</v>
      </c>
      <c r="D683" s="12">
        <v>15.732139149999998</v>
      </c>
      <c r="E683" s="12">
        <v>42.0801629</v>
      </c>
      <c r="F683" s="12">
        <v>42.295721199999996</v>
      </c>
      <c r="G683" s="12">
        <v>42.600974900000004</v>
      </c>
      <c r="H683" s="12">
        <v>42.66101294999999</v>
      </c>
      <c r="I683" s="12">
        <v>42.5561272</v>
      </c>
      <c r="J683" s="12">
        <v>19.367696249999998</v>
      </c>
      <c r="K683" s="12">
        <v>7.1589949499999985</v>
      </c>
      <c r="L683" s="12">
        <v>6.958626999999999</v>
      </c>
      <c r="M683" s="12">
        <v>0.188071</v>
      </c>
      <c r="N683" s="12">
        <v>0.10343904999999999</v>
      </c>
      <c r="O683" s="12">
        <v>0</v>
      </c>
      <c r="P683" s="12">
        <v>0.06582484999999999</v>
      </c>
      <c r="Q683" s="12">
        <v>0</v>
      </c>
      <c r="R683" s="12">
        <v>0</v>
      </c>
      <c r="S683" s="12">
        <v>0</v>
      </c>
      <c r="T683" s="12">
        <v>0</v>
      </c>
      <c r="U683" s="12">
        <v>0.0057868</v>
      </c>
      <c r="V683" s="12">
        <v>0</v>
      </c>
      <c r="W683" s="12">
        <v>0</v>
      </c>
      <c r="X683" s="12">
        <v>0</v>
      </c>
      <c r="Y683" s="12">
        <v>0</v>
      </c>
    </row>
    <row r="684" spans="1:25" ht="11.25">
      <c r="A684" s="11">
        <f t="shared" si="17"/>
        <v>41866</v>
      </c>
      <c r="B684" s="12">
        <v>0</v>
      </c>
      <c r="C684" s="12">
        <v>0</v>
      </c>
      <c r="D684" s="12">
        <v>0</v>
      </c>
      <c r="E684" s="12">
        <v>0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40.53291725</v>
      </c>
      <c r="M684" s="12">
        <v>41.74669855</v>
      </c>
      <c r="N684" s="12">
        <v>0.20470804999999997</v>
      </c>
      <c r="O684" s="12">
        <v>41.04649575</v>
      </c>
      <c r="P684" s="12">
        <v>41.1224475</v>
      </c>
      <c r="Q684" s="12">
        <v>41.302561649999994</v>
      </c>
      <c r="R684" s="12">
        <v>0</v>
      </c>
      <c r="S684" s="12">
        <v>0</v>
      </c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</row>
    <row r="685" spans="1:25" ht="11.25">
      <c r="A685" s="11">
        <f t="shared" si="17"/>
        <v>41867</v>
      </c>
      <c r="B685" s="12">
        <v>12.984132499999998</v>
      </c>
      <c r="C685" s="12">
        <v>12.562419449999997</v>
      </c>
      <c r="D685" s="12">
        <v>14.35777415</v>
      </c>
      <c r="E685" s="12">
        <v>14.809144549999997</v>
      </c>
      <c r="F685" s="12">
        <v>9.292877449999999</v>
      </c>
      <c r="G685" s="12">
        <v>9.4238038</v>
      </c>
      <c r="H685" s="12">
        <v>0</v>
      </c>
      <c r="I685" s="12">
        <v>0.36312169999999994</v>
      </c>
      <c r="J685" s="12">
        <v>5.677574149999999</v>
      </c>
      <c r="K685" s="12">
        <v>15.310426099999997</v>
      </c>
      <c r="L685" s="12">
        <v>4.97447795</v>
      </c>
      <c r="M685" s="12">
        <v>10.880630699999998</v>
      </c>
      <c r="N685" s="12">
        <v>8.650542649999998</v>
      </c>
      <c r="O685" s="12">
        <v>8.455961499999999</v>
      </c>
      <c r="P685" s="12">
        <v>0</v>
      </c>
      <c r="Q685" s="12">
        <v>1.4517634499999998</v>
      </c>
      <c r="R685" s="12">
        <v>3.7223590999999994</v>
      </c>
      <c r="S685" s="12">
        <v>24.536032</v>
      </c>
      <c r="T685" s="12">
        <v>26.450739449999997</v>
      </c>
      <c r="U685" s="12">
        <v>28.424761599999997</v>
      </c>
      <c r="V685" s="12">
        <v>38.12054499999999</v>
      </c>
      <c r="W685" s="12">
        <v>38.0294029</v>
      </c>
      <c r="X685" s="12">
        <v>37.02322304999999</v>
      </c>
      <c r="Y685" s="12">
        <v>39.81246065</v>
      </c>
    </row>
    <row r="686" spans="1:25" ht="11.25">
      <c r="A686" s="11">
        <f t="shared" si="17"/>
        <v>41868</v>
      </c>
      <c r="B686" s="12">
        <v>11.110655999999999</v>
      </c>
      <c r="C686" s="12">
        <v>10.009717299999998</v>
      </c>
      <c r="D686" s="12">
        <v>0</v>
      </c>
      <c r="E686" s="12">
        <v>0</v>
      </c>
      <c r="F686" s="12">
        <v>0</v>
      </c>
      <c r="G686" s="12">
        <v>0</v>
      </c>
      <c r="H686" s="12">
        <v>0.0028934</v>
      </c>
      <c r="I686" s="12">
        <v>0</v>
      </c>
      <c r="J686" s="12">
        <v>0.76892105</v>
      </c>
      <c r="K686" s="12">
        <v>0.7725377999999998</v>
      </c>
      <c r="L686" s="12">
        <v>0.26257604999999995</v>
      </c>
      <c r="M686" s="12">
        <v>10.81914595</v>
      </c>
      <c r="N686" s="12">
        <v>12.034373949999997</v>
      </c>
      <c r="O686" s="12">
        <v>39.188932949999995</v>
      </c>
      <c r="P686" s="12">
        <v>0.2343654</v>
      </c>
      <c r="Q686" s="12">
        <v>0.24087555</v>
      </c>
      <c r="R686" s="12">
        <v>0.27125625</v>
      </c>
      <c r="S686" s="12">
        <v>12.783041199999998</v>
      </c>
      <c r="T686" s="12">
        <v>36.2514086</v>
      </c>
      <c r="U686" s="12">
        <v>33.88026729999999</v>
      </c>
      <c r="V686" s="12">
        <v>33.33703145</v>
      </c>
      <c r="W686" s="12">
        <v>33.1713843</v>
      </c>
      <c r="X686" s="12">
        <v>33.38766594999999</v>
      </c>
      <c r="Y686" s="12">
        <v>32.67588955</v>
      </c>
    </row>
    <row r="687" spans="1:25" ht="11.25">
      <c r="A687" s="11">
        <f t="shared" si="17"/>
        <v>41869</v>
      </c>
      <c r="B687" s="12">
        <v>36.867702799999996</v>
      </c>
      <c r="C687" s="12">
        <v>38.96252439999999</v>
      </c>
      <c r="D687" s="12">
        <v>15.743712749999998</v>
      </c>
      <c r="E687" s="12">
        <v>41.736571649999995</v>
      </c>
      <c r="F687" s="12">
        <v>0.8615098499999999</v>
      </c>
      <c r="G687" s="12">
        <v>43.1724214</v>
      </c>
      <c r="H687" s="12">
        <v>43.40317004999999</v>
      </c>
      <c r="I687" s="12">
        <v>43.46971825</v>
      </c>
      <c r="J687" s="12">
        <v>20.237162949999995</v>
      </c>
      <c r="K687" s="12">
        <v>17.0218722</v>
      </c>
      <c r="L687" s="12">
        <v>27.34045995</v>
      </c>
      <c r="M687" s="12">
        <v>17.23526045</v>
      </c>
      <c r="N687" s="12">
        <v>5.338322999999999</v>
      </c>
      <c r="O687" s="12">
        <v>17.472519249999998</v>
      </c>
      <c r="P687" s="12">
        <v>26.755269799999997</v>
      </c>
      <c r="Q687" s="12">
        <v>53.58432129999999</v>
      </c>
      <c r="R687" s="12">
        <v>1.1320427499999999</v>
      </c>
      <c r="S687" s="12">
        <v>53.196605699999985</v>
      </c>
      <c r="T687" s="12">
        <v>17.88772215</v>
      </c>
      <c r="U687" s="12">
        <v>17.12965135</v>
      </c>
      <c r="V687" s="12">
        <v>16.773763149999997</v>
      </c>
      <c r="W687" s="12">
        <v>5.4048712</v>
      </c>
      <c r="X687" s="12">
        <v>4.1129681</v>
      </c>
      <c r="Y687" s="12">
        <v>4.7668764999999995</v>
      </c>
    </row>
    <row r="688" spans="1:25" ht="11.25">
      <c r="A688" s="11">
        <f t="shared" si="17"/>
        <v>41870</v>
      </c>
      <c r="B688" s="12">
        <v>10.477001399999999</v>
      </c>
      <c r="C688" s="12">
        <v>43.970999799999994</v>
      </c>
      <c r="D688" s="12">
        <v>47.302026549999994</v>
      </c>
      <c r="E688" s="12">
        <v>24.507821349999997</v>
      </c>
      <c r="F688" s="12">
        <v>13.713269299999999</v>
      </c>
      <c r="G688" s="12">
        <v>15.707545249999999</v>
      </c>
      <c r="H688" s="12">
        <v>14.722342549999999</v>
      </c>
      <c r="I688" s="12">
        <v>14.484360399999998</v>
      </c>
      <c r="J688" s="12">
        <v>16.290565349999998</v>
      </c>
      <c r="K688" s="12">
        <v>13.917977349999997</v>
      </c>
      <c r="L688" s="12">
        <v>51.517710349999994</v>
      </c>
      <c r="M688" s="12">
        <v>43.9435125</v>
      </c>
      <c r="N688" s="12">
        <v>43.44440099999999</v>
      </c>
      <c r="O688" s="12">
        <v>46.424603</v>
      </c>
      <c r="P688" s="12">
        <v>43.633918699999995</v>
      </c>
      <c r="Q688" s="12">
        <v>10.210808599999998</v>
      </c>
      <c r="R688" s="12">
        <v>0.26112935</v>
      </c>
      <c r="S688" s="12">
        <v>14.015629599999999</v>
      </c>
      <c r="T688" s="12">
        <v>40.749198899999996</v>
      </c>
      <c r="U688" s="12">
        <v>44.32688799999999</v>
      </c>
      <c r="V688" s="12">
        <v>44.05201499999999</v>
      </c>
      <c r="W688" s="12">
        <v>43.97461654999999</v>
      </c>
      <c r="X688" s="12">
        <v>23.429306499999996</v>
      </c>
      <c r="Y688" s="12">
        <v>43.81403285</v>
      </c>
    </row>
    <row r="689" spans="1:25" ht="11.25">
      <c r="A689" s="11">
        <f t="shared" si="17"/>
        <v>41871</v>
      </c>
      <c r="B689" s="12">
        <v>10.777914999999998</v>
      </c>
      <c r="C689" s="12">
        <v>11.5707066</v>
      </c>
      <c r="D689" s="12">
        <v>12.406175849999999</v>
      </c>
      <c r="E689" s="12">
        <v>0.6785023</v>
      </c>
      <c r="F689" s="12">
        <v>15.892722849999998</v>
      </c>
      <c r="G689" s="12">
        <v>16.332519649999995</v>
      </c>
      <c r="H689" s="12">
        <v>15.740095999999998</v>
      </c>
      <c r="I689" s="12">
        <v>3.1010014499999996</v>
      </c>
      <c r="J689" s="12">
        <v>0.7450505000000001</v>
      </c>
      <c r="K689" s="12">
        <v>13.415249099999999</v>
      </c>
      <c r="L689" s="12">
        <v>0.12224614999999998</v>
      </c>
      <c r="M689" s="12">
        <v>7.518499899999999</v>
      </c>
      <c r="N689" s="12">
        <v>14.033713349999998</v>
      </c>
      <c r="O689" s="12">
        <v>0.5924236499999999</v>
      </c>
      <c r="P689" s="12">
        <v>27.453302549999997</v>
      </c>
      <c r="Q689" s="12">
        <v>0</v>
      </c>
      <c r="R689" s="12">
        <v>1.8322455499999997</v>
      </c>
      <c r="S689" s="12">
        <v>15.878979199999998</v>
      </c>
      <c r="T689" s="12">
        <v>31.07583935</v>
      </c>
      <c r="U689" s="12">
        <v>29.310141999999995</v>
      </c>
      <c r="V689" s="12">
        <v>6.5325738499999995</v>
      </c>
      <c r="W689" s="12">
        <v>11.9482953</v>
      </c>
      <c r="X689" s="12">
        <v>12.107432299999997</v>
      </c>
      <c r="Y689" s="12">
        <v>11.314640699999998</v>
      </c>
    </row>
    <row r="690" spans="1:25" ht="11.25">
      <c r="A690" s="11">
        <f t="shared" si="17"/>
        <v>41872</v>
      </c>
      <c r="B690" s="12">
        <v>30.795179549999997</v>
      </c>
      <c r="C690" s="12">
        <v>26.9838484</v>
      </c>
      <c r="D690" s="12">
        <v>0.9403549999999999</v>
      </c>
      <c r="E690" s="12">
        <v>0.50996175</v>
      </c>
      <c r="F690" s="12">
        <v>6.411051049999998</v>
      </c>
      <c r="G690" s="12">
        <v>3.7693768499999996</v>
      </c>
      <c r="H690" s="12">
        <v>0.6134007999999999</v>
      </c>
      <c r="I690" s="12">
        <v>2.6655447499999996</v>
      </c>
      <c r="J690" s="12">
        <v>2.4868772999999997</v>
      </c>
      <c r="K690" s="12">
        <v>2.6380574499999994</v>
      </c>
      <c r="L690" s="12">
        <v>0.7508372999999999</v>
      </c>
      <c r="M690" s="12">
        <v>1.0922584999999998</v>
      </c>
      <c r="N690" s="12">
        <v>1.6304308999999997</v>
      </c>
      <c r="O690" s="12">
        <v>1.60945375</v>
      </c>
      <c r="P690" s="12">
        <v>0.8224489499999998</v>
      </c>
      <c r="Q690" s="12">
        <v>0.02387055</v>
      </c>
      <c r="R690" s="12">
        <v>0</v>
      </c>
      <c r="S690" s="12">
        <v>1.9096439999999997</v>
      </c>
      <c r="T690" s="12">
        <v>0</v>
      </c>
      <c r="U690" s="12">
        <v>22.1967181</v>
      </c>
      <c r="V690" s="12">
        <v>22.258202849999996</v>
      </c>
      <c r="W690" s="12">
        <v>36.43586284999999</v>
      </c>
      <c r="X690" s="12">
        <v>36.283236</v>
      </c>
      <c r="Y690" s="12">
        <v>35.5555459</v>
      </c>
    </row>
    <row r="691" spans="1:25" ht="11.25">
      <c r="A691" s="11">
        <f t="shared" si="17"/>
        <v>41873</v>
      </c>
      <c r="B691" s="12">
        <v>38.14441555</v>
      </c>
      <c r="C691" s="12">
        <v>39.54916125</v>
      </c>
      <c r="D691" s="12">
        <v>41.66640669999999</v>
      </c>
      <c r="E691" s="12">
        <v>43.006774249999985</v>
      </c>
      <c r="F691" s="12">
        <v>43.257776699999994</v>
      </c>
      <c r="G691" s="12">
        <v>43.441507599999994</v>
      </c>
      <c r="H691" s="12">
        <v>44.7088168</v>
      </c>
      <c r="I691" s="12">
        <v>44.867230449999994</v>
      </c>
      <c r="J691" s="12">
        <v>44.1561774</v>
      </c>
      <c r="K691" s="12">
        <v>43.5413299</v>
      </c>
      <c r="L691" s="12">
        <v>2.2329814499999996</v>
      </c>
      <c r="M691" s="12">
        <v>2.9729685</v>
      </c>
      <c r="N691" s="12">
        <v>2.5505320999999994</v>
      </c>
      <c r="O691" s="12">
        <v>2.6901386499999997</v>
      </c>
      <c r="P691" s="12">
        <v>0.24521564999999998</v>
      </c>
      <c r="Q691" s="12">
        <v>0.013743649999999998</v>
      </c>
      <c r="R691" s="12">
        <v>0.07305835</v>
      </c>
      <c r="S691" s="12">
        <v>3.7722702499999996</v>
      </c>
      <c r="T691" s="12">
        <v>2.6250371499999994</v>
      </c>
      <c r="U691" s="12">
        <v>0.13815985</v>
      </c>
      <c r="V691" s="12">
        <v>34.710673099999994</v>
      </c>
      <c r="W691" s="12">
        <v>34.594213749999994</v>
      </c>
      <c r="X691" s="12">
        <v>34.518262</v>
      </c>
      <c r="Y691" s="12">
        <v>0.24449229999999997</v>
      </c>
    </row>
    <row r="692" spans="1:25" ht="11.25">
      <c r="A692" s="11">
        <f t="shared" si="17"/>
        <v>41874</v>
      </c>
      <c r="B692" s="12">
        <v>43.90228154999999</v>
      </c>
      <c r="C692" s="12">
        <v>44.08601245</v>
      </c>
      <c r="D692" s="12">
        <v>14.733916149999999</v>
      </c>
      <c r="E692" s="12">
        <v>15.659080799999998</v>
      </c>
      <c r="F692" s="12">
        <v>16.983534649999996</v>
      </c>
      <c r="G692" s="12">
        <v>16.709384999999997</v>
      </c>
      <c r="H692" s="12">
        <v>5.287688499999999</v>
      </c>
      <c r="I692" s="12">
        <v>4.8666988</v>
      </c>
      <c r="J692" s="12">
        <v>0.05135784999999999</v>
      </c>
      <c r="K692" s="12">
        <v>0.0405076</v>
      </c>
      <c r="L692" s="12">
        <v>13.6510612</v>
      </c>
      <c r="M692" s="12">
        <v>14.04094685</v>
      </c>
      <c r="N692" s="12">
        <v>3.6529174999999996</v>
      </c>
      <c r="O692" s="12">
        <v>3.60589975</v>
      </c>
      <c r="P692" s="12">
        <v>2.2134509999999996</v>
      </c>
      <c r="Q692" s="12">
        <v>1.8568394499999998</v>
      </c>
      <c r="R692" s="12">
        <v>3.9979554499999996</v>
      </c>
      <c r="S692" s="12">
        <v>3.969021449999999</v>
      </c>
      <c r="T692" s="12">
        <v>19.167328299999998</v>
      </c>
      <c r="U692" s="12">
        <v>16.401237899999998</v>
      </c>
      <c r="V692" s="12">
        <v>25.565359049999994</v>
      </c>
      <c r="W692" s="12">
        <v>44.57933714999999</v>
      </c>
      <c r="X692" s="12">
        <v>45.99131634999999</v>
      </c>
      <c r="Y692" s="12">
        <v>34.61736095</v>
      </c>
    </row>
    <row r="693" spans="1:25" ht="11.25">
      <c r="A693" s="11">
        <f t="shared" si="17"/>
        <v>41875</v>
      </c>
      <c r="B693" s="12">
        <v>3.2391612999999997</v>
      </c>
      <c r="C693" s="12">
        <v>2.7400497999999995</v>
      </c>
      <c r="D693" s="12">
        <v>7.043982299999999</v>
      </c>
      <c r="E693" s="12">
        <v>1.6955323999999998</v>
      </c>
      <c r="F693" s="12">
        <v>0.13381975</v>
      </c>
      <c r="G693" s="12">
        <v>0.8455961499999999</v>
      </c>
      <c r="H693" s="12">
        <v>0.188071</v>
      </c>
      <c r="I693" s="12">
        <v>0.2661928</v>
      </c>
      <c r="J693" s="12">
        <v>0.28427654999999996</v>
      </c>
      <c r="K693" s="12">
        <v>0.18300754999999996</v>
      </c>
      <c r="L693" s="12">
        <v>0.48898459999999994</v>
      </c>
      <c r="M693" s="12">
        <v>3.6319403499999994</v>
      </c>
      <c r="N693" s="12">
        <v>2.3877783499999996</v>
      </c>
      <c r="O693" s="12">
        <v>1.7411034499999998</v>
      </c>
      <c r="P693" s="12">
        <v>1.89300695</v>
      </c>
      <c r="Q693" s="12">
        <v>0.11139589999999999</v>
      </c>
      <c r="R693" s="12">
        <v>0.27921309999999994</v>
      </c>
      <c r="S693" s="12">
        <v>0.4072460499999999</v>
      </c>
      <c r="T693" s="12">
        <v>27.289102099999994</v>
      </c>
      <c r="U693" s="12">
        <v>22.551882949999996</v>
      </c>
      <c r="V693" s="12">
        <v>22.468697699999996</v>
      </c>
      <c r="W693" s="12">
        <v>22.368875399999997</v>
      </c>
      <c r="X693" s="12">
        <v>38.8410016</v>
      </c>
      <c r="Y693" s="12">
        <v>38.48873015</v>
      </c>
    </row>
    <row r="694" spans="1:25" ht="11.25">
      <c r="A694" s="11">
        <f t="shared" si="17"/>
        <v>41876</v>
      </c>
      <c r="B694" s="12">
        <v>45.022027349999995</v>
      </c>
      <c r="C694" s="12">
        <v>46.19530105</v>
      </c>
      <c r="D694" s="12">
        <v>50.28439859999999</v>
      </c>
      <c r="E694" s="12">
        <v>51.37376369999999</v>
      </c>
      <c r="F694" s="12">
        <v>15.850768549999998</v>
      </c>
      <c r="G694" s="12">
        <v>16.537951049999997</v>
      </c>
      <c r="H694" s="12">
        <v>2.3668011999999994</v>
      </c>
      <c r="I694" s="12">
        <v>51.54375095</v>
      </c>
      <c r="J694" s="12">
        <v>1.8264587499999998</v>
      </c>
      <c r="K694" s="12">
        <v>27.79472375</v>
      </c>
      <c r="L694" s="12">
        <v>2.71473255</v>
      </c>
      <c r="M694" s="12">
        <v>52.380666899999994</v>
      </c>
      <c r="N694" s="12">
        <v>53.32246859999999</v>
      </c>
      <c r="O694" s="12">
        <v>53.45556499999999</v>
      </c>
      <c r="P694" s="12">
        <v>1.1848472999999997</v>
      </c>
      <c r="Q694" s="12">
        <v>28.2092033</v>
      </c>
      <c r="R694" s="12">
        <v>2.4774737499999997</v>
      </c>
      <c r="S694" s="12">
        <v>54.33009514999999</v>
      </c>
      <c r="T694" s="12">
        <v>51.28189825</v>
      </c>
      <c r="U694" s="12">
        <v>46.81593535</v>
      </c>
      <c r="V694" s="12">
        <v>45.7837149</v>
      </c>
      <c r="W694" s="12">
        <v>44.6567356</v>
      </c>
      <c r="X694" s="12">
        <v>41.44144484999999</v>
      </c>
      <c r="Y694" s="12">
        <v>42.70875404999999</v>
      </c>
    </row>
    <row r="695" spans="1:25" ht="11.25">
      <c r="A695" s="11">
        <f t="shared" si="17"/>
        <v>41877</v>
      </c>
      <c r="B695" s="12">
        <v>0.07812179999999999</v>
      </c>
      <c r="C695" s="12">
        <v>11.945401899999998</v>
      </c>
      <c r="D695" s="12">
        <v>14.474233499999999</v>
      </c>
      <c r="E695" s="12">
        <v>0.33346434999999996</v>
      </c>
      <c r="F695" s="12">
        <v>0.05497459999999999</v>
      </c>
      <c r="G695" s="12">
        <v>0.8463194999999999</v>
      </c>
      <c r="H695" s="12">
        <v>18.707277699999995</v>
      </c>
      <c r="I695" s="12">
        <v>42.375289699999996</v>
      </c>
      <c r="J695" s="12">
        <v>43.16808129999999</v>
      </c>
      <c r="K695" s="12">
        <v>43.054515349999996</v>
      </c>
      <c r="L695" s="12">
        <v>42.979286949999995</v>
      </c>
      <c r="M695" s="12">
        <v>43.074769149999995</v>
      </c>
      <c r="N695" s="12">
        <v>16.4359587</v>
      </c>
      <c r="O695" s="12">
        <v>15.67861125</v>
      </c>
      <c r="P695" s="12">
        <v>2.3573976500000002</v>
      </c>
      <c r="Q695" s="12">
        <v>0.31176384999999995</v>
      </c>
      <c r="R695" s="12">
        <v>0.27993645</v>
      </c>
      <c r="S695" s="12">
        <v>41.990467499999994</v>
      </c>
      <c r="T695" s="12">
        <v>40.95969375</v>
      </c>
      <c r="U695" s="12">
        <v>38.30644595</v>
      </c>
      <c r="V695" s="12">
        <v>36.699885599999995</v>
      </c>
      <c r="W695" s="12">
        <v>36.64274095</v>
      </c>
      <c r="X695" s="12">
        <v>37.2351646</v>
      </c>
      <c r="Y695" s="12">
        <v>12.740363549999998</v>
      </c>
    </row>
    <row r="696" spans="1:25" ht="11.25">
      <c r="A696" s="11">
        <f t="shared" si="17"/>
        <v>41878</v>
      </c>
      <c r="B696" s="12">
        <v>21.0075307</v>
      </c>
      <c r="C696" s="12">
        <v>21.424180299999996</v>
      </c>
      <c r="D696" s="12">
        <v>6.5549976999999995</v>
      </c>
      <c r="E696" s="12">
        <v>0.08173855</v>
      </c>
      <c r="F696" s="12">
        <v>0.35661154999999994</v>
      </c>
      <c r="G696" s="12">
        <v>0.34431459999999997</v>
      </c>
      <c r="H696" s="12">
        <v>0.34648464999999995</v>
      </c>
      <c r="I696" s="12">
        <v>0.33635775</v>
      </c>
      <c r="J696" s="12">
        <v>0.35950494999999993</v>
      </c>
      <c r="K696" s="12">
        <v>0.7407104</v>
      </c>
      <c r="L696" s="12">
        <v>5.943043599999999</v>
      </c>
      <c r="M696" s="12">
        <v>6.470365749999999</v>
      </c>
      <c r="N696" s="12">
        <v>6.3517363499999995</v>
      </c>
      <c r="O696" s="12">
        <v>5.966914149999999</v>
      </c>
      <c r="P696" s="12">
        <v>1.3620680499999998</v>
      </c>
      <c r="Q696" s="12">
        <v>1.3237305</v>
      </c>
      <c r="R696" s="12">
        <v>4.226534049999999</v>
      </c>
      <c r="S696" s="12">
        <v>6.105074</v>
      </c>
      <c r="T696" s="12">
        <v>12.929157899999998</v>
      </c>
      <c r="U696" s="12">
        <v>12.63330775</v>
      </c>
      <c r="V696" s="12">
        <v>3.6391738499999997</v>
      </c>
      <c r="W696" s="12">
        <v>2.8760395999999995</v>
      </c>
      <c r="X696" s="12">
        <v>1.7953546999999999</v>
      </c>
      <c r="Y696" s="12">
        <v>7.036025449999999</v>
      </c>
    </row>
    <row r="697" spans="1:25" ht="11.25">
      <c r="A697" s="11">
        <f t="shared" si="17"/>
        <v>41879</v>
      </c>
      <c r="B697" s="12">
        <v>0.020977149999999996</v>
      </c>
      <c r="C697" s="12">
        <v>20.811502849999997</v>
      </c>
      <c r="D697" s="12">
        <v>20.6776831</v>
      </c>
      <c r="E697" s="12">
        <v>20.81873635</v>
      </c>
      <c r="F697" s="12">
        <v>0.5056216499999999</v>
      </c>
      <c r="G697" s="12">
        <v>20.849117049999997</v>
      </c>
      <c r="H697" s="12">
        <v>20.954726149999995</v>
      </c>
      <c r="I697" s="12">
        <v>20.95761955</v>
      </c>
      <c r="J697" s="12">
        <v>20.883114499999994</v>
      </c>
      <c r="K697" s="12">
        <v>20.835373399999998</v>
      </c>
      <c r="L697" s="12">
        <v>20.9149419</v>
      </c>
      <c r="M697" s="12">
        <v>20.84043685</v>
      </c>
      <c r="N697" s="12">
        <v>20.841160199999997</v>
      </c>
      <c r="O697" s="12">
        <v>20.999573849999997</v>
      </c>
      <c r="P697" s="12">
        <v>20.96919315</v>
      </c>
      <c r="Q697" s="12">
        <v>21.0943327</v>
      </c>
      <c r="R697" s="12">
        <v>18.566947799999998</v>
      </c>
      <c r="S697" s="12">
        <v>20.797759199999998</v>
      </c>
      <c r="T697" s="12">
        <v>20.825246499999995</v>
      </c>
      <c r="U697" s="12">
        <v>20.951109399999996</v>
      </c>
      <c r="V697" s="12">
        <v>0</v>
      </c>
      <c r="W697" s="12">
        <v>0</v>
      </c>
      <c r="X697" s="12">
        <v>0</v>
      </c>
      <c r="Y697" s="12">
        <v>0.0188071</v>
      </c>
    </row>
    <row r="698" spans="1:25" ht="11.25">
      <c r="A698" s="11">
        <f t="shared" si="17"/>
        <v>41880</v>
      </c>
      <c r="B698" s="12">
        <v>1.8633495999999998</v>
      </c>
      <c r="C698" s="12">
        <v>23.165283749999997</v>
      </c>
      <c r="D698" s="12">
        <v>2.1931971999999997</v>
      </c>
      <c r="E698" s="12">
        <v>0.04123094999999999</v>
      </c>
      <c r="F698" s="12">
        <v>25.9306508</v>
      </c>
      <c r="G698" s="12">
        <v>5.9770410499999995</v>
      </c>
      <c r="H698" s="12">
        <v>0.17071059999999996</v>
      </c>
      <c r="I698" s="12">
        <v>0.29295675</v>
      </c>
      <c r="J698" s="12">
        <v>0.27342629999999996</v>
      </c>
      <c r="K698" s="12">
        <v>0</v>
      </c>
      <c r="L698" s="12">
        <v>0</v>
      </c>
      <c r="M698" s="12">
        <v>0</v>
      </c>
      <c r="N698" s="12">
        <v>0</v>
      </c>
      <c r="O698" s="12">
        <v>0.0036167499999999997</v>
      </c>
      <c r="P698" s="12">
        <v>0</v>
      </c>
      <c r="Q698" s="12">
        <v>19.494282499999997</v>
      </c>
      <c r="R698" s="12">
        <v>19.534790099999995</v>
      </c>
      <c r="S698" s="12">
        <v>22.285690149999994</v>
      </c>
      <c r="T698" s="12">
        <v>0.03833754999999999</v>
      </c>
      <c r="U698" s="12">
        <v>2.42973265</v>
      </c>
      <c r="V698" s="12">
        <v>0</v>
      </c>
      <c r="W698" s="12">
        <v>0</v>
      </c>
      <c r="X698" s="12">
        <v>12.3707317</v>
      </c>
      <c r="Y698" s="12">
        <v>37.40370515</v>
      </c>
    </row>
    <row r="699" spans="1:25" ht="11.25">
      <c r="A699" s="11">
        <f t="shared" si="17"/>
        <v>41881</v>
      </c>
      <c r="B699" s="12">
        <v>0.16130704999999998</v>
      </c>
      <c r="C699" s="12">
        <v>0.22713189999999997</v>
      </c>
      <c r="D699" s="12">
        <v>0.00940355</v>
      </c>
      <c r="E699" s="12">
        <v>0.11862939999999997</v>
      </c>
      <c r="F699" s="12">
        <v>0.0043400999999999995</v>
      </c>
      <c r="G699" s="12">
        <v>0.01663705</v>
      </c>
      <c r="H699" s="12">
        <v>0</v>
      </c>
      <c r="I699" s="12">
        <v>0</v>
      </c>
      <c r="J699" s="12">
        <v>0</v>
      </c>
      <c r="K699" s="12">
        <v>0.0954822</v>
      </c>
      <c r="L699" s="12">
        <v>0</v>
      </c>
      <c r="M699" s="12">
        <v>0</v>
      </c>
      <c r="N699" s="12">
        <v>0</v>
      </c>
      <c r="O699" s="12">
        <v>0</v>
      </c>
      <c r="P699" s="12">
        <v>0</v>
      </c>
      <c r="Q699" s="12">
        <v>0</v>
      </c>
      <c r="R699" s="12">
        <v>0.06220809999999999</v>
      </c>
      <c r="S699" s="12">
        <v>0</v>
      </c>
      <c r="T699" s="12">
        <v>7.551050649999999</v>
      </c>
      <c r="U699" s="12">
        <v>38.2825754</v>
      </c>
      <c r="V699" s="12">
        <v>0.021700499999999998</v>
      </c>
      <c r="W699" s="12">
        <v>38.37010075</v>
      </c>
      <c r="X699" s="12">
        <v>41.160785049999994</v>
      </c>
      <c r="Y699" s="12">
        <v>41.14270129999999</v>
      </c>
    </row>
    <row r="700" spans="1:25" ht="11.25">
      <c r="A700" s="11">
        <f t="shared" si="17"/>
        <v>41882</v>
      </c>
      <c r="B700" s="12">
        <v>8.144920999999998</v>
      </c>
      <c r="C700" s="12">
        <v>7.975657099999999</v>
      </c>
      <c r="D700" s="12">
        <v>47.81415834999999</v>
      </c>
      <c r="E700" s="12">
        <v>23.169623849999997</v>
      </c>
      <c r="F700" s="12">
        <v>0</v>
      </c>
      <c r="G700" s="12">
        <v>0</v>
      </c>
      <c r="H700" s="12">
        <v>0</v>
      </c>
      <c r="I700" s="12">
        <v>0</v>
      </c>
      <c r="J700" s="12">
        <v>0</v>
      </c>
      <c r="K700" s="12">
        <v>0.026763949999999998</v>
      </c>
      <c r="L700" s="12">
        <v>0.1967512</v>
      </c>
      <c r="M700" s="12">
        <v>0</v>
      </c>
      <c r="N700" s="12">
        <v>0.0159137</v>
      </c>
      <c r="O700" s="12">
        <v>0.7530073499999999</v>
      </c>
      <c r="P700" s="12">
        <v>0</v>
      </c>
      <c r="Q700" s="12">
        <v>0</v>
      </c>
      <c r="R700" s="12">
        <v>0.06582484999999999</v>
      </c>
      <c r="S700" s="12">
        <v>0.0014467</v>
      </c>
      <c r="T700" s="12">
        <v>2.4420295999999997</v>
      </c>
      <c r="U700" s="12">
        <v>5.649363499999999</v>
      </c>
      <c r="V700" s="12">
        <v>5.294922</v>
      </c>
      <c r="W700" s="12">
        <v>9.907724949999999</v>
      </c>
      <c r="X700" s="12">
        <v>10.4654278</v>
      </c>
      <c r="Y700" s="12">
        <v>10.1471538</v>
      </c>
    </row>
    <row r="702" spans="1:25" ht="12.75">
      <c r="A702" s="68" t="s">
        <v>74</v>
      </c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70"/>
    </row>
    <row r="703" spans="1:25" ht="1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</row>
    <row r="704" spans="1:25" ht="12.75">
      <c r="A704" s="54" t="s">
        <v>75</v>
      </c>
      <c r="B704" s="55" t="s">
        <v>75</v>
      </c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6"/>
    </row>
    <row r="705" spans="1:25" ht="11.25">
      <c r="A705" s="8"/>
      <c r="B705" s="7" t="s">
        <v>23</v>
      </c>
      <c r="C705" s="9" t="s">
        <v>24</v>
      </c>
      <c r="D705" s="10" t="s">
        <v>25</v>
      </c>
      <c r="E705" s="7" t="s">
        <v>26</v>
      </c>
      <c r="F705" s="7" t="s">
        <v>27</v>
      </c>
      <c r="G705" s="9" t="s">
        <v>28</v>
      </c>
      <c r="H705" s="10" t="s">
        <v>29</v>
      </c>
      <c r="I705" s="7" t="s">
        <v>30</v>
      </c>
      <c r="J705" s="7" t="s">
        <v>31</v>
      </c>
      <c r="K705" s="7" t="s">
        <v>32</v>
      </c>
      <c r="L705" s="7" t="s">
        <v>33</v>
      </c>
      <c r="M705" s="7" t="s">
        <v>34</v>
      </c>
      <c r="N705" s="7" t="s">
        <v>35</v>
      </c>
      <c r="O705" s="7" t="s">
        <v>36</v>
      </c>
      <c r="P705" s="7" t="s">
        <v>37</v>
      </c>
      <c r="Q705" s="7" t="s">
        <v>38</v>
      </c>
      <c r="R705" s="7" t="s">
        <v>39</v>
      </c>
      <c r="S705" s="7" t="s">
        <v>40</v>
      </c>
      <c r="T705" s="7" t="s">
        <v>41</v>
      </c>
      <c r="U705" s="7" t="s">
        <v>42</v>
      </c>
      <c r="V705" s="7" t="s">
        <v>43</v>
      </c>
      <c r="W705" s="7" t="s">
        <v>44</v>
      </c>
      <c r="X705" s="7" t="s">
        <v>45</v>
      </c>
      <c r="Y705" s="7" t="s">
        <v>64</v>
      </c>
    </row>
    <row r="706" spans="1:25" ht="11.25">
      <c r="A706" s="11">
        <f aca="true" t="shared" si="18" ref="A706:A736">A670</f>
        <v>41852</v>
      </c>
      <c r="B706" s="12">
        <v>39.2865852</v>
      </c>
      <c r="C706" s="12">
        <v>41.42263774999999</v>
      </c>
      <c r="D706" s="12">
        <v>44.284933699999996</v>
      </c>
      <c r="E706" s="12">
        <v>46.306696949999996</v>
      </c>
      <c r="F706" s="12">
        <v>50.008802249999995</v>
      </c>
      <c r="G706" s="12">
        <v>50.11875145</v>
      </c>
      <c r="H706" s="12">
        <v>50.151302199999996</v>
      </c>
      <c r="I706" s="12">
        <v>49.757799799999994</v>
      </c>
      <c r="J706" s="12">
        <v>49.59938615</v>
      </c>
      <c r="K706" s="12">
        <v>49.77443685</v>
      </c>
      <c r="L706" s="12">
        <v>48.6178002</v>
      </c>
      <c r="M706" s="12">
        <v>47.45465339999999</v>
      </c>
      <c r="N706" s="12">
        <v>46.93818149999999</v>
      </c>
      <c r="O706" s="12">
        <v>48.88977979999999</v>
      </c>
      <c r="P706" s="12">
        <v>48.8102113</v>
      </c>
      <c r="Q706" s="12">
        <v>49.04602339999999</v>
      </c>
      <c r="R706" s="12">
        <v>50.445705649999994</v>
      </c>
      <c r="S706" s="12">
        <v>51.86274829999999</v>
      </c>
      <c r="T706" s="12">
        <v>52.12387765</v>
      </c>
      <c r="U706" s="12">
        <v>47.494437649999995</v>
      </c>
      <c r="V706" s="12">
        <v>45.268689699999996</v>
      </c>
      <c r="W706" s="12">
        <v>45.0531314</v>
      </c>
      <c r="X706" s="12">
        <v>45.027090799999996</v>
      </c>
      <c r="Y706" s="12">
        <v>45.129806499999994</v>
      </c>
    </row>
    <row r="707" spans="1:25" ht="11.25">
      <c r="A707" s="11">
        <f t="shared" si="18"/>
        <v>41853</v>
      </c>
      <c r="B707" s="12">
        <v>53.681250199999994</v>
      </c>
      <c r="C707" s="12">
        <v>53.536580199999996</v>
      </c>
      <c r="D707" s="12">
        <v>55.33121154999999</v>
      </c>
      <c r="E707" s="12">
        <v>55.42741709999999</v>
      </c>
      <c r="F707" s="12">
        <v>57.06074139999999</v>
      </c>
      <c r="G707" s="12">
        <v>58.552289099999996</v>
      </c>
      <c r="H707" s="12">
        <v>57.41807629999999</v>
      </c>
      <c r="I707" s="12">
        <v>56.979726199999995</v>
      </c>
      <c r="J707" s="12">
        <v>54.9934071</v>
      </c>
      <c r="K707" s="12">
        <v>54.49863569999999</v>
      </c>
      <c r="L707" s="12">
        <v>51.176289149999995</v>
      </c>
      <c r="M707" s="12">
        <v>50.87682225</v>
      </c>
      <c r="N707" s="12">
        <v>51.04391609999999</v>
      </c>
      <c r="O707" s="12">
        <v>51.60378899999999</v>
      </c>
      <c r="P707" s="12">
        <v>51.709398099999994</v>
      </c>
      <c r="Q707" s="12">
        <v>52.19621264999999</v>
      </c>
      <c r="R707" s="12">
        <v>51.163992199999996</v>
      </c>
      <c r="S707" s="12">
        <v>52.21935984999999</v>
      </c>
      <c r="T707" s="12">
        <v>51.0742968</v>
      </c>
      <c r="U707" s="12">
        <v>49.421442049999996</v>
      </c>
      <c r="V707" s="12">
        <v>47.031493649999994</v>
      </c>
      <c r="W707" s="12">
        <v>46.84125259999999</v>
      </c>
      <c r="X707" s="12">
        <v>46.9092475</v>
      </c>
      <c r="Y707" s="12">
        <v>46.87163329999999</v>
      </c>
    </row>
    <row r="708" spans="1:25" ht="11.25">
      <c r="A708" s="11">
        <f t="shared" si="18"/>
        <v>41854</v>
      </c>
      <c r="B708" s="12">
        <v>46.58373999999999</v>
      </c>
      <c r="C708" s="12">
        <v>46.832572400000004</v>
      </c>
      <c r="D708" s="12">
        <v>48.516531199999996</v>
      </c>
      <c r="E708" s="12">
        <v>49.641340449999994</v>
      </c>
      <c r="F708" s="12">
        <v>49.87715254999999</v>
      </c>
      <c r="G708" s="12">
        <v>51.126377999999995</v>
      </c>
      <c r="H708" s="12">
        <v>51.5444743</v>
      </c>
      <c r="I708" s="12">
        <v>51.79981684999999</v>
      </c>
      <c r="J708" s="12">
        <v>51.80271024999999</v>
      </c>
      <c r="K708" s="12">
        <v>51.86564169999999</v>
      </c>
      <c r="L708" s="12">
        <v>52.05081929999999</v>
      </c>
      <c r="M708" s="12">
        <v>49.81639115</v>
      </c>
      <c r="N708" s="12">
        <v>49.72669575</v>
      </c>
      <c r="O708" s="12">
        <v>49.95238095</v>
      </c>
      <c r="P708" s="12">
        <v>49.941530699999994</v>
      </c>
      <c r="Q708" s="12">
        <v>50.413154899999995</v>
      </c>
      <c r="R708" s="12">
        <v>49.650020649999995</v>
      </c>
      <c r="S708" s="12">
        <v>51.42439819999999</v>
      </c>
      <c r="T708" s="12">
        <v>49.709335349999996</v>
      </c>
      <c r="U708" s="12">
        <v>47.59642999999999</v>
      </c>
      <c r="V708" s="12">
        <v>47.263689</v>
      </c>
      <c r="W708" s="12">
        <v>47.2506687</v>
      </c>
      <c r="X708" s="12">
        <v>47.398232099999994</v>
      </c>
      <c r="Y708" s="12">
        <v>46.915034299999995</v>
      </c>
    </row>
    <row r="709" spans="1:25" ht="11.25">
      <c r="A709" s="11">
        <f t="shared" si="18"/>
        <v>41855</v>
      </c>
      <c r="B709" s="12">
        <v>37.73427609999999</v>
      </c>
      <c r="C709" s="12">
        <v>38.92057009999999</v>
      </c>
      <c r="D709" s="12">
        <v>42.42375414999999</v>
      </c>
      <c r="E709" s="12">
        <v>44.66975589999999</v>
      </c>
      <c r="F709" s="12">
        <v>47.540732049999995</v>
      </c>
      <c r="G709" s="12">
        <v>48.842038699999996</v>
      </c>
      <c r="H709" s="12">
        <v>49.495223749999994</v>
      </c>
      <c r="I709" s="12">
        <v>51.514093599999995</v>
      </c>
      <c r="J709" s="12">
        <v>50.9918349</v>
      </c>
      <c r="K709" s="12">
        <v>51.1379516</v>
      </c>
      <c r="L709" s="12">
        <v>51.71301484999999</v>
      </c>
      <c r="M709" s="12">
        <v>50.43268534999999</v>
      </c>
      <c r="N709" s="12">
        <v>47.43367625</v>
      </c>
      <c r="O709" s="12">
        <v>48.1100085</v>
      </c>
      <c r="P709" s="12">
        <v>46.806531799999995</v>
      </c>
      <c r="Q709" s="12">
        <v>46.986645949999996</v>
      </c>
      <c r="R709" s="12">
        <v>45.688956049999994</v>
      </c>
      <c r="S709" s="12">
        <v>50.38928435</v>
      </c>
      <c r="T709" s="12">
        <v>46.3783086</v>
      </c>
      <c r="U709" s="12">
        <v>41.774185849999995</v>
      </c>
      <c r="V709" s="12">
        <v>39.3372197</v>
      </c>
      <c r="W709" s="12">
        <v>38.754922949999994</v>
      </c>
      <c r="X709" s="12">
        <v>38.66956765</v>
      </c>
      <c r="Y709" s="12">
        <v>38.927080249999996</v>
      </c>
    </row>
    <row r="710" spans="1:25" ht="11.25">
      <c r="A710" s="11">
        <f t="shared" si="18"/>
        <v>41856</v>
      </c>
      <c r="B710" s="12">
        <v>41.2295033</v>
      </c>
      <c r="C710" s="12">
        <v>42.30584809999999</v>
      </c>
      <c r="D710" s="12">
        <v>44.142433749999995</v>
      </c>
      <c r="E710" s="12">
        <v>46.69513589999999</v>
      </c>
      <c r="F710" s="12">
        <v>49.783840399999995</v>
      </c>
      <c r="G710" s="12">
        <v>46.6285877</v>
      </c>
      <c r="H710" s="12">
        <v>47.26007224999999</v>
      </c>
      <c r="I710" s="12">
        <v>47.552305649999994</v>
      </c>
      <c r="J710" s="12">
        <v>48.291569349999996</v>
      </c>
      <c r="K710" s="12">
        <v>49.09014774999999</v>
      </c>
      <c r="L710" s="12">
        <v>49.06121374999999</v>
      </c>
      <c r="M710" s="12">
        <v>48.51074439999999</v>
      </c>
      <c r="N710" s="12">
        <v>48.975135099999996</v>
      </c>
      <c r="O710" s="12">
        <v>50.099221</v>
      </c>
      <c r="P710" s="12">
        <v>49.82362464999999</v>
      </c>
      <c r="Q710" s="12">
        <v>51.02438565</v>
      </c>
      <c r="R710" s="12">
        <v>47.42282599999999</v>
      </c>
      <c r="S710" s="12">
        <v>50.186746349999986</v>
      </c>
      <c r="T710" s="12">
        <v>45.05023799999999</v>
      </c>
      <c r="U710" s="12">
        <v>42.70586065</v>
      </c>
      <c r="V710" s="12">
        <v>42.14743444999999</v>
      </c>
      <c r="W710" s="12">
        <v>42.111266949999994</v>
      </c>
      <c r="X710" s="12">
        <v>42.39699019999999</v>
      </c>
      <c r="Y710" s="12">
        <v>42.153221249999994</v>
      </c>
    </row>
    <row r="711" spans="1:25" ht="11.25">
      <c r="A711" s="11">
        <f t="shared" si="18"/>
        <v>41857</v>
      </c>
      <c r="B711" s="12">
        <v>40.90182575</v>
      </c>
      <c r="C711" s="12">
        <v>41.303284999999995</v>
      </c>
      <c r="D711" s="12">
        <v>42.10548015</v>
      </c>
      <c r="E711" s="12">
        <v>45.44446375</v>
      </c>
      <c r="F711" s="12">
        <v>47.786671049999995</v>
      </c>
      <c r="G711" s="12">
        <v>47.26513569999999</v>
      </c>
      <c r="H711" s="12">
        <v>47.557369099999995</v>
      </c>
      <c r="I711" s="12">
        <v>48.3255668</v>
      </c>
      <c r="J711" s="12">
        <v>46.3826487</v>
      </c>
      <c r="K711" s="12">
        <v>46.97579569999999</v>
      </c>
      <c r="L711" s="12">
        <v>47.67093504999999</v>
      </c>
      <c r="M711" s="12">
        <v>46.4622172</v>
      </c>
      <c r="N711" s="12">
        <v>46.548295849999995</v>
      </c>
      <c r="O711" s="12">
        <v>46.36962839999999</v>
      </c>
      <c r="P711" s="12">
        <v>46.6662019</v>
      </c>
      <c r="Q711" s="12">
        <v>48.78923415</v>
      </c>
      <c r="R711" s="12">
        <v>48.737152949999995</v>
      </c>
      <c r="S711" s="12">
        <v>47.96027504999999</v>
      </c>
      <c r="T711" s="12">
        <v>44.67192595</v>
      </c>
      <c r="U711" s="12">
        <v>41.87545484999999</v>
      </c>
      <c r="V711" s="12">
        <v>41.43421134999999</v>
      </c>
      <c r="W711" s="12">
        <v>41.36042964999999</v>
      </c>
      <c r="X711" s="12">
        <v>41.240353549999995</v>
      </c>
      <c r="Y711" s="12">
        <v>41.0645795</v>
      </c>
    </row>
    <row r="712" spans="1:25" ht="11.25">
      <c r="A712" s="11">
        <f t="shared" si="18"/>
        <v>41858</v>
      </c>
      <c r="B712" s="12">
        <v>41.32353879999999</v>
      </c>
      <c r="C712" s="12">
        <v>41.39515044999999</v>
      </c>
      <c r="D712" s="12">
        <v>41.84941424999999</v>
      </c>
      <c r="E712" s="12">
        <v>43.98257339999999</v>
      </c>
      <c r="F712" s="12">
        <v>44.784045199999994</v>
      </c>
      <c r="G712" s="12">
        <v>46.6618618</v>
      </c>
      <c r="H712" s="12">
        <v>46.642331349999985</v>
      </c>
      <c r="I712" s="12">
        <v>47.00038959999999</v>
      </c>
      <c r="J712" s="12">
        <v>47.85032585</v>
      </c>
      <c r="K712" s="12">
        <v>46.45136694999999</v>
      </c>
      <c r="L712" s="12">
        <v>45.50016169999999</v>
      </c>
      <c r="M712" s="12">
        <v>46.965668799999996</v>
      </c>
      <c r="N712" s="12">
        <v>50.533231</v>
      </c>
      <c r="O712" s="12">
        <v>51.039576</v>
      </c>
      <c r="P712" s="12">
        <v>49.9805916</v>
      </c>
      <c r="Q712" s="12">
        <v>51.3564033</v>
      </c>
      <c r="R712" s="12">
        <v>50.19470319999999</v>
      </c>
      <c r="S712" s="12">
        <v>50.488383299999995</v>
      </c>
      <c r="T712" s="12">
        <v>44.8737406</v>
      </c>
      <c r="U712" s="12">
        <v>41.928982749999996</v>
      </c>
      <c r="V712" s="12">
        <v>41.894985299999995</v>
      </c>
      <c r="W712" s="12">
        <v>41.41251085</v>
      </c>
      <c r="X712" s="12">
        <v>41.336559099999995</v>
      </c>
      <c r="Y712" s="12">
        <v>41.552840749999994</v>
      </c>
    </row>
    <row r="713" spans="1:25" ht="11.25">
      <c r="A713" s="11">
        <f t="shared" si="18"/>
        <v>41859</v>
      </c>
      <c r="B713" s="12">
        <v>42.516342949999995</v>
      </c>
      <c r="C713" s="12">
        <v>43.9435125</v>
      </c>
      <c r="D713" s="12">
        <v>46.79206479999999</v>
      </c>
      <c r="E713" s="12">
        <v>47.027876899999995</v>
      </c>
      <c r="F713" s="12">
        <v>49.08363759999999</v>
      </c>
      <c r="G713" s="12">
        <v>50.17734279999999</v>
      </c>
      <c r="H713" s="12">
        <v>50.37771075</v>
      </c>
      <c r="I713" s="12">
        <v>49.008409199999996</v>
      </c>
      <c r="J713" s="12">
        <v>49.12703859999999</v>
      </c>
      <c r="K713" s="12">
        <v>49.07278734999999</v>
      </c>
      <c r="L713" s="12">
        <v>48.81165799999999</v>
      </c>
      <c r="M713" s="12">
        <v>50.56867515</v>
      </c>
      <c r="N713" s="12">
        <v>49.346213649999996</v>
      </c>
      <c r="O713" s="12">
        <v>50.451492449999996</v>
      </c>
      <c r="P713" s="12">
        <v>49.03083305</v>
      </c>
      <c r="Q713" s="12">
        <v>49.60589629999999</v>
      </c>
      <c r="R713" s="12">
        <v>50.68730454999999</v>
      </c>
      <c r="S713" s="12">
        <v>48.97296504999999</v>
      </c>
      <c r="T713" s="12">
        <v>46.39711569999999</v>
      </c>
      <c r="U713" s="12">
        <v>45.83290269999999</v>
      </c>
      <c r="V713" s="12">
        <v>44.18728145</v>
      </c>
      <c r="W713" s="12">
        <v>43.9782333</v>
      </c>
      <c r="X713" s="12">
        <v>43.64332225</v>
      </c>
      <c r="Y713" s="12">
        <v>43.35759899999999</v>
      </c>
    </row>
    <row r="714" spans="1:25" ht="11.25">
      <c r="A714" s="11">
        <f t="shared" si="18"/>
        <v>41860</v>
      </c>
      <c r="B714" s="12">
        <v>45.2773699</v>
      </c>
      <c r="C714" s="12">
        <v>45.39455259999999</v>
      </c>
      <c r="D714" s="12">
        <v>46.05497114999999</v>
      </c>
      <c r="E714" s="12">
        <v>46.81810539999999</v>
      </c>
      <c r="F714" s="12">
        <v>48.90352345</v>
      </c>
      <c r="G714" s="12">
        <v>49.16826955</v>
      </c>
      <c r="H714" s="12">
        <v>50.0066322</v>
      </c>
      <c r="I714" s="12">
        <v>49.270261899999994</v>
      </c>
      <c r="J714" s="12">
        <v>49.19431014999999</v>
      </c>
      <c r="K714" s="12">
        <v>49.10172134999999</v>
      </c>
      <c r="L714" s="12">
        <v>49.06555384999999</v>
      </c>
      <c r="M714" s="12">
        <v>48.932457449999994</v>
      </c>
      <c r="N714" s="12">
        <v>48.875312799999996</v>
      </c>
      <c r="O714" s="12">
        <v>48.92377725</v>
      </c>
      <c r="P714" s="12">
        <v>48.978751849999995</v>
      </c>
      <c r="Q714" s="12">
        <v>49.17116294999999</v>
      </c>
      <c r="R714" s="12">
        <v>49.708611999999995</v>
      </c>
      <c r="S714" s="12">
        <v>49.116188349999995</v>
      </c>
      <c r="T714" s="12">
        <v>48.56499564999999</v>
      </c>
      <c r="U714" s="12">
        <v>46.0658214</v>
      </c>
      <c r="V714" s="12">
        <v>45.67955249999999</v>
      </c>
      <c r="W714" s="12">
        <v>45.59130379999999</v>
      </c>
      <c r="X714" s="12">
        <v>45.65423524999999</v>
      </c>
      <c r="Y714" s="12">
        <v>45.46761095</v>
      </c>
    </row>
    <row r="715" spans="1:25" ht="11.25">
      <c r="A715" s="11">
        <f t="shared" si="18"/>
        <v>41861</v>
      </c>
      <c r="B715" s="12">
        <v>44.82527615</v>
      </c>
      <c r="C715" s="12">
        <v>44.92799185</v>
      </c>
      <c r="D715" s="12">
        <v>45.60866419999999</v>
      </c>
      <c r="E715" s="12">
        <v>45.86690015</v>
      </c>
      <c r="F715" s="12">
        <v>45.83073265</v>
      </c>
      <c r="G715" s="12">
        <v>48.4007952</v>
      </c>
      <c r="H715" s="12">
        <v>48.82250825</v>
      </c>
      <c r="I715" s="12">
        <v>48.68796515</v>
      </c>
      <c r="J715" s="12">
        <v>48.5715058</v>
      </c>
      <c r="K715" s="12">
        <v>48.637330649999996</v>
      </c>
      <c r="L715" s="12">
        <v>48.54618855</v>
      </c>
      <c r="M715" s="12">
        <v>48.386328199999994</v>
      </c>
      <c r="N715" s="12">
        <v>48.424665749999996</v>
      </c>
      <c r="O715" s="12">
        <v>48.61201339999999</v>
      </c>
      <c r="P715" s="12">
        <v>48.608396649999996</v>
      </c>
      <c r="Q715" s="12">
        <v>48.71834584999999</v>
      </c>
      <c r="R715" s="12">
        <v>49.31293954999999</v>
      </c>
      <c r="S715" s="12">
        <v>49.27677205</v>
      </c>
      <c r="T715" s="12">
        <v>48.1635364</v>
      </c>
      <c r="U715" s="12">
        <v>46.119349299999996</v>
      </c>
      <c r="V715" s="12">
        <v>45.4958216</v>
      </c>
      <c r="W715" s="12">
        <v>45.41046629999999</v>
      </c>
      <c r="X715" s="12">
        <v>45.363448549999994</v>
      </c>
      <c r="Y715" s="12">
        <v>45.01262379999999</v>
      </c>
    </row>
    <row r="716" spans="1:25" ht="11.25">
      <c r="A716" s="11">
        <f t="shared" si="18"/>
        <v>41862</v>
      </c>
      <c r="B716" s="12">
        <v>37.605519799999996</v>
      </c>
      <c r="C716" s="12">
        <v>39.034136049999994</v>
      </c>
      <c r="D716" s="12">
        <v>39.123108099999996</v>
      </c>
      <c r="E716" s="12">
        <v>41.59407169999999</v>
      </c>
      <c r="F716" s="12">
        <v>44.71605029999999</v>
      </c>
      <c r="G716" s="12">
        <v>44.95620249999999</v>
      </c>
      <c r="H716" s="12">
        <v>44.94028879999999</v>
      </c>
      <c r="I716" s="12">
        <v>44.86795379999999</v>
      </c>
      <c r="J716" s="12">
        <v>44.98151975</v>
      </c>
      <c r="K716" s="12">
        <v>45.07410854999999</v>
      </c>
      <c r="L716" s="12">
        <v>45.04589789999999</v>
      </c>
      <c r="M716" s="12">
        <v>44.18583475</v>
      </c>
      <c r="N716" s="12">
        <v>44.28204029999999</v>
      </c>
      <c r="O716" s="12">
        <v>44.8534868</v>
      </c>
      <c r="P716" s="12">
        <v>44.9113548</v>
      </c>
      <c r="Q716" s="12">
        <v>44.938842099999995</v>
      </c>
      <c r="R716" s="12">
        <v>45.1978014</v>
      </c>
      <c r="S716" s="12">
        <v>45.08712884999999</v>
      </c>
      <c r="T716" s="12">
        <v>42.145264399999995</v>
      </c>
      <c r="U716" s="12">
        <v>39.489846549999996</v>
      </c>
      <c r="V716" s="12">
        <v>38.02506279999999</v>
      </c>
      <c r="W716" s="12">
        <v>37.58237259999999</v>
      </c>
      <c r="X716" s="12">
        <v>37.54982185</v>
      </c>
      <c r="Y716" s="12">
        <v>35.33130739999999</v>
      </c>
    </row>
    <row r="717" spans="1:25" ht="11.25">
      <c r="A717" s="11">
        <f t="shared" si="18"/>
        <v>41863</v>
      </c>
      <c r="B717" s="12">
        <v>39.017498999999994</v>
      </c>
      <c r="C717" s="12">
        <v>39.86743524999999</v>
      </c>
      <c r="D717" s="12">
        <v>42.71671089999999</v>
      </c>
      <c r="E717" s="12">
        <v>45.73091035</v>
      </c>
      <c r="F717" s="12">
        <v>46.27920964999999</v>
      </c>
      <c r="G717" s="12">
        <v>46.001443249999994</v>
      </c>
      <c r="H717" s="12">
        <v>46.365288299999996</v>
      </c>
      <c r="I717" s="12">
        <v>46.1699838</v>
      </c>
      <c r="J717" s="12">
        <v>45.9746793</v>
      </c>
      <c r="K717" s="12">
        <v>46.56999634999999</v>
      </c>
      <c r="L717" s="12">
        <v>46.198194449999995</v>
      </c>
      <c r="M717" s="12">
        <v>46.2466589</v>
      </c>
      <c r="N717" s="12">
        <v>46.15262339999999</v>
      </c>
      <c r="O717" s="12">
        <v>46.36962839999999</v>
      </c>
      <c r="P717" s="12">
        <v>46.14972999999999</v>
      </c>
      <c r="Q717" s="12">
        <v>45.932725</v>
      </c>
      <c r="R717" s="12">
        <v>46.11645589999999</v>
      </c>
      <c r="S717" s="12">
        <v>45.839412849999995</v>
      </c>
      <c r="T717" s="12">
        <v>44.7739183</v>
      </c>
      <c r="U717" s="12">
        <v>41.432764649999996</v>
      </c>
      <c r="V717" s="12">
        <v>40.27468129999999</v>
      </c>
      <c r="W717" s="12">
        <v>40.923526249999995</v>
      </c>
      <c r="X717" s="12">
        <v>40.422968049999994</v>
      </c>
      <c r="Y717" s="12">
        <v>37.825418199999994</v>
      </c>
    </row>
    <row r="718" spans="1:25" ht="11.25">
      <c r="A718" s="11">
        <f t="shared" si="18"/>
        <v>41864</v>
      </c>
      <c r="B718" s="12">
        <v>34.448097049999994</v>
      </c>
      <c r="C718" s="12">
        <v>35.6843022</v>
      </c>
      <c r="D718" s="12">
        <v>37.75742329999999</v>
      </c>
      <c r="E718" s="12">
        <v>40.202346299999995</v>
      </c>
      <c r="F718" s="12">
        <v>40.4034376</v>
      </c>
      <c r="G718" s="12">
        <v>40.2688945</v>
      </c>
      <c r="H718" s="12">
        <v>40.39692745</v>
      </c>
      <c r="I718" s="12">
        <v>40.211026499999996</v>
      </c>
      <c r="J718" s="12">
        <v>40.2602143</v>
      </c>
      <c r="K718" s="12">
        <v>40.393310699999994</v>
      </c>
      <c r="L718" s="12">
        <v>40.352803099999996</v>
      </c>
      <c r="M718" s="12">
        <v>40.33037924999999</v>
      </c>
      <c r="N718" s="12">
        <v>40.453348749999996</v>
      </c>
      <c r="O718" s="12">
        <v>40.381013749999994</v>
      </c>
      <c r="P718" s="12">
        <v>40.55461775</v>
      </c>
      <c r="Q718" s="12">
        <v>40.735455249999994</v>
      </c>
      <c r="R718" s="12">
        <v>40.76366589999999</v>
      </c>
      <c r="S718" s="12">
        <v>40.418627949999994</v>
      </c>
      <c r="T718" s="12">
        <v>38.767943249999995</v>
      </c>
      <c r="U718" s="12">
        <v>36.138566</v>
      </c>
      <c r="V718" s="12">
        <v>34.62459445</v>
      </c>
      <c r="W718" s="12">
        <v>34.4386935</v>
      </c>
      <c r="X718" s="12">
        <v>34.1956479</v>
      </c>
      <c r="Y718" s="12">
        <v>33.48604155</v>
      </c>
    </row>
    <row r="719" spans="1:25" ht="11.25">
      <c r="A719" s="11">
        <f t="shared" si="18"/>
        <v>41865</v>
      </c>
      <c r="B719" s="12">
        <v>34.07484845</v>
      </c>
      <c r="C719" s="12">
        <v>36.74690335</v>
      </c>
      <c r="D719" s="12">
        <v>39.28441515</v>
      </c>
      <c r="E719" s="12">
        <v>40.3701635</v>
      </c>
      <c r="F719" s="12">
        <v>40.63997305</v>
      </c>
      <c r="G719" s="12">
        <v>40.843957749999994</v>
      </c>
      <c r="H719" s="12">
        <v>40.9025491</v>
      </c>
      <c r="I719" s="12">
        <v>40.80128009999999</v>
      </c>
      <c r="J719" s="12">
        <v>40.84685115</v>
      </c>
      <c r="K719" s="12">
        <v>40.8215339</v>
      </c>
      <c r="L719" s="12">
        <v>40.765112599999995</v>
      </c>
      <c r="M719" s="12">
        <v>40.7000111</v>
      </c>
      <c r="N719" s="12">
        <v>40.6262294</v>
      </c>
      <c r="O719" s="12">
        <v>40.522790349999994</v>
      </c>
      <c r="P719" s="12">
        <v>40.72894509999999</v>
      </c>
      <c r="Q719" s="12">
        <v>40.790429849999995</v>
      </c>
      <c r="R719" s="12">
        <v>40.9502902</v>
      </c>
      <c r="S719" s="12">
        <v>40.8663816</v>
      </c>
      <c r="T719" s="12">
        <v>40.1415849</v>
      </c>
      <c r="U719" s="12">
        <v>37.024669749999994</v>
      </c>
      <c r="V719" s="12">
        <v>36.41416235</v>
      </c>
      <c r="W719" s="12">
        <v>36.287576099999995</v>
      </c>
      <c r="X719" s="12">
        <v>36.05827415</v>
      </c>
      <c r="Y719" s="12">
        <v>35.5569926</v>
      </c>
    </row>
    <row r="720" spans="1:25" ht="11.25">
      <c r="A720" s="11">
        <f t="shared" si="18"/>
        <v>41866</v>
      </c>
      <c r="B720" s="12">
        <v>0</v>
      </c>
      <c r="C720" s="12">
        <v>0</v>
      </c>
      <c r="D720" s="12">
        <v>0</v>
      </c>
      <c r="E720" s="12">
        <v>0</v>
      </c>
      <c r="F720" s="12">
        <v>39.5918389</v>
      </c>
      <c r="G720" s="12">
        <v>40.21247319999999</v>
      </c>
      <c r="H720" s="12">
        <v>41.49207935</v>
      </c>
      <c r="I720" s="12">
        <v>41.11304395</v>
      </c>
      <c r="J720" s="12">
        <v>41.08410995</v>
      </c>
      <c r="K720" s="12">
        <v>40.20017625</v>
      </c>
      <c r="L720" s="12">
        <v>40.122777799999994</v>
      </c>
      <c r="M720" s="12">
        <v>40.14664834999999</v>
      </c>
      <c r="N720" s="12">
        <v>40.04827274999999</v>
      </c>
      <c r="O720" s="12">
        <v>39.481166349999995</v>
      </c>
      <c r="P720" s="12">
        <v>39.5368643</v>
      </c>
      <c r="Q720" s="12">
        <v>39.69817134999999</v>
      </c>
      <c r="R720" s="12">
        <v>39.85441495</v>
      </c>
      <c r="S720" s="12">
        <v>39.75459265</v>
      </c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</row>
    <row r="721" spans="1:25" ht="11.25">
      <c r="A721" s="11">
        <f t="shared" si="18"/>
        <v>41867</v>
      </c>
      <c r="B721" s="12">
        <v>41.49714279999999</v>
      </c>
      <c r="C721" s="12">
        <v>41.50148289999999</v>
      </c>
      <c r="D721" s="12">
        <v>44.54099959999999</v>
      </c>
      <c r="E721" s="12">
        <v>45.49075815</v>
      </c>
      <c r="F721" s="12">
        <v>48.33858709999999</v>
      </c>
      <c r="G721" s="12">
        <v>48.47313019999999</v>
      </c>
      <c r="H721" s="12">
        <v>50.984601399999995</v>
      </c>
      <c r="I721" s="12">
        <v>48.945477749999995</v>
      </c>
      <c r="J721" s="12">
        <v>50.559271599999995</v>
      </c>
      <c r="K721" s="12">
        <v>47.87274969999999</v>
      </c>
      <c r="L721" s="12">
        <v>50.1107946</v>
      </c>
      <c r="M721" s="12">
        <v>45.755504249999994</v>
      </c>
      <c r="N721" s="12">
        <v>45.6592987</v>
      </c>
      <c r="O721" s="12">
        <v>45.37936225</v>
      </c>
      <c r="P721" s="12">
        <v>45.67593575</v>
      </c>
      <c r="Q721" s="12">
        <v>45.764184449999995</v>
      </c>
      <c r="R721" s="12">
        <v>47.68467869999999</v>
      </c>
      <c r="S721" s="12">
        <v>48.198980549999995</v>
      </c>
      <c r="T721" s="12">
        <v>44.44334734999999</v>
      </c>
      <c r="U721" s="12">
        <v>43.18182495</v>
      </c>
      <c r="V721" s="12">
        <v>42.9120154</v>
      </c>
      <c r="W721" s="12">
        <v>42.807852999999994</v>
      </c>
      <c r="X721" s="12">
        <v>42.79772609999999</v>
      </c>
      <c r="Y721" s="12">
        <v>42.592294700000004</v>
      </c>
    </row>
    <row r="722" spans="1:25" ht="11.25">
      <c r="A722" s="11">
        <f t="shared" si="18"/>
        <v>41868</v>
      </c>
      <c r="B722" s="12">
        <v>31.227019499999994</v>
      </c>
      <c r="C722" s="12">
        <v>31.60533155</v>
      </c>
      <c r="D722" s="12">
        <v>34.01264035</v>
      </c>
      <c r="E722" s="12">
        <v>33.71606685</v>
      </c>
      <c r="F722" s="12">
        <v>33.54246284999999</v>
      </c>
      <c r="G722" s="12">
        <v>35.336370849999994</v>
      </c>
      <c r="H722" s="12">
        <v>36.636954149999994</v>
      </c>
      <c r="I722" s="12">
        <v>35.78991129999999</v>
      </c>
      <c r="J722" s="12">
        <v>36.984162149999996</v>
      </c>
      <c r="K722" s="12">
        <v>35.35517794999999</v>
      </c>
      <c r="L722" s="12">
        <v>36.8373221</v>
      </c>
      <c r="M722" s="12">
        <v>34.445203649999996</v>
      </c>
      <c r="N722" s="12">
        <v>37.65687765</v>
      </c>
      <c r="O722" s="12">
        <v>38.3245297</v>
      </c>
      <c r="P722" s="12">
        <v>38.806280799999996</v>
      </c>
      <c r="Q722" s="12">
        <v>38.75709299999999</v>
      </c>
      <c r="R722" s="12">
        <v>38.9697579</v>
      </c>
      <c r="S722" s="12">
        <v>38.1914333</v>
      </c>
      <c r="T722" s="12">
        <v>35.270545999999996</v>
      </c>
      <c r="U722" s="12">
        <v>32.934848849999995</v>
      </c>
      <c r="V722" s="12">
        <v>32.401739899999995</v>
      </c>
      <c r="W722" s="12">
        <v>32.24477295</v>
      </c>
      <c r="X722" s="12">
        <v>32.4451409</v>
      </c>
      <c r="Y722" s="12">
        <v>31.744214749999998</v>
      </c>
    </row>
    <row r="723" spans="1:25" ht="11.25">
      <c r="A723" s="11">
        <f t="shared" si="18"/>
        <v>41869</v>
      </c>
      <c r="B723" s="12">
        <v>35.80220825</v>
      </c>
      <c r="C723" s="12">
        <v>37.90281665</v>
      </c>
      <c r="D723" s="12">
        <v>40.07793009999999</v>
      </c>
      <c r="E723" s="12">
        <v>40.6030822</v>
      </c>
      <c r="F723" s="12">
        <v>40.89893234999999</v>
      </c>
      <c r="G723" s="12">
        <v>41.987574099999996</v>
      </c>
      <c r="H723" s="12">
        <v>42.17564509999999</v>
      </c>
      <c r="I723" s="12">
        <v>42.36733285</v>
      </c>
      <c r="J723" s="12">
        <v>42.42954095</v>
      </c>
      <c r="K723" s="12">
        <v>42.300061299999996</v>
      </c>
      <c r="L723" s="12">
        <v>51.88227875</v>
      </c>
      <c r="M723" s="12">
        <v>42.44690134999999</v>
      </c>
      <c r="N723" s="12">
        <v>42.24725674999999</v>
      </c>
      <c r="O723" s="12">
        <v>42.361546049999994</v>
      </c>
      <c r="P723" s="12">
        <v>51.66816714999999</v>
      </c>
      <c r="Q723" s="12">
        <v>52.1868091</v>
      </c>
      <c r="R723" s="12">
        <v>52.630946</v>
      </c>
      <c r="S723" s="12">
        <v>51.80054019999999</v>
      </c>
      <c r="T723" s="12">
        <v>40.82081055</v>
      </c>
      <c r="U723" s="12">
        <v>39.476826249999995</v>
      </c>
      <c r="V723" s="12">
        <v>38.3621439</v>
      </c>
      <c r="W723" s="12">
        <v>38.16539269999999</v>
      </c>
      <c r="X723" s="12">
        <v>37.96140799999999</v>
      </c>
      <c r="Y723" s="12">
        <v>37.867372499999995</v>
      </c>
    </row>
    <row r="724" spans="1:25" ht="11.25">
      <c r="A724" s="11">
        <f t="shared" si="18"/>
        <v>41870</v>
      </c>
      <c r="B724" s="12">
        <v>41.61432549999999</v>
      </c>
      <c r="C724" s="12">
        <v>42.57204089999999</v>
      </c>
      <c r="D724" s="12">
        <v>45.96672244999999</v>
      </c>
      <c r="E724" s="12">
        <v>47.70854924999999</v>
      </c>
      <c r="F724" s="12">
        <v>49.18635329999999</v>
      </c>
      <c r="G724" s="12">
        <v>50.2236372</v>
      </c>
      <c r="H724" s="12">
        <v>51.943040149999995</v>
      </c>
      <c r="I724" s="12">
        <v>51.30866219999999</v>
      </c>
      <c r="J724" s="12">
        <v>50.73215225</v>
      </c>
      <c r="K724" s="12">
        <v>51.322405849999996</v>
      </c>
      <c r="L724" s="12">
        <v>50.275718399999995</v>
      </c>
      <c r="M724" s="12">
        <v>50.11007124999999</v>
      </c>
      <c r="N724" s="12">
        <v>49.51113745</v>
      </c>
      <c r="O724" s="12">
        <v>50.29452549999999</v>
      </c>
      <c r="P724" s="12">
        <v>50.24099759999999</v>
      </c>
      <c r="Q724" s="12">
        <v>49.58636584999999</v>
      </c>
      <c r="R724" s="12">
        <v>51.42801495</v>
      </c>
      <c r="S724" s="12">
        <v>49.579855699999996</v>
      </c>
      <c r="T724" s="12">
        <v>45.959488949999994</v>
      </c>
      <c r="U724" s="12">
        <v>43.11455339999999</v>
      </c>
      <c r="V724" s="12">
        <v>42.849807299999995</v>
      </c>
      <c r="W724" s="12">
        <v>42.77385555</v>
      </c>
      <c r="X724" s="12">
        <v>42.82521339999999</v>
      </c>
      <c r="Y724" s="12">
        <v>42.612548499999995</v>
      </c>
    </row>
    <row r="725" spans="1:25" ht="11.25">
      <c r="A725" s="11">
        <f t="shared" si="18"/>
        <v>41871</v>
      </c>
      <c r="B725" s="12">
        <v>42.63352564999999</v>
      </c>
      <c r="C725" s="12">
        <v>43.250543199999996</v>
      </c>
      <c r="D725" s="12">
        <v>46.83691249999999</v>
      </c>
      <c r="E725" s="12">
        <v>48.6886885</v>
      </c>
      <c r="F725" s="12">
        <v>50.025439299999995</v>
      </c>
      <c r="G725" s="12">
        <v>50.32273615</v>
      </c>
      <c r="H725" s="12">
        <v>51.08876379999999</v>
      </c>
      <c r="I725" s="12">
        <v>50.3986879</v>
      </c>
      <c r="J725" s="12">
        <v>49.561771949999994</v>
      </c>
      <c r="K725" s="12">
        <v>49.033726449999996</v>
      </c>
      <c r="L725" s="12">
        <v>48.766086949999995</v>
      </c>
      <c r="M725" s="12">
        <v>48.6423941</v>
      </c>
      <c r="N725" s="12">
        <v>48.97151834999999</v>
      </c>
      <c r="O725" s="12">
        <v>49.86991904999999</v>
      </c>
      <c r="P725" s="12">
        <v>50.67066749999999</v>
      </c>
      <c r="Q725" s="12">
        <v>52.8826718</v>
      </c>
      <c r="R725" s="12">
        <v>53.461351799999996</v>
      </c>
      <c r="S725" s="12">
        <v>50.54552794999999</v>
      </c>
      <c r="T725" s="12">
        <v>46.972902299999994</v>
      </c>
      <c r="U725" s="12">
        <v>42.98073365</v>
      </c>
      <c r="V725" s="12">
        <v>42.62195205</v>
      </c>
      <c r="W725" s="12">
        <v>42.5257465</v>
      </c>
      <c r="X725" s="12">
        <v>42.604591649999996</v>
      </c>
      <c r="Y725" s="12">
        <v>42.45196479999999</v>
      </c>
    </row>
    <row r="726" spans="1:25" ht="11.25">
      <c r="A726" s="11">
        <f t="shared" si="18"/>
        <v>41872</v>
      </c>
      <c r="B726" s="12">
        <v>45.3149841</v>
      </c>
      <c r="C726" s="12">
        <v>48.34365054999999</v>
      </c>
      <c r="D726" s="12">
        <v>49.820731249999994</v>
      </c>
      <c r="E726" s="12">
        <v>52.1491949</v>
      </c>
      <c r="F726" s="12">
        <v>53.122823999999994</v>
      </c>
      <c r="G726" s="12">
        <v>54.0125445</v>
      </c>
      <c r="H726" s="12">
        <v>55.283470449999996</v>
      </c>
      <c r="I726" s="12">
        <v>55.1510974</v>
      </c>
      <c r="J726" s="12">
        <v>54.94349595</v>
      </c>
      <c r="K726" s="12">
        <v>54.91383859999999</v>
      </c>
      <c r="L726" s="12">
        <v>53.982887149999996</v>
      </c>
      <c r="M726" s="12">
        <v>54.26354694999999</v>
      </c>
      <c r="N726" s="12">
        <v>53.91199884999999</v>
      </c>
      <c r="O726" s="12">
        <v>54.62594529999999</v>
      </c>
      <c r="P726" s="12">
        <v>55.4766049</v>
      </c>
      <c r="Q726" s="12">
        <v>55.865043849999985</v>
      </c>
      <c r="R726" s="12">
        <v>56.23250564999999</v>
      </c>
      <c r="S726" s="12">
        <v>54.899371599999995</v>
      </c>
      <c r="T726" s="12">
        <v>50.82474105</v>
      </c>
      <c r="U726" s="12">
        <v>45.23179884999999</v>
      </c>
      <c r="V726" s="12">
        <v>44.88748424999999</v>
      </c>
      <c r="W726" s="12">
        <v>44.74426095</v>
      </c>
      <c r="X726" s="12">
        <v>44.37679914999999</v>
      </c>
      <c r="Y726" s="12">
        <v>43.71565724999999</v>
      </c>
    </row>
    <row r="727" spans="1:25" ht="11.25">
      <c r="A727" s="11">
        <f t="shared" si="18"/>
        <v>41873</v>
      </c>
      <c r="B727" s="12">
        <v>46.348651249999996</v>
      </c>
      <c r="C727" s="12">
        <v>47.940021249999994</v>
      </c>
      <c r="D727" s="12">
        <v>49.971911399999996</v>
      </c>
      <c r="E727" s="12">
        <v>51.58281184999999</v>
      </c>
      <c r="F727" s="12">
        <v>52.03779899999999</v>
      </c>
      <c r="G727" s="12">
        <v>52.2417837</v>
      </c>
      <c r="H727" s="12">
        <v>53.58576799999999</v>
      </c>
      <c r="I727" s="12">
        <v>53.658103</v>
      </c>
      <c r="J727" s="12">
        <v>53.081593049999995</v>
      </c>
      <c r="K727" s="12">
        <v>52.30109839999999</v>
      </c>
      <c r="L727" s="12">
        <v>53.53296345</v>
      </c>
      <c r="M727" s="12">
        <v>53.023725049999996</v>
      </c>
      <c r="N727" s="12">
        <v>52.83420734999999</v>
      </c>
      <c r="O727" s="12">
        <v>53.50402944999999</v>
      </c>
      <c r="P727" s="12">
        <v>52.925349449999985</v>
      </c>
      <c r="Q727" s="12">
        <v>53.5336868</v>
      </c>
      <c r="R727" s="12">
        <v>55.579320599999996</v>
      </c>
      <c r="S727" s="12">
        <v>53.37599649999999</v>
      </c>
      <c r="T727" s="12">
        <v>49.65219069999999</v>
      </c>
      <c r="U727" s="12">
        <v>43.413296949999996</v>
      </c>
      <c r="V727" s="12">
        <v>43.24258634999999</v>
      </c>
      <c r="W727" s="12">
        <v>43.0219646</v>
      </c>
      <c r="X727" s="12">
        <v>43.21509904999999</v>
      </c>
      <c r="Y727" s="12">
        <v>43.21799245</v>
      </c>
    </row>
    <row r="728" spans="1:25" ht="11.25">
      <c r="A728" s="11">
        <f t="shared" si="18"/>
        <v>41874</v>
      </c>
      <c r="B728" s="12">
        <v>42.620505349999995</v>
      </c>
      <c r="C728" s="12">
        <v>42.7847058</v>
      </c>
      <c r="D728" s="12">
        <v>45.42420995</v>
      </c>
      <c r="E728" s="12">
        <v>47.82573194999999</v>
      </c>
      <c r="F728" s="12">
        <v>49.988548449999996</v>
      </c>
      <c r="G728" s="12">
        <v>50.39796454999999</v>
      </c>
      <c r="H728" s="12">
        <v>50.76542634999999</v>
      </c>
      <c r="I728" s="12">
        <v>49.79469064999999</v>
      </c>
      <c r="J728" s="12">
        <v>50.03194944999999</v>
      </c>
      <c r="K728" s="12">
        <v>50.13972859999999</v>
      </c>
      <c r="L728" s="12">
        <v>50.137558549999994</v>
      </c>
      <c r="M728" s="12">
        <v>50.07752049999999</v>
      </c>
      <c r="N728" s="12">
        <v>49.15235584999999</v>
      </c>
      <c r="O728" s="12">
        <v>49.88221599999999</v>
      </c>
      <c r="P728" s="12">
        <v>49.9791449</v>
      </c>
      <c r="Q728" s="12">
        <v>51.213179999999994</v>
      </c>
      <c r="R728" s="12">
        <v>52.09639034999999</v>
      </c>
      <c r="S728" s="12">
        <v>52.05009595</v>
      </c>
      <c r="T728" s="12">
        <v>50.342989949999996</v>
      </c>
      <c r="U728" s="12">
        <v>46.1135625</v>
      </c>
      <c r="V728" s="12">
        <v>43.67225625</v>
      </c>
      <c r="W728" s="12">
        <v>43.500098949999995</v>
      </c>
      <c r="X728" s="12">
        <v>44.687839649999994</v>
      </c>
      <c r="Y728" s="12">
        <v>43.516735999999995</v>
      </c>
    </row>
    <row r="729" spans="1:25" ht="11.25">
      <c r="A729" s="11">
        <f t="shared" si="18"/>
        <v>41875</v>
      </c>
      <c r="B729" s="12">
        <v>45.01190044999999</v>
      </c>
      <c r="C729" s="12">
        <v>45.11244609999999</v>
      </c>
      <c r="D729" s="12">
        <v>54.6722397</v>
      </c>
      <c r="E729" s="12">
        <v>54.60569149999999</v>
      </c>
      <c r="F729" s="12">
        <v>55.533026199999995</v>
      </c>
      <c r="G729" s="12">
        <v>57.128736299999986</v>
      </c>
      <c r="H729" s="12">
        <v>58.06041109999999</v>
      </c>
      <c r="I729" s="12">
        <v>57.96709894999999</v>
      </c>
      <c r="J729" s="12">
        <v>58.163850149999995</v>
      </c>
      <c r="K729" s="12">
        <v>57.69511935</v>
      </c>
      <c r="L729" s="12">
        <v>57.933101499999985</v>
      </c>
      <c r="M729" s="12">
        <v>57.54538589999999</v>
      </c>
      <c r="N729" s="12">
        <v>56.11821634999999</v>
      </c>
      <c r="O729" s="12">
        <v>56.862543499999994</v>
      </c>
      <c r="P729" s="12">
        <v>57.2227718</v>
      </c>
      <c r="Q729" s="12">
        <v>57.34429459999999</v>
      </c>
      <c r="R729" s="12">
        <v>57.19600785</v>
      </c>
      <c r="S729" s="12">
        <v>57.276299699999996</v>
      </c>
      <c r="T729" s="12">
        <v>52.79008299999999</v>
      </c>
      <c r="U729" s="12">
        <v>45.664362149999995</v>
      </c>
      <c r="V729" s="12">
        <v>46.019527</v>
      </c>
      <c r="W729" s="12">
        <v>45.16669734999999</v>
      </c>
      <c r="X729" s="12">
        <v>46.122242699999994</v>
      </c>
      <c r="Y729" s="12">
        <v>45.04589789999999</v>
      </c>
    </row>
    <row r="730" spans="1:25" ht="11.25">
      <c r="A730" s="11">
        <f t="shared" si="18"/>
        <v>41876</v>
      </c>
      <c r="B730" s="12">
        <v>43.53988319999999</v>
      </c>
      <c r="C730" s="12">
        <v>44.67192595</v>
      </c>
      <c r="D730" s="12">
        <v>48.69230525</v>
      </c>
      <c r="E730" s="12">
        <v>49.8257947</v>
      </c>
      <c r="F730" s="12">
        <v>52.52172014999999</v>
      </c>
      <c r="G730" s="12">
        <v>51.572684949999996</v>
      </c>
      <c r="H730" s="12">
        <v>53.886681599999996</v>
      </c>
      <c r="I730" s="12">
        <v>51.38533729999999</v>
      </c>
      <c r="J730" s="12">
        <v>52.41177095</v>
      </c>
      <c r="K730" s="12">
        <v>51.81645389999999</v>
      </c>
      <c r="L730" s="12">
        <v>53.36948634999999</v>
      </c>
      <c r="M730" s="12">
        <v>50.897076049999995</v>
      </c>
      <c r="N730" s="12">
        <v>52.45951205</v>
      </c>
      <c r="O730" s="12">
        <v>51.99512134999999</v>
      </c>
      <c r="P730" s="12">
        <v>54.43136414999999</v>
      </c>
      <c r="Q730" s="12">
        <v>52.798039849999995</v>
      </c>
      <c r="R730" s="12">
        <v>55.74352104999999</v>
      </c>
      <c r="S730" s="12">
        <v>52.610692199999995</v>
      </c>
      <c r="T730" s="12">
        <v>49.600109499999995</v>
      </c>
      <c r="U730" s="12">
        <v>45.25060594999999</v>
      </c>
      <c r="V730" s="12">
        <v>44.26033979999999</v>
      </c>
      <c r="W730" s="12">
        <v>43.391596449999994</v>
      </c>
      <c r="X730" s="12">
        <v>44.042611449999995</v>
      </c>
      <c r="Y730" s="12">
        <v>43.25994675</v>
      </c>
    </row>
    <row r="731" spans="1:25" ht="11.25">
      <c r="A731" s="11">
        <f t="shared" si="18"/>
        <v>41877</v>
      </c>
      <c r="B731" s="12">
        <v>37.13895905</v>
      </c>
      <c r="C731" s="12">
        <v>37.08470779999999</v>
      </c>
      <c r="D731" s="12">
        <v>40.281191449999994</v>
      </c>
      <c r="E731" s="12">
        <v>40.535810649999995</v>
      </c>
      <c r="F731" s="12">
        <v>41.10870384999999</v>
      </c>
      <c r="G731" s="12">
        <v>40.99441455</v>
      </c>
      <c r="H731" s="12">
        <v>42.35286584999999</v>
      </c>
      <c r="I731" s="12">
        <v>41.3423459</v>
      </c>
      <c r="J731" s="12">
        <v>42.07437609999999</v>
      </c>
      <c r="K731" s="12">
        <v>41.970213699999995</v>
      </c>
      <c r="L731" s="12">
        <v>41.90945229999999</v>
      </c>
      <c r="M731" s="12">
        <v>41.99842435</v>
      </c>
      <c r="N731" s="12">
        <v>41.3727266</v>
      </c>
      <c r="O731" s="12">
        <v>42.032421799999995</v>
      </c>
      <c r="P731" s="12">
        <v>41.78575944999999</v>
      </c>
      <c r="Q731" s="12">
        <v>41.52318339999999</v>
      </c>
      <c r="R731" s="12">
        <v>41.10870384999999</v>
      </c>
      <c r="S731" s="12">
        <v>40.883742</v>
      </c>
      <c r="T731" s="12">
        <v>39.918069749999994</v>
      </c>
      <c r="U731" s="12">
        <v>37.337156949999994</v>
      </c>
      <c r="V731" s="12">
        <v>35.778337699999994</v>
      </c>
      <c r="W731" s="12">
        <v>35.719746349999994</v>
      </c>
      <c r="X731" s="12">
        <v>36.291192849999995</v>
      </c>
      <c r="Y731" s="12">
        <v>35.51576165</v>
      </c>
    </row>
    <row r="732" spans="1:25" ht="11.25">
      <c r="A732" s="11">
        <f t="shared" si="18"/>
        <v>41878</v>
      </c>
      <c r="B732" s="12">
        <v>24.161336699999996</v>
      </c>
      <c r="C732" s="12">
        <v>44.904844649999994</v>
      </c>
      <c r="D732" s="12">
        <v>45.94646865</v>
      </c>
      <c r="E732" s="12">
        <v>47.01557995</v>
      </c>
      <c r="F732" s="12">
        <v>47.7136127</v>
      </c>
      <c r="G732" s="12">
        <v>47.62681069999999</v>
      </c>
      <c r="H732" s="12">
        <v>47.72590964999999</v>
      </c>
      <c r="I732" s="12">
        <v>47.5559224</v>
      </c>
      <c r="J732" s="12">
        <v>47.56026249999999</v>
      </c>
      <c r="K732" s="12">
        <v>47.519754899999995</v>
      </c>
      <c r="L732" s="12">
        <v>47.54362544999999</v>
      </c>
      <c r="M732" s="12">
        <v>47.4835874</v>
      </c>
      <c r="N732" s="12">
        <v>47.44307979999999</v>
      </c>
      <c r="O732" s="12">
        <v>47.6485112</v>
      </c>
      <c r="P732" s="12">
        <v>47.649234549999996</v>
      </c>
      <c r="Q732" s="12">
        <v>47.781607599999994</v>
      </c>
      <c r="R732" s="12">
        <v>47.51324474999999</v>
      </c>
      <c r="S732" s="12">
        <v>47.33385395</v>
      </c>
      <c r="T732" s="12">
        <v>46.52659535</v>
      </c>
      <c r="U732" s="12">
        <v>44.959095899999994</v>
      </c>
      <c r="V732" s="12">
        <v>24.169293549999995</v>
      </c>
      <c r="W732" s="12">
        <v>23.97977585</v>
      </c>
      <c r="X732" s="12">
        <v>23.80617185</v>
      </c>
      <c r="Y732" s="12">
        <v>23.68754245</v>
      </c>
    </row>
    <row r="733" spans="1:25" ht="11.25">
      <c r="A733" s="11">
        <f t="shared" si="18"/>
        <v>41879</v>
      </c>
      <c r="B733" s="12">
        <v>43.84730694999999</v>
      </c>
      <c r="C733" s="12">
        <v>44.41441335</v>
      </c>
      <c r="D733" s="12">
        <v>45.623131199999996</v>
      </c>
      <c r="E733" s="12">
        <v>46.64884149999999</v>
      </c>
      <c r="F733" s="12">
        <v>47.27598595</v>
      </c>
      <c r="G733" s="12">
        <v>47.3041966</v>
      </c>
      <c r="H733" s="12">
        <v>47.3331306</v>
      </c>
      <c r="I733" s="12">
        <v>47.321557</v>
      </c>
      <c r="J733" s="12">
        <v>47.30853669999999</v>
      </c>
      <c r="K733" s="12">
        <v>47.0958718</v>
      </c>
      <c r="L733" s="12">
        <v>46.956265249999994</v>
      </c>
      <c r="M733" s="12">
        <v>46.89984395</v>
      </c>
      <c r="N733" s="12">
        <v>46.7544506</v>
      </c>
      <c r="O733" s="12">
        <v>46.86801654999999</v>
      </c>
      <c r="P733" s="12">
        <v>47.12191239999999</v>
      </c>
      <c r="Q733" s="12">
        <v>47.44163309999999</v>
      </c>
      <c r="R733" s="12">
        <v>46.87380334999999</v>
      </c>
      <c r="S733" s="12">
        <v>46.24593555</v>
      </c>
      <c r="T733" s="12">
        <v>44.81948934999999</v>
      </c>
      <c r="U733" s="12">
        <v>43.891431299999994</v>
      </c>
      <c r="V733" s="12">
        <v>23.092225399999997</v>
      </c>
      <c r="W733" s="12">
        <v>22.9027077</v>
      </c>
      <c r="X733" s="12">
        <v>22.870880299999996</v>
      </c>
      <c r="Y733" s="12">
        <v>22.574306799999995</v>
      </c>
    </row>
    <row r="734" spans="1:25" ht="11.25">
      <c r="A734" s="11">
        <f t="shared" si="18"/>
        <v>41880</v>
      </c>
      <c r="B734" s="12">
        <v>18.47797575</v>
      </c>
      <c r="C734" s="12">
        <v>38.47643319999999</v>
      </c>
      <c r="D734" s="12">
        <v>40.08010014999999</v>
      </c>
      <c r="E734" s="12">
        <v>43.270796999999995</v>
      </c>
      <c r="F734" s="12">
        <v>43.646938999999996</v>
      </c>
      <c r="G734" s="12">
        <v>43.637535449999994</v>
      </c>
      <c r="H734" s="12">
        <v>43.7684618</v>
      </c>
      <c r="I734" s="12">
        <v>43.597027849999996</v>
      </c>
      <c r="J734" s="12">
        <v>43.44512435</v>
      </c>
      <c r="K734" s="12">
        <v>43.3185381</v>
      </c>
      <c r="L734" s="12">
        <v>43.41040355</v>
      </c>
      <c r="M734" s="12">
        <v>43.382916249999994</v>
      </c>
      <c r="N734" s="12">
        <v>42.78832254999999</v>
      </c>
      <c r="O734" s="12">
        <v>43.38653299999999</v>
      </c>
      <c r="P734" s="12">
        <v>43.587624299999995</v>
      </c>
      <c r="Q734" s="12">
        <v>47.97691209999999</v>
      </c>
      <c r="R734" s="12">
        <v>48.062267399999996</v>
      </c>
      <c r="S734" s="12">
        <v>48.23008459999999</v>
      </c>
      <c r="T734" s="12">
        <v>43.2302894</v>
      </c>
      <c r="U734" s="12">
        <v>40.63707964999999</v>
      </c>
      <c r="V734" s="12">
        <v>38.7238189</v>
      </c>
      <c r="W734" s="12">
        <v>38.307169300000005</v>
      </c>
      <c r="X734" s="12">
        <v>35.177957199999994</v>
      </c>
      <c r="Y734" s="12">
        <v>36.3280837</v>
      </c>
    </row>
    <row r="735" spans="1:25" ht="11.25">
      <c r="A735" s="11">
        <f t="shared" si="18"/>
        <v>41881</v>
      </c>
      <c r="B735" s="12">
        <v>46.693689199999994</v>
      </c>
      <c r="C735" s="12">
        <v>46.656074999999994</v>
      </c>
      <c r="D735" s="12">
        <v>51.4996266</v>
      </c>
      <c r="E735" s="12">
        <v>52.76331904999999</v>
      </c>
      <c r="F735" s="12">
        <v>57.16490379999999</v>
      </c>
      <c r="G735" s="12">
        <v>57.472327549999996</v>
      </c>
      <c r="H735" s="12">
        <v>58.39676884999999</v>
      </c>
      <c r="I735" s="12">
        <v>57.8940406</v>
      </c>
      <c r="J735" s="12">
        <v>58.14070294999999</v>
      </c>
      <c r="K735" s="12">
        <v>57.59095694999999</v>
      </c>
      <c r="L735" s="12">
        <v>58.23329174999999</v>
      </c>
      <c r="M735" s="12">
        <v>54.118876949999986</v>
      </c>
      <c r="N735" s="12">
        <v>52.59043839999999</v>
      </c>
      <c r="O735" s="12">
        <v>56.550056299999994</v>
      </c>
      <c r="P735" s="12">
        <v>55.9467824</v>
      </c>
      <c r="Q735" s="12">
        <v>57.5323656</v>
      </c>
      <c r="R735" s="12">
        <v>57.18732765</v>
      </c>
      <c r="S735" s="12">
        <v>55.09829285</v>
      </c>
      <c r="T735" s="12">
        <v>51.16037544999999</v>
      </c>
      <c r="U735" s="12">
        <v>46.947585049999994</v>
      </c>
      <c r="V735" s="12">
        <v>46.576506499999994</v>
      </c>
      <c r="W735" s="12">
        <v>46.60037704999999</v>
      </c>
      <c r="X735" s="12">
        <v>46.682115599999996</v>
      </c>
      <c r="Y735" s="12">
        <v>46.715389699999996</v>
      </c>
    </row>
    <row r="736" spans="1:25" ht="11.25">
      <c r="A736" s="11">
        <f t="shared" si="18"/>
        <v>41882</v>
      </c>
      <c r="B736" s="12">
        <v>43.95725615</v>
      </c>
      <c r="C736" s="12">
        <v>43.895771399999994</v>
      </c>
      <c r="D736" s="12">
        <v>46.573613099999996</v>
      </c>
      <c r="E736" s="12">
        <v>46.40362585</v>
      </c>
      <c r="F736" s="12">
        <v>46.4173695</v>
      </c>
      <c r="G736" s="12">
        <v>47.583409700000004</v>
      </c>
      <c r="H736" s="12">
        <v>51.06199984999999</v>
      </c>
      <c r="I736" s="12">
        <v>50.587482249999994</v>
      </c>
      <c r="J736" s="12">
        <v>51.64067984999999</v>
      </c>
      <c r="K736" s="12">
        <v>49.941530699999994</v>
      </c>
      <c r="L736" s="12">
        <v>51.58353519999999</v>
      </c>
      <c r="M736" s="12">
        <v>47.26875245</v>
      </c>
      <c r="N736" s="12">
        <v>47.12263575</v>
      </c>
      <c r="O736" s="12">
        <v>50.483319849999994</v>
      </c>
      <c r="P736" s="12">
        <v>50.262698099999994</v>
      </c>
      <c r="Q736" s="12">
        <v>50.492000049999994</v>
      </c>
      <c r="R736" s="12">
        <v>51.32457589999999</v>
      </c>
      <c r="S736" s="12">
        <v>46.922267799999986</v>
      </c>
      <c r="T736" s="12">
        <v>44.030314499999996</v>
      </c>
      <c r="U736" s="12">
        <v>43.316368049999994</v>
      </c>
      <c r="V736" s="12">
        <v>42.73190124999999</v>
      </c>
      <c r="W736" s="12">
        <v>42.63352564999999</v>
      </c>
      <c r="X736" s="12">
        <v>42.86138089999999</v>
      </c>
      <c r="Y736" s="12">
        <v>42.6689698</v>
      </c>
    </row>
  </sheetData>
  <sheetProtection/>
  <mergeCells count="174">
    <mergeCell ref="P299:Q299"/>
    <mergeCell ref="F300:G300"/>
    <mergeCell ref="H300:I300"/>
    <mergeCell ref="J300:K300"/>
    <mergeCell ref="L300:M300"/>
    <mergeCell ref="N300:O300"/>
    <mergeCell ref="P300:Q300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A306:Y306"/>
    <mergeCell ref="A342:Y342"/>
    <mergeCell ref="A560:Y560"/>
    <mergeCell ref="A594:Y594"/>
    <mergeCell ref="A452:Y452"/>
    <mergeCell ref="A524:Y524"/>
    <mergeCell ref="A486:Y486"/>
    <mergeCell ref="A488:Y488"/>
    <mergeCell ref="L134:M134"/>
    <mergeCell ref="A146:K146"/>
    <mergeCell ref="L146:M146"/>
    <mergeCell ref="N146:P146"/>
    <mergeCell ref="Q146:S146"/>
    <mergeCell ref="T146:V146"/>
    <mergeCell ref="W142:Y142"/>
    <mergeCell ref="A5:W5"/>
    <mergeCell ref="L10:M10"/>
    <mergeCell ref="A10:K10"/>
    <mergeCell ref="A13:K13"/>
    <mergeCell ref="A21:Y21"/>
    <mergeCell ref="A25:Y25"/>
    <mergeCell ref="L135:M135"/>
    <mergeCell ref="A136:M136"/>
    <mergeCell ref="N136:Y137"/>
    <mergeCell ref="A130:Y130"/>
    <mergeCell ref="A92:Y92"/>
    <mergeCell ref="N131:Y131"/>
    <mergeCell ref="A131:M132"/>
    <mergeCell ref="A148:Y148"/>
    <mergeCell ref="A139:K139"/>
    <mergeCell ref="L139:M139"/>
    <mergeCell ref="N142:P142"/>
    <mergeCell ref="Q142:S142"/>
    <mergeCell ref="T142:V142"/>
    <mergeCell ref="N19:Y19"/>
    <mergeCell ref="L23:M23"/>
    <mergeCell ref="A126:S126"/>
    <mergeCell ref="A127:S127"/>
    <mergeCell ref="A128:K128"/>
    <mergeCell ref="L22:M22"/>
    <mergeCell ref="A7:Y9"/>
    <mergeCell ref="N10:Y10"/>
    <mergeCell ref="N13:Y13"/>
    <mergeCell ref="A14:Y14"/>
    <mergeCell ref="N15:Y15"/>
    <mergeCell ref="N16:Y16"/>
    <mergeCell ref="T140:V140"/>
    <mergeCell ref="A138:Y138"/>
    <mergeCell ref="A137:M137"/>
    <mergeCell ref="A134:K135"/>
    <mergeCell ref="L13:M13"/>
    <mergeCell ref="A11:Y12"/>
    <mergeCell ref="A23:K23"/>
    <mergeCell ref="A24:Y24"/>
    <mergeCell ref="A15:K15"/>
    <mergeCell ref="L15:M15"/>
    <mergeCell ref="A16:K16"/>
    <mergeCell ref="L16:M16"/>
    <mergeCell ref="A125:S125"/>
    <mergeCell ref="T125:Y125"/>
    <mergeCell ref="L128:S128"/>
    <mergeCell ref="T128:Y128"/>
    <mergeCell ref="A22:K22"/>
    <mergeCell ref="L20:M20"/>
    <mergeCell ref="N23:Y23"/>
    <mergeCell ref="A20:K20"/>
    <mergeCell ref="A129:Y129"/>
    <mergeCell ref="T126:Y126"/>
    <mergeCell ref="T127:Y127"/>
    <mergeCell ref="N17:Y17"/>
    <mergeCell ref="N22:Y22"/>
    <mergeCell ref="T139:V139"/>
    <mergeCell ref="W139:Y139"/>
    <mergeCell ref="N20:Y20"/>
    <mergeCell ref="A19:K19"/>
    <mergeCell ref="L19:M19"/>
    <mergeCell ref="A133:K133"/>
    <mergeCell ref="L133:M133"/>
    <mergeCell ref="A702:Y702"/>
    <mergeCell ref="N139:P139"/>
    <mergeCell ref="Q139:S139"/>
    <mergeCell ref="A17:K17"/>
    <mergeCell ref="L17:M17"/>
    <mergeCell ref="A18:Y18"/>
    <mergeCell ref="A26:Y26"/>
    <mergeCell ref="A59:Y59"/>
    <mergeCell ref="A596:Y596"/>
    <mergeCell ref="A704:Y704"/>
    <mergeCell ref="A380:Y380"/>
    <mergeCell ref="A414:Y414"/>
    <mergeCell ref="A416:Y416"/>
    <mergeCell ref="A450:Y450"/>
    <mergeCell ref="W140:Y140"/>
    <mergeCell ref="A668:Y668"/>
    <mergeCell ref="A666:Y666"/>
    <mergeCell ref="A632:Y632"/>
    <mergeCell ref="A630:Y630"/>
    <mergeCell ref="A308:Y308"/>
    <mergeCell ref="A344:Y344"/>
    <mergeCell ref="A522:Y522"/>
    <mergeCell ref="A378:Y378"/>
    <mergeCell ref="A558:Y558"/>
    <mergeCell ref="T141:V141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L140:M140"/>
    <mergeCell ref="L141:M141"/>
    <mergeCell ref="L142:M142"/>
    <mergeCell ref="L143:M143"/>
    <mergeCell ref="L144:M144"/>
    <mergeCell ref="Q141:S141"/>
    <mergeCell ref="Q143:S143"/>
    <mergeCell ref="N140:P140"/>
    <mergeCell ref="Q140:S140"/>
    <mergeCell ref="A3:Y3"/>
    <mergeCell ref="A262:Y262"/>
    <mergeCell ref="A190:Y190"/>
    <mergeCell ref="N145:P145"/>
    <mergeCell ref="Q145:S145"/>
    <mergeCell ref="T145:V145"/>
    <mergeCell ref="W145:Y145"/>
    <mergeCell ref="N143:P143"/>
    <mergeCell ref="T143:V143"/>
    <mergeCell ref="W143:Y143"/>
    <mergeCell ref="B300:C300"/>
    <mergeCell ref="D300:E300"/>
    <mergeCell ref="A154:Y154"/>
    <mergeCell ref="A226:Y226"/>
    <mergeCell ref="N144:P144"/>
    <mergeCell ref="Q144:S144"/>
    <mergeCell ref="T144:V144"/>
    <mergeCell ref="W144:Y144"/>
    <mergeCell ref="W146:Y146"/>
    <mergeCell ref="N296:O296"/>
    <mergeCell ref="N133:R133"/>
    <mergeCell ref="X132:Y132"/>
    <mergeCell ref="X133:Y133"/>
    <mergeCell ref="X134:Y134"/>
    <mergeCell ref="X135:Y135"/>
    <mergeCell ref="V132:W132"/>
    <mergeCell ref="V133:W133"/>
    <mergeCell ref="V134:W134"/>
    <mergeCell ref="V135:W135"/>
    <mergeCell ref="N135:R135"/>
    <mergeCell ref="N134:R134"/>
    <mergeCell ref="N132:R132"/>
    <mergeCell ref="S132:U132"/>
    <mergeCell ref="S133:U133"/>
    <mergeCell ref="S134:U134"/>
    <mergeCell ref="S135:U135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2012-05-22T07:37:35Z</cp:lastPrinted>
  <dcterms:created xsi:type="dcterms:W3CDTF">2011-12-14T09:50:40Z</dcterms:created>
  <dcterms:modified xsi:type="dcterms:W3CDTF">2014-09-15T10:59:26Z</dcterms:modified>
  <cp:category/>
  <cp:version/>
  <cp:contentType/>
  <cp:contentStatus/>
  <cp:revision>1</cp:revision>
</cp:coreProperties>
</file>