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февраль 2015" sheetId="1" r:id="rId1"/>
  </sheets>
  <definedNames/>
  <calcPr fullCalcOnLoad="1"/>
</workbook>
</file>

<file path=xl/sharedStrings.xml><?xml version="1.0" encoding="utf-8"?>
<sst xmlns="http://schemas.openxmlformats.org/spreadsheetml/2006/main" count="593" uniqueCount="115">
  <si>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</si>
  <si>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</si>
  <si>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</si>
  <si>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</si>
  <si>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</si>
  <si>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</si>
  <si>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</si>
  <si>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</si>
  <si>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</si>
  <si>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</si>
  <si>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</si>
  <si>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</si>
  <si>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</si>
  <si>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</si>
  <si>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</si>
  <si>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</si>
  <si>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</si>
  <si>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</si>
  <si>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</si>
  <si>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</si>
  <si>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</si>
  <si>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</si>
  <si>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</si>
  <si>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</si>
  <si>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</si>
  <si>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</si>
  <si>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</si>
  <si>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</si>
  <si>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</si>
  <si>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</si>
  <si>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</si>
  <si>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</si>
  <si>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</si>
  <si>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</si>
  <si>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</si>
  <si>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</si>
  <si>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</si>
  <si>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</si>
  <si>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</si>
  <si>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</si>
  <si>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</si>
  <si>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</si>
  <si>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</si>
  <si>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</si>
  <si>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</si>
  <si>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</si>
  <si>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</si>
  <si>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</si>
  <si>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</si>
  <si>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</si>
  <si>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</si>
  <si>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</si>
  <si>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</si>
  <si>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</si>
  <si>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</si>
  <si>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</si>
  <si>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</si>
  <si>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</si>
  <si>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</si>
  <si>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</si>
  <si>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</si>
  <si>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</si>
  <si>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</si>
  <si>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</si>
  <si>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</si>
  <si>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</si>
  <si>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</si>
  <si>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</si>
  <si>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</si>
  <si>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</si>
  <si>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</si>
  <si>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</si>
  <si>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</si>
  <si>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</si>
  <si>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</si>
  <si>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</si>
  <si>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</si>
  <si>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</si>
  <si>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</si>
  <si>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</si>
  <si>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</si>
  <si>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</si>
  <si>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</si>
  <si>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</si>
  <si>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</si>
  <si>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</si>
  <si>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</si>
  <si>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</si>
  <si>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</si>
  <si>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</si>
  <si>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</si>
  <si>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</si>
  <si>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</si>
  <si>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</si>
  <si>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</si>
  <si>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</si>
  <si>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</si>
  <si>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</si>
  <si>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</si>
  <si>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</si>
  <si>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</si>
  <si>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</si>
  <si>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</si>
  <si>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</si>
  <si>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</si>
  <si>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</si>
  <si>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</si>
  <si>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134 589,17+(420*Э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</si>
  <si>
    <t>СН1</t>
  </si>
  <si>
    <t>Примечание* В соответствии приказу Региональной службы по тарифам и ценообразованию Забайкальского края от 19.12.2014 года №710 "Об установлении сбытовой надбавки гарантирующего поставщика электрической энергии ОАО "Читаэнергосбыт" на 2014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</si>
  <si>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710 от 19.12.2014 года с максимальной мощностью менее 150 кВт;</t>
  </si>
  <si>
    <t>3.2. сбытовая надбавка, утверждённая приказом РСТ и ценообразованию Забайкальского края № 710 от 19.12.2014 года с максимальной мощностью от 150 до 670 кВт;</t>
  </si>
  <si>
    <t>3.3. сбытовая надбавка, утверждённая приказом РСТ и ценообразованию Забайкальского края № 710 от 19.12.2014 года с максимальной мощностью от 670кВт до 10 МВт;</t>
  </si>
  <si>
    <t>3.4. сбытовая надбавка, утверждённая приказом РСТ и ценообразованию Забайкальского края № 710 от 19.12.2014 года с максимальной мощностью не менее 10 МВт;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</si>
  <si>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01.02.2015 года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28.02.2015 года</t>
    </r>
    <r>
      <rPr>
        <sz val="12"/>
        <color indexed="8"/>
        <rFont val="Times New Roman"/>
        <family val="1"/>
      </rPr>
      <t>, и размер регулируемой сбытовой надбавки (Забайкальский край)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</si>
</sst>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0.00000"/>
    <numFmt numFmtId="175" formatCode="0.0000"/>
  </numFmts>
  <fonts count="6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</cellStyleXfs>
  <cellXfs count="13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73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4" fontId="62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63" fillId="33" borderId="10" xfId="0" applyNumberFormat="1" applyFont="1" applyFill="1" applyBorder="1" applyAlignment="1">
      <alignment horizontal="center"/>
    </xf>
    <xf numFmtId="4" fontId="62" fillId="0" borderId="10" xfId="0" applyNumberFormat="1" applyFont="1" applyBorder="1" applyAlignment="1">
      <alignment horizontal="center" wrapText="1"/>
    </xf>
    <xf numFmtId="4" fontId="63" fillId="33" borderId="10" xfId="0" applyNumberFormat="1" applyFont="1" applyFill="1" applyBorder="1" applyAlignment="1">
      <alignment horizontal="center" wrapText="1"/>
    </xf>
    <xf numFmtId="2" fontId="3" fillId="36" borderId="10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wrapText="1"/>
    </xf>
    <xf numFmtId="0" fontId="11" fillId="37" borderId="14" xfId="0" applyFont="1" applyFill="1" applyBorder="1" applyAlignment="1">
      <alignment horizontal="center" wrapText="1"/>
    </xf>
    <xf numFmtId="0" fontId="11" fillId="37" borderId="15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2" fontId="63" fillId="33" borderId="11" xfId="0" applyNumberFormat="1" applyFont="1" applyFill="1" applyBorder="1" applyAlignment="1">
      <alignment horizontal="center" vertical="center"/>
    </xf>
    <xf numFmtId="2" fontId="63" fillId="33" borderId="13" xfId="0" applyNumberFormat="1" applyFont="1" applyFill="1" applyBorder="1" applyAlignment="1">
      <alignment horizontal="center" vertical="center"/>
    </xf>
    <xf numFmtId="2" fontId="63" fillId="33" borderId="12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/>
    </xf>
    <xf numFmtId="2" fontId="19" fillId="38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4" fillId="0" borderId="10" xfId="0" applyFont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4" fontId="63" fillId="0" borderId="10" xfId="0" applyNumberFormat="1" applyFont="1" applyBorder="1" applyAlignment="1">
      <alignment vertical="top" wrapText="1"/>
    </xf>
    <xf numFmtId="4" fontId="62" fillId="0" borderId="17" xfId="0" applyNumberFormat="1" applyFont="1" applyBorder="1" applyAlignment="1">
      <alignment horizontal="center"/>
    </xf>
    <xf numFmtId="4" fontId="62" fillId="0" borderId="18" xfId="0" applyNumberFormat="1" applyFont="1" applyBorder="1" applyAlignment="1">
      <alignment horizontal="center"/>
    </xf>
    <xf numFmtId="0" fontId="3" fillId="16" borderId="14" xfId="52" applyFont="1" applyFill="1" applyBorder="1" applyAlignment="1">
      <alignment horizontal="center" vertical="center" wrapText="1"/>
      <protection/>
    </xf>
    <xf numFmtId="0" fontId="3" fillId="16" borderId="15" xfId="52" applyFont="1" applyFill="1" applyBorder="1" applyAlignment="1">
      <alignment horizontal="center" vertical="center" wrapText="1"/>
      <protection/>
    </xf>
    <xf numFmtId="0" fontId="3" fillId="16" borderId="16" xfId="52" applyFont="1" applyFill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top" wrapText="1"/>
    </xf>
    <xf numFmtId="0" fontId="64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wrapText="1"/>
    </xf>
    <xf numFmtId="4" fontId="65" fillId="37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6" fillId="31" borderId="11" xfId="0" applyNumberFormat="1" applyFont="1" applyFill="1" applyBorder="1" applyAlignment="1">
      <alignment horizontal="center"/>
    </xf>
    <xf numFmtId="2" fontId="66" fillId="31" borderId="13" xfId="0" applyNumberFormat="1" applyFont="1" applyFill="1" applyBorder="1" applyAlignment="1">
      <alignment horizontal="center"/>
    </xf>
    <xf numFmtId="2" fontId="66" fillId="31" borderId="12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31" borderId="10" xfId="0" applyFont="1" applyFill="1" applyBorder="1" applyAlignment="1">
      <alignment horizontal="center"/>
    </xf>
    <xf numFmtId="0" fontId="62" fillId="0" borderId="19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2" fillId="33" borderId="10" xfId="0" applyNumberFormat="1" applyFont="1" applyFill="1" applyBorder="1" applyAlignment="1">
      <alignment horizontal="center"/>
    </xf>
    <xf numFmtId="0" fontId="62" fillId="0" borderId="19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6" fillId="31" borderId="11" xfId="0" applyFont="1" applyFill="1" applyBorder="1" applyAlignment="1">
      <alignment horizontal="center"/>
    </xf>
    <xf numFmtId="0" fontId="66" fillId="31" borderId="13" xfId="0" applyFont="1" applyFill="1" applyBorder="1" applyAlignment="1">
      <alignment horizontal="center"/>
    </xf>
    <xf numFmtId="0" fontId="66" fillId="31" borderId="12" xfId="0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vertical="top"/>
    </xf>
    <xf numFmtId="4" fontId="67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wrapText="1"/>
    </xf>
    <xf numFmtId="4" fontId="64" fillId="0" borderId="10" xfId="0" applyNumberFormat="1" applyFont="1" applyBorder="1" applyAlignment="1">
      <alignment horizontal="center" vertical="top"/>
    </xf>
    <xf numFmtId="4" fontId="62" fillId="0" borderId="19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3" fillId="0" borderId="17" xfId="0" applyFont="1" applyBorder="1" applyAlignment="1">
      <alignment horizontal="center" wrapText="1"/>
    </xf>
    <xf numFmtId="0" fontId="63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4" fontId="62" fillId="0" borderId="11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center"/>
    </xf>
    <xf numFmtId="0" fontId="63" fillId="0" borderId="11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2" fontId="63" fillId="33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top"/>
    </xf>
    <xf numFmtId="4" fontId="6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9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6"/>
  <sheetViews>
    <sheetView tabSelected="1" zoomScale="70" zoomScaleNormal="70" zoomScalePageLayoutView="0" workbookViewId="0" topLeftCell="A1">
      <selection activeCell="A4" sqref="A4"/>
    </sheetView>
  </sheetViews>
  <sheetFormatPr defaultColWidth="9.33203125" defaultRowHeight="11.25" outlineLevelRow="1"/>
  <cols>
    <col min="1" max="1" width="12.83203125" style="0" customWidth="1"/>
    <col min="14" max="14" width="12" style="0" customWidth="1"/>
    <col min="25" max="25" width="10.33203125" style="0" customWidth="1"/>
  </cols>
  <sheetData>
    <row r="1" ht="15.75">
      <c r="V1" s="1" t="s">
        <v>4</v>
      </c>
    </row>
    <row r="2" ht="15.75">
      <c r="A2" s="2"/>
    </row>
    <row r="3" spans="1:25" ht="15.75">
      <c r="A3" s="57" t="s">
        <v>114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ht="15.75">
      <c r="A4" s="3"/>
    </row>
    <row r="5" spans="1:23" ht="15.75">
      <c r="A5" s="113" t="s">
        <v>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ht="15.75">
      <c r="A6" s="3"/>
    </row>
    <row r="7" spans="1:25" ht="11.25">
      <c r="A7" s="96" t="s">
        <v>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11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ht="11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ht="12.75">
      <c r="A10" s="116" t="s">
        <v>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8"/>
      <c r="L10" s="114" t="s">
        <v>0</v>
      </c>
      <c r="M10" s="115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ht="11.25">
      <c r="A11" s="102" t="s">
        <v>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</row>
    <row r="12" spans="1:25" ht="11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</row>
    <row r="13" spans="1:25" ht="12.75">
      <c r="A13" s="119" t="s">
        <v>9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1"/>
      <c r="L13" s="88" t="s">
        <v>10</v>
      </c>
      <c r="M13" s="89"/>
      <c r="N13" s="98">
        <v>1684.94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ht="12">
      <c r="A14" s="76" t="s">
        <v>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</row>
    <row r="15" spans="1:25" ht="12.75">
      <c r="A15" s="87" t="s">
        <v>12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8" t="s">
        <v>10</v>
      </c>
      <c r="M15" s="89"/>
      <c r="N15" s="99">
        <v>790.79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1"/>
    </row>
    <row r="16" spans="1:25" ht="12.75">
      <c r="A16" s="75" t="s">
        <v>13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59" t="s">
        <v>10</v>
      </c>
      <c r="M16" s="60"/>
      <c r="N16" s="99">
        <v>1694.28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1"/>
    </row>
    <row r="17" spans="1:25" ht="12.75">
      <c r="A17" s="75" t="s">
        <v>14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59" t="s">
        <v>10</v>
      </c>
      <c r="M17" s="60"/>
      <c r="N17" s="82">
        <v>4343.5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4"/>
    </row>
    <row r="18" spans="1:25" ht="12">
      <c r="A18" s="76" t="s">
        <v>15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</row>
    <row r="19" spans="1:25" ht="12.75">
      <c r="A19" s="87" t="s">
        <v>12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8" t="s">
        <v>10</v>
      </c>
      <c r="M19" s="89"/>
      <c r="N19" s="86">
        <v>790.79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25" ht="12.75">
      <c r="A20" s="75" t="s">
        <v>16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59" t="s">
        <v>10</v>
      </c>
      <c r="M20" s="60"/>
      <c r="N20" s="86">
        <v>3075.26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25" ht="12">
      <c r="A21" s="76" t="s">
        <v>17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</row>
    <row r="22" spans="1:25" ht="12.75">
      <c r="A22" s="95" t="s">
        <v>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88" t="s">
        <v>10</v>
      </c>
      <c r="M22" s="89"/>
      <c r="N22" s="85">
        <v>924.88</v>
      </c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1:25" ht="12.75">
      <c r="A23" s="105" t="s">
        <v>19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59" t="s">
        <v>61</v>
      </c>
      <c r="M23" s="60"/>
      <c r="N23" s="86">
        <v>543771.31</v>
      </c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</row>
    <row r="24" spans="1:25" ht="12">
      <c r="A24" s="76" t="s">
        <v>20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</row>
    <row r="25" spans="1:25" ht="12.75">
      <c r="A25" s="68" t="s">
        <v>21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 spans="1:25" ht="30.75" customHeight="1">
      <c r="A26" s="77" t="s">
        <v>101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9"/>
    </row>
    <row r="27" spans="1:25" ht="11.25">
      <c r="A27" s="6" t="s">
        <v>22</v>
      </c>
      <c r="B27" s="7" t="s">
        <v>23</v>
      </c>
      <c r="C27" s="7" t="s">
        <v>24</v>
      </c>
      <c r="D27" s="7" t="s">
        <v>25</v>
      </c>
      <c r="E27" s="7" t="s">
        <v>26</v>
      </c>
      <c r="F27" s="7" t="s">
        <v>27</v>
      </c>
      <c r="G27" s="7" t="s">
        <v>28</v>
      </c>
      <c r="H27" s="7" t="s">
        <v>29</v>
      </c>
      <c r="I27" s="7" t="s">
        <v>30</v>
      </c>
      <c r="J27" s="7" t="s">
        <v>31</v>
      </c>
      <c r="K27" s="7" t="s">
        <v>32</v>
      </c>
      <c r="L27" s="7" t="s">
        <v>33</v>
      </c>
      <c r="M27" s="7" t="s">
        <v>34</v>
      </c>
      <c r="N27" s="7" t="s">
        <v>35</v>
      </c>
      <c r="O27" s="7" t="s">
        <v>36</v>
      </c>
      <c r="P27" s="7" t="s">
        <v>37</v>
      </c>
      <c r="Q27" s="7" t="s">
        <v>38</v>
      </c>
      <c r="R27" s="7" t="s">
        <v>39</v>
      </c>
      <c r="S27" s="7" t="s">
        <v>40</v>
      </c>
      <c r="T27" s="7" t="s">
        <v>41</v>
      </c>
      <c r="U27" s="7" t="s">
        <v>42</v>
      </c>
      <c r="V27" s="7" t="s">
        <v>43</v>
      </c>
      <c r="W27" s="7" t="s">
        <v>44</v>
      </c>
      <c r="X27" s="7" t="s">
        <v>45</v>
      </c>
      <c r="Y27" s="7" t="s">
        <v>62</v>
      </c>
    </row>
    <row r="28" spans="1:25" ht="11.25">
      <c r="A28" s="11">
        <v>42036</v>
      </c>
      <c r="B28" s="12">
        <v>648.68</v>
      </c>
      <c r="C28" s="12">
        <v>660.6</v>
      </c>
      <c r="D28" s="12">
        <v>662.13</v>
      </c>
      <c r="E28" s="12">
        <v>649.06</v>
      </c>
      <c r="F28" s="12">
        <v>865.49</v>
      </c>
      <c r="G28" s="12">
        <v>869.81</v>
      </c>
      <c r="H28" s="12">
        <v>890.67</v>
      </c>
      <c r="I28" s="12">
        <v>888.13</v>
      </c>
      <c r="J28" s="12">
        <v>890.52</v>
      </c>
      <c r="K28" s="12">
        <v>885.72</v>
      </c>
      <c r="L28" s="12">
        <v>880.25</v>
      </c>
      <c r="M28" s="12">
        <v>884.29</v>
      </c>
      <c r="N28" s="12">
        <v>1089.82</v>
      </c>
      <c r="O28" s="12">
        <v>1151.71</v>
      </c>
      <c r="P28" s="12">
        <v>1153.88</v>
      </c>
      <c r="Q28" s="12">
        <v>1096.2</v>
      </c>
      <c r="R28" s="12">
        <v>878.22</v>
      </c>
      <c r="S28" s="12">
        <v>871.36</v>
      </c>
      <c r="T28" s="12">
        <v>873.85</v>
      </c>
      <c r="U28" s="12">
        <v>683.23</v>
      </c>
      <c r="V28" s="12">
        <v>667.31</v>
      </c>
      <c r="W28" s="12">
        <v>686.82</v>
      </c>
      <c r="X28" s="12">
        <v>664.43</v>
      </c>
      <c r="Y28" s="12">
        <v>660.5</v>
      </c>
    </row>
    <row r="29" spans="1:25" ht="11.25">
      <c r="A29" s="11">
        <f>A28+1</f>
        <v>42037</v>
      </c>
      <c r="B29" s="12">
        <v>631.77</v>
      </c>
      <c r="C29" s="12">
        <v>649.4</v>
      </c>
      <c r="D29" s="12">
        <v>847.49</v>
      </c>
      <c r="E29" s="12">
        <v>848.96</v>
      </c>
      <c r="F29" s="12">
        <v>875.28</v>
      </c>
      <c r="G29" s="12">
        <v>885.39</v>
      </c>
      <c r="H29" s="12">
        <v>892.94</v>
      </c>
      <c r="I29" s="12">
        <v>886.16</v>
      </c>
      <c r="J29" s="12">
        <v>878.25</v>
      </c>
      <c r="K29" s="12">
        <v>879.19</v>
      </c>
      <c r="L29" s="12">
        <v>875.62</v>
      </c>
      <c r="M29" s="12">
        <v>885.77</v>
      </c>
      <c r="N29" s="12">
        <v>1119.58</v>
      </c>
      <c r="O29" s="12">
        <v>1179.61</v>
      </c>
      <c r="P29" s="12">
        <v>1176.03</v>
      </c>
      <c r="Q29" s="12">
        <v>1132.44</v>
      </c>
      <c r="R29" s="12">
        <v>1080.05</v>
      </c>
      <c r="S29" s="12">
        <v>878.75</v>
      </c>
      <c r="T29" s="12">
        <v>879.28</v>
      </c>
      <c r="U29" s="12">
        <v>685.48</v>
      </c>
      <c r="V29" s="12">
        <v>653.99</v>
      </c>
      <c r="W29" s="12">
        <v>635.89</v>
      </c>
      <c r="X29" s="12">
        <v>636.9</v>
      </c>
      <c r="Y29" s="12">
        <v>641.7</v>
      </c>
    </row>
    <row r="30" spans="1:25" ht="11.25">
      <c r="A30" s="11">
        <f aca="true" t="shared" si="0" ref="A30:A58">A29+1</f>
        <v>42038</v>
      </c>
      <c r="B30" s="12">
        <v>633.52</v>
      </c>
      <c r="C30" s="12">
        <v>646.07</v>
      </c>
      <c r="D30" s="12">
        <v>670.4</v>
      </c>
      <c r="E30" s="12">
        <v>858.02</v>
      </c>
      <c r="F30" s="12">
        <v>880.07</v>
      </c>
      <c r="G30" s="12">
        <v>897.79</v>
      </c>
      <c r="H30" s="12">
        <v>884.13</v>
      </c>
      <c r="I30" s="12">
        <v>884.3</v>
      </c>
      <c r="J30" s="12">
        <v>688.4</v>
      </c>
      <c r="K30" s="12">
        <v>688.6</v>
      </c>
      <c r="L30" s="12">
        <v>873.57</v>
      </c>
      <c r="M30" s="12">
        <v>880.71</v>
      </c>
      <c r="N30" s="12">
        <v>1098.42</v>
      </c>
      <c r="O30" s="12">
        <v>1069.67</v>
      </c>
      <c r="P30" s="12">
        <v>1159.42</v>
      </c>
      <c r="Q30" s="12">
        <v>1142.62</v>
      </c>
      <c r="R30" s="12">
        <v>892.49</v>
      </c>
      <c r="S30" s="12">
        <v>880.02</v>
      </c>
      <c r="T30" s="12">
        <v>880.72</v>
      </c>
      <c r="U30" s="12">
        <v>665.54</v>
      </c>
      <c r="V30" s="12">
        <v>658.84</v>
      </c>
      <c r="W30" s="12">
        <v>639.22</v>
      </c>
      <c r="X30" s="12">
        <v>615.06</v>
      </c>
      <c r="Y30" s="12">
        <v>606.13</v>
      </c>
    </row>
    <row r="31" spans="1:25" ht="11.25">
      <c r="A31" s="11">
        <f t="shared" si="0"/>
        <v>42039</v>
      </c>
      <c r="B31" s="12">
        <v>660.78</v>
      </c>
      <c r="C31" s="12">
        <v>697.62</v>
      </c>
      <c r="D31" s="12">
        <v>845.59</v>
      </c>
      <c r="E31" s="12">
        <v>859.83</v>
      </c>
      <c r="F31" s="12">
        <v>875.75</v>
      </c>
      <c r="G31" s="12">
        <v>870.54</v>
      </c>
      <c r="H31" s="12">
        <v>888.42</v>
      </c>
      <c r="I31" s="12">
        <v>879.01</v>
      </c>
      <c r="J31" s="12">
        <v>872.86</v>
      </c>
      <c r="K31" s="12">
        <v>873.16</v>
      </c>
      <c r="L31" s="12">
        <v>869.31</v>
      </c>
      <c r="M31" s="12">
        <v>873.84</v>
      </c>
      <c r="N31" s="12">
        <v>1041.84</v>
      </c>
      <c r="O31" s="12">
        <v>1098.18</v>
      </c>
      <c r="P31" s="12">
        <v>1092.85</v>
      </c>
      <c r="Q31" s="12">
        <v>1053.68</v>
      </c>
      <c r="R31" s="12">
        <v>879.14</v>
      </c>
      <c r="S31" s="12">
        <v>869.09</v>
      </c>
      <c r="T31" s="12">
        <v>868.13</v>
      </c>
      <c r="U31" s="12">
        <v>720.48</v>
      </c>
      <c r="V31" s="12">
        <v>723.01</v>
      </c>
      <c r="W31" s="12">
        <v>707.93</v>
      </c>
      <c r="X31" s="12">
        <v>690.92</v>
      </c>
      <c r="Y31" s="12">
        <v>684.86</v>
      </c>
    </row>
    <row r="32" spans="1:25" ht="11.25">
      <c r="A32" s="11">
        <f t="shared" si="0"/>
        <v>42040</v>
      </c>
      <c r="B32" s="12">
        <v>682.46</v>
      </c>
      <c r="C32" s="12">
        <v>703.83</v>
      </c>
      <c r="D32" s="12">
        <v>709.18</v>
      </c>
      <c r="E32" s="12">
        <v>871.48</v>
      </c>
      <c r="F32" s="12">
        <v>878.41</v>
      </c>
      <c r="G32" s="12">
        <v>891.36</v>
      </c>
      <c r="H32" s="12">
        <v>885.25</v>
      </c>
      <c r="I32" s="12">
        <v>880.49</v>
      </c>
      <c r="J32" s="12">
        <v>875.7</v>
      </c>
      <c r="K32" s="12">
        <v>874.12</v>
      </c>
      <c r="L32" s="12">
        <v>737.42</v>
      </c>
      <c r="M32" s="12">
        <v>877.57</v>
      </c>
      <c r="N32" s="12">
        <v>924.18</v>
      </c>
      <c r="O32" s="12">
        <v>1076.48</v>
      </c>
      <c r="P32" s="12">
        <v>1080.14</v>
      </c>
      <c r="Q32" s="12">
        <v>873.98</v>
      </c>
      <c r="R32" s="12">
        <v>879.22</v>
      </c>
      <c r="S32" s="12">
        <v>863.61</v>
      </c>
      <c r="T32" s="12">
        <v>737.14</v>
      </c>
      <c r="U32" s="12">
        <v>730.55</v>
      </c>
      <c r="V32" s="12">
        <v>703.8</v>
      </c>
      <c r="W32" s="12">
        <v>702.07</v>
      </c>
      <c r="X32" s="12">
        <v>690.48</v>
      </c>
      <c r="Y32" s="12">
        <v>685.02</v>
      </c>
    </row>
    <row r="33" spans="1:25" ht="11.25">
      <c r="A33" s="11">
        <f t="shared" si="0"/>
        <v>42041</v>
      </c>
      <c r="B33" s="12">
        <v>682.4</v>
      </c>
      <c r="C33" s="12">
        <v>696.82</v>
      </c>
      <c r="D33" s="12">
        <v>701.62</v>
      </c>
      <c r="E33" s="12">
        <v>830.62</v>
      </c>
      <c r="F33" s="12">
        <v>852.44</v>
      </c>
      <c r="G33" s="12">
        <v>871.56</v>
      </c>
      <c r="H33" s="12">
        <v>869.09</v>
      </c>
      <c r="I33" s="12">
        <v>886.23</v>
      </c>
      <c r="J33" s="12">
        <v>883.34</v>
      </c>
      <c r="K33" s="12">
        <v>742.84</v>
      </c>
      <c r="L33" s="12">
        <v>740.86</v>
      </c>
      <c r="M33" s="12">
        <v>723.68</v>
      </c>
      <c r="N33" s="12">
        <v>857.81</v>
      </c>
      <c r="O33" s="12">
        <v>1081.96</v>
      </c>
      <c r="P33" s="12">
        <v>921.53</v>
      </c>
      <c r="Q33" s="12">
        <v>862.07</v>
      </c>
      <c r="R33" s="12">
        <v>886.68</v>
      </c>
      <c r="S33" s="12">
        <v>882.64</v>
      </c>
      <c r="T33" s="12">
        <v>738.49</v>
      </c>
      <c r="U33" s="12">
        <v>685.39</v>
      </c>
      <c r="V33" s="12">
        <v>684.38</v>
      </c>
      <c r="W33" s="12">
        <v>689.34</v>
      </c>
      <c r="X33" s="12">
        <v>673.51</v>
      </c>
      <c r="Y33" s="12">
        <v>670.48</v>
      </c>
    </row>
    <row r="34" spans="1:25" ht="11.25">
      <c r="A34" s="11">
        <f t="shared" si="0"/>
        <v>42042</v>
      </c>
      <c r="B34" s="12">
        <v>725.32</v>
      </c>
      <c r="C34" s="12">
        <v>737.59</v>
      </c>
      <c r="D34" s="12">
        <v>833.38</v>
      </c>
      <c r="E34" s="12">
        <v>831.7</v>
      </c>
      <c r="F34" s="12">
        <v>866.59</v>
      </c>
      <c r="G34" s="12">
        <v>880.26</v>
      </c>
      <c r="H34" s="12">
        <v>879.66</v>
      </c>
      <c r="I34" s="12">
        <v>885.44</v>
      </c>
      <c r="J34" s="12">
        <v>867.92</v>
      </c>
      <c r="K34" s="12">
        <v>867.45</v>
      </c>
      <c r="L34" s="12">
        <v>859.9</v>
      </c>
      <c r="M34" s="12">
        <v>863.7</v>
      </c>
      <c r="N34" s="12">
        <v>881.61</v>
      </c>
      <c r="O34" s="12">
        <v>1222.87</v>
      </c>
      <c r="P34" s="12">
        <v>1194.64</v>
      </c>
      <c r="Q34" s="12">
        <v>884.69</v>
      </c>
      <c r="R34" s="12">
        <v>888.75</v>
      </c>
      <c r="S34" s="12">
        <v>876.8</v>
      </c>
      <c r="T34" s="12">
        <v>874.08</v>
      </c>
      <c r="U34" s="12">
        <v>739.52</v>
      </c>
      <c r="V34" s="12">
        <v>724.04</v>
      </c>
      <c r="W34" s="12">
        <v>730.15</v>
      </c>
      <c r="X34" s="12">
        <v>735.56</v>
      </c>
      <c r="Y34" s="12">
        <v>721.64</v>
      </c>
    </row>
    <row r="35" spans="1:25" ht="11.25">
      <c r="A35" s="11">
        <f t="shared" si="0"/>
        <v>42043</v>
      </c>
      <c r="B35" s="12">
        <v>715.98</v>
      </c>
      <c r="C35" s="12">
        <v>724.24</v>
      </c>
      <c r="D35" s="12">
        <v>822.11</v>
      </c>
      <c r="E35" s="12">
        <v>842.99</v>
      </c>
      <c r="F35" s="12">
        <v>853.63</v>
      </c>
      <c r="G35" s="12">
        <v>866.64</v>
      </c>
      <c r="H35" s="12">
        <v>869.56</v>
      </c>
      <c r="I35" s="12">
        <v>865.93</v>
      </c>
      <c r="J35" s="12">
        <v>866.11</v>
      </c>
      <c r="K35" s="12">
        <v>866.95</v>
      </c>
      <c r="L35" s="12">
        <v>864.4</v>
      </c>
      <c r="M35" s="12">
        <v>867.72</v>
      </c>
      <c r="N35" s="12">
        <v>919.46</v>
      </c>
      <c r="O35" s="12">
        <v>1132.55</v>
      </c>
      <c r="P35" s="12">
        <v>1152.09</v>
      </c>
      <c r="Q35" s="12">
        <v>1122.69</v>
      </c>
      <c r="R35" s="12">
        <v>870.57</v>
      </c>
      <c r="S35" s="12">
        <v>863.51</v>
      </c>
      <c r="T35" s="12">
        <v>861.17</v>
      </c>
      <c r="U35" s="12">
        <v>849.85</v>
      </c>
      <c r="V35" s="12">
        <v>725.76</v>
      </c>
      <c r="W35" s="12">
        <v>725.11</v>
      </c>
      <c r="X35" s="12">
        <v>724.27</v>
      </c>
      <c r="Y35" s="12">
        <v>725.07</v>
      </c>
    </row>
    <row r="36" spans="1:25" ht="11.25">
      <c r="A36" s="11">
        <f t="shared" si="0"/>
        <v>42044</v>
      </c>
      <c r="B36" s="12">
        <v>867.84</v>
      </c>
      <c r="C36" s="12">
        <v>870.18</v>
      </c>
      <c r="D36" s="12">
        <v>867.18</v>
      </c>
      <c r="E36" s="12">
        <v>1031.67</v>
      </c>
      <c r="F36" s="12">
        <v>1064.81</v>
      </c>
      <c r="G36" s="12">
        <v>1084.57</v>
      </c>
      <c r="H36" s="12">
        <v>1089.17</v>
      </c>
      <c r="I36" s="12">
        <v>1075.67</v>
      </c>
      <c r="J36" s="12">
        <v>1060.21</v>
      </c>
      <c r="K36" s="12">
        <v>950.3</v>
      </c>
      <c r="L36" s="12">
        <v>947.53</v>
      </c>
      <c r="M36" s="12">
        <v>1059.44</v>
      </c>
      <c r="N36" s="12">
        <v>1181.57</v>
      </c>
      <c r="O36" s="12">
        <v>1243.26</v>
      </c>
      <c r="P36" s="12">
        <v>1261.33</v>
      </c>
      <c r="Q36" s="12">
        <v>1242.61</v>
      </c>
      <c r="R36" s="12">
        <v>1204.59</v>
      </c>
      <c r="S36" s="12">
        <v>1060.74</v>
      </c>
      <c r="T36" s="12">
        <v>882.65</v>
      </c>
      <c r="U36" s="12">
        <v>875.2</v>
      </c>
      <c r="V36" s="12">
        <v>854.27</v>
      </c>
      <c r="W36" s="12">
        <v>848.49</v>
      </c>
      <c r="X36" s="12">
        <v>841.57</v>
      </c>
      <c r="Y36" s="12">
        <v>836.79</v>
      </c>
    </row>
    <row r="37" spans="1:25" ht="11.25">
      <c r="A37" s="11">
        <f t="shared" si="0"/>
        <v>42045</v>
      </c>
      <c r="B37" s="12">
        <v>631.03</v>
      </c>
      <c r="C37" s="12">
        <v>870.03</v>
      </c>
      <c r="D37" s="12">
        <v>876.15</v>
      </c>
      <c r="E37" s="12">
        <v>1151.48</v>
      </c>
      <c r="F37" s="12">
        <v>945.21</v>
      </c>
      <c r="G37" s="12">
        <v>1169.98</v>
      </c>
      <c r="H37" s="12">
        <v>1169.38</v>
      </c>
      <c r="I37" s="12">
        <v>1168.46</v>
      </c>
      <c r="J37" s="12">
        <v>948.88</v>
      </c>
      <c r="K37" s="12">
        <v>1037.6</v>
      </c>
      <c r="L37" s="12">
        <v>942.42</v>
      </c>
      <c r="M37" s="12">
        <v>942.88</v>
      </c>
      <c r="N37" s="12">
        <v>1183.4</v>
      </c>
      <c r="O37" s="12">
        <v>1261.1</v>
      </c>
      <c r="P37" s="12">
        <v>1243.88</v>
      </c>
      <c r="Q37" s="12">
        <v>1230.26</v>
      </c>
      <c r="R37" s="12">
        <v>1187.56</v>
      </c>
      <c r="S37" s="12">
        <v>1140.66</v>
      </c>
      <c r="T37" s="12">
        <v>879.82</v>
      </c>
      <c r="U37" s="12">
        <v>867.1</v>
      </c>
      <c r="V37" s="12">
        <v>857.3</v>
      </c>
      <c r="W37" s="12">
        <v>860.07</v>
      </c>
      <c r="X37" s="12">
        <v>847.34</v>
      </c>
      <c r="Y37" s="12">
        <v>838.95</v>
      </c>
    </row>
    <row r="38" spans="1:25" ht="11.25">
      <c r="A38" s="11">
        <f t="shared" si="0"/>
        <v>42046</v>
      </c>
      <c r="B38" s="12">
        <v>724.59</v>
      </c>
      <c r="C38" s="12">
        <v>856.27</v>
      </c>
      <c r="D38" s="12">
        <v>859.1</v>
      </c>
      <c r="E38" s="12">
        <v>860.73</v>
      </c>
      <c r="F38" s="12">
        <v>864.67</v>
      </c>
      <c r="G38" s="12">
        <v>873.58</v>
      </c>
      <c r="H38" s="12">
        <v>872.2</v>
      </c>
      <c r="I38" s="12">
        <v>861.98</v>
      </c>
      <c r="J38" s="12">
        <v>869.75</v>
      </c>
      <c r="K38" s="12">
        <v>868.78</v>
      </c>
      <c r="L38" s="12">
        <v>866.9</v>
      </c>
      <c r="M38" s="12">
        <v>869.42</v>
      </c>
      <c r="N38" s="12">
        <v>1055.05</v>
      </c>
      <c r="O38" s="12">
        <v>1167.17</v>
      </c>
      <c r="P38" s="12">
        <v>1165</v>
      </c>
      <c r="Q38" s="12">
        <v>1140.3</v>
      </c>
      <c r="R38" s="12">
        <v>959.43</v>
      </c>
      <c r="S38" s="12">
        <v>869.84</v>
      </c>
      <c r="T38" s="12">
        <v>866.69</v>
      </c>
      <c r="U38" s="12">
        <v>730.08</v>
      </c>
      <c r="V38" s="12">
        <v>726.1</v>
      </c>
      <c r="W38" s="12">
        <v>728.43</v>
      </c>
      <c r="X38" s="12">
        <v>708.65</v>
      </c>
      <c r="Y38" s="12">
        <v>707.14</v>
      </c>
    </row>
    <row r="39" spans="1:25" ht="11.25">
      <c r="A39" s="11">
        <f t="shared" si="0"/>
        <v>42047</v>
      </c>
      <c r="B39" s="12">
        <v>727.74</v>
      </c>
      <c r="C39" s="12">
        <v>857.72</v>
      </c>
      <c r="D39" s="12">
        <v>862.79</v>
      </c>
      <c r="E39" s="12">
        <v>861.49</v>
      </c>
      <c r="F39" s="12">
        <v>863.98</v>
      </c>
      <c r="G39" s="12">
        <v>895.46</v>
      </c>
      <c r="H39" s="12">
        <v>895.8</v>
      </c>
      <c r="I39" s="12">
        <v>892.29</v>
      </c>
      <c r="J39" s="12">
        <v>888.16</v>
      </c>
      <c r="K39" s="12">
        <v>885.91</v>
      </c>
      <c r="L39" s="12">
        <v>885.89</v>
      </c>
      <c r="M39" s="12">
        <v>892.18</v>
      </c>
      <c r="N39" s="12">
        <v>980.53</v>
      </c>
      <c r="O39" s="12">
        <v>1277.5</v>
      </c>
      <c r="P39" s="12">
        <v>1279.46</v>
      </c>
      <c r="Q39" s="12">
        <v>1265.02</v>
      </c>
      <c r="R39" s="12">
        <v>975.68</v>
      </c>
      <c r="S39" s="12">
        <v>884.87</v>
      </c>
      <c r="T39" s="12">
        <v>884.91</v>
      </c>
      <c r="U39" s="12">
        <v>875.72</v>
      </c>
      <c r="V39" s="12">
        <v>744.55</v>
      </c>
      <c r="W39" s="12">
        <v>748.18</v>
      </c>
      <c r="X39" s="12">
        <v>742.67</v>
      </c>
      <c r="Y39" s="12">
        <v>726.82</v>
      </c>
    </row>
    <row r="40" spans="1:25" ht="11.25">
      <c r="A40" s="11">
        <f t="shared" si="0"/>
        <v>42048</v>
      </c>
      <c r="B40" s="12">
        <v>733.66</v>
      </c>
      <c r="C40" s="12">
        <v>861.14</v>
      </c>
      <c r="D40" s="12">
        <v>860.94</v>
      </c>
      <c r="E40" s="12">
        <v>861.76</v>
      </c>
      <c r="F40" s="12">
        <v>875.6</v>
      </c>
      <c r="G40" s="12">
        <v>890.46</v>
      </c>
      <c r="H40" s="12">
        <v>885.9</v>
      </c>
      <c r="I40" s="12">
        <v>888.24</v>
      </c>
      <c r="J40" s="12">
        <v>885.62</v>
      </c>
      <c r="K40" s="12">
        <v>891.6</v>
      </c>
      <c r="L40" s="12">
        <v>880.5</v>
      </c>
      <c r="M40" s="12">
        <v>881.42</v>
      </c>
      <c r="N40" s="12">
        <v>890.78</v>
      </c>
      <c r="O40" s="12">
        <v>1263.37</v>
      </c>
      <c r="P40" s="12">
        <v>1270.28</v>
      </c>
      <c r="Q40" s="12">
        <v>1216.42</v>
      </c>
      <c r="R40" s="12">
        <v>888.26</v>
      </c>
      <c r="S40" s="12">
        <v>891.1</v>
      </c>
      <c r="T40" s="12">
        <v>880.49</v>
      </c>
      <c r="U40" s="12">
        <v>872.34</v>
      </c>
      <c r="V40" s="12">
        <v>753.26</v>
      </c>
      <c r="W40" s="12">
        <v>754.61</v>
      </c>
      <c r="X40" s="12">
        <v>750.73</v>
      </c>
      <c r="Y40" s="12">
        <v>726.19</v>
      </c>
    </row>
    <row r="41" spans="1:25" ht="11.25">
      <c r="A41" s="11">
        <f t="shared" si="0"/>
        <v>42049</v>
      </c>
      <c r="B41" s="12">
        <v>752.06</v>
      </c>
      <c r="C41" s="12">
        <v>878.02</v>
      </c>
      <c r="D41" s="12">
        <v>861.92</v>
      </c>
      <c r="E41" s="12">
        <v>850.22</v>
      </c>
      <c r="F41" s="12">
        <v>858.69</v>
      </c>
      <c r="G41" s="12">
        <v>902.38</v>
      </c>
      <c r="H41" s="12">
        <v>906.42</v>
      </c>
      <c r="I41" s="12">
        <v>902.57</v>
      </c>
      <c r="J41" s="12">
        <v>889.07</v>
      </c>
      <c r="K41" s="12">
        <v>889.84</v>
      </c>
      <c r="L41" s="12">
        <v>879.66</v>
      </c>
      <c r="M41" s="12">
        <v>883.28</v>
      </c>
      <c r="N41" s="12">
        <v>985.56</v>
      </c>
      <c r="O41" s="12">
        <v>1303.17</v>
      </c>
      <c r="P41" s="12">
        <v>1272.42</v>
      </c>
      <c r="Q41" s="12">
        <v>1302.09</v>
      </c>
      <c r="R41" s="12">
        <v>985.77</v>
      </c>
      <c r="S41" s="12">
        <v>898.53</v>
      </c>
      <c r="T41" s="12">
        <v>892.88</v>
      </c>
      <c r="U41" s="12">
        <v>884.91</v>
      </c>
      <c r="V41" s="12">
        <v>874.8</v>
      </c>
      <c r="W41" s="12">
        <v>877.8</v>
      </c>
      <c r="X41" s="12">
        <v>756.87</v>
      </c>
      <c r="Y41" s="12">
        <v>737.93</v>
      </c>
    </row>
    <row r="42" spans="1:25" ht="11.25">
      <c r="A42" s="11">
        <f t="shared" si="0"/>
        <v>42050</v>
      </c>
      <c r="B42" s="12">
        <v>678.57</v>
      </c>
      <c r="C42" s="12">
        <v>861.96</v>
      </c>
      <c r="D42" s="12">
        <v>853.55</v>
      </c>
      <c r="E42" s="12">
        <v>847.72</v>
      </c>
      <c r="F42" s="12">
        <v>850.45</v>
      </c>
      <c r="G42" s="12">
        <v>874.7</v>
      </c>
      <c r="H42" s="12">
        <v>881.13</v>
      </c>
      <c r="I42" s="12">
        <v>871.3</v>
      </c>
      <c r="J42" s="12">
        <v>869.25</v>
      </c>
      <c r="K42" s="12">
        <v>866.25</v>
      </c>
      <c r="L42" s="12">
        <v>860.6</v>
      </c>
      <c r="M42" s="12">
        <v>874.87</v>
      </c>
      <c r="N42" s="12">
        <v>963.59</v>
      </c>
      <c r="O42" s="12">
        <v>1155.6</v>
      </c>
      <c r="P42" s="12">
        <v>1163.69</v>
      </c>
      <c r="Q42" s="12">
        <v>970.42</v>
      </c>
      <c r="R42" s="12">
        <v>877.33</v>
      </c>
      <c r="S42" s="12">
        <v>869.44</v>
      </c>
      <c r="T42" s="12">
        <v>870.77</v>
      </c>
      <c r="U42" s="12">
        <v>865.08</v>
      </c>
      <c r="V42" s="12">
        <v>680.38</v>
      </c>
      <c r="W42" s="12">
        <v>689.17</v>
      </c>
      <c r="X42" s="12">
        <v>662.1</v>
      </c>
      <c r="Y42" s="12">
        <v>674.33</v>
      </c>
    </row>
    <row r="43" spans="1:25" ht="11.25">
      <c r="A43" s="11">
        <f t="shared" si="0"/>
        <v>42051</v>
      </c>
      <c r="B43" s="12">
        <v>674.98</v>
      </c>
      <c r="C43" s="12">
        <v>858</v>
      </c>
      <c r="D43" s="12">
        <v>863.09</v>
      </c>
      <c r="E43" s="12">
        <v>854.84</v>
      </c>
      <c r="F43" s="12">
        <v>868.04</v>
      </c>
      <c r="G43" s="12">
        <v>885.43</v>
      </c>
      <c r="H43" s="12">
        <v>911.61</v>
      </c>
      <c r="I43" s="12">
        <v>909.81</v>
      </c>
      <c r="J43" s="12">
        <v>911.59</v>
      </c>
      <c r="K43" s="12">
        <v>897.11</v>
      </c>
      <c r="L43" s="12">
        <v>891.78</v>
      </c>
      <c r="M43" s="12">
        <v>905.18</v>
      </c>
      <c r="N43" s="12">
        <v>902.47</v>
      </c>
      <c r="O43" s="12">
        <v>1348.75</v>
      </c>
      <c r="P43" s="12">
        <v>1362.53</v>
      </c>
      <c r="Q43" s="12">
        <v>1333.62</v>
      </c>
      <c r="R43" s="12">
        <v>906.82</v>
      </c>
      <c r="S43" s="12">
        <v>899.22</v>
      </c>
      <c r="T43" s="12">
        <v>894.27</v>
      </c>
      <c r="U43" s="12">
        <v>703.34</v>
      </c>
      <c r="V43" s="12">
        <v>678.85</v>
      </c>
      <c r="W43" s="12">
        <v>680.37</v>
      </c>
      <c r="X43" s="12">
        <v>676.66</v>
      </c>
      <c r="Y43" s="12">
        <v>674.03</v>
      </c>
    </row>
    <row r="44" spans="1:25" ht="11.25">
      <c r="A44" s="11">
        <f t="shared" si="0"/>
        <v>42052</v>
      </c>
      <c r="B44" s="12">
        <v>663.58</v>
      </c>
      <c r="C44" s="12">
        <v>944.14</v>
      </c>
      <c r="D44" s="12">
        <v>963.15</v>
      </c>
      <c r="E44" s="12">
        <v>952.94</v>
      </c>
      <c r="F44" s="12">
        <v>954.1</v>
      </c>
      <c r="G44" s="12">
        <v>956.31</v>
      </c>
      <c r="H44" s="12">
        <v>958.6</v>
      </c>
      <c r="I44" s="12">
        <v>955.69</v>
      </c>
      <c r="J44" s="12">
        <v>955.21</v>
      </c>
      <c r="K44" s="12">
        <v>949.19</v>
      </c>
      <c r="L44" s="12">
        <v>946.55</v>
      </c>
      <c r="M44" s="12">
        <v>947.67</v>
      </c>
      <c r="N44" s="12">
        <v>999.13</v>
      </c>
      <c r="O44" s="12">
        <v>1084.88</v>
      </c>
      <c r="P44" s="12">
        <v>1088.2</v>
      </c>
      <c r="Q44" s="12">
        <v>1070.27</v>
      </c>
      <c r="R44" s="12">
        <v>950.41</v>
      </c>
      <c r="S44" s="12">
        <v>948.55</v>
      </c>
      <c r="T44" s="12">
        <v>944.28</v>
      </c>
      <c r="U44" s="12">
        <v>935.09</v>
      </c>
      <c r="V44" s="12">
        <v>928.96</v>
      </c>
      <c r="W44" s="12">
        <v>930.75</v>
      </c>
      <c r="X44" s="12">
        <v>929.97</v>
      </c>
      <c r="Y44" s="12">
        <v>851.98</v>
      </c>
    </row>
    <row r="45" spans="1:25" ht="11.25">
      <c r="A45" s="11">
        <f t="shared" si="0"/>
        <v>42053</v>
      </c>
      <c r="B45" s="12">
        <v>850.61</v>
      </c>
      <c r="C45" s="12">
        <v>858.51</v>
      </c>
      <c r="D45" s="12">
        <v>873.39</v>
      </c>
      <c r="E45" s="12">
        <v>863.22</v>
      </c>
      <c r="F45" s="12">
        <v>863.67</v>
      </c>
      <c r="G45" s="12">
        <v>865.79</v>
      </c>
      <c r="H45" s="12">
        <v>865.59</v>
      </c>
      <c r="I45" s="12">
        <v>863.5</v>
      </c>
      <c r="J45" s="12">
        <v>862.52</v>
      </c>
      <c r="K45" s="12">
        <v>864.35</v>
      </c>
      <c r="L45" s="12">
        <v>862.4</v>
      </c>
      <c r="M45" s="12">
        <v>863.02</v>
      </c>
      <c r="N45" s="12">
        <v>957.91</v>
      </c>
      <c r="O45" s="12">
        <v>1096.41</v>
      </c>
      <c r="P45" s="12">
        <v>1123.33</v>
      </c>
      <c r="Q45" s="12">
        <v>1059.17</v>
      </c>
      <c r="R45" s="12">
        <v>1035.13</v>
      </c>
      <c r="S45" s="12">
        <v>952.19</v>
      </c>
      <c r="T45" s="12">
        <v>861.96</v>
      </c>
      <c r="U45" s="12">
        <v>857.39</v>
      </c>
      <c r="V45" s="12">
        <v>850.75</v>
      </c>
      <c r="W45" s="12">
        <v>854.44</v>
      </c>
      <c r="X45" s="12">
        <v>853.23</v>
      </c>
      <c r="Y45" s="12">
        <v>833.7</v>
      </c>
    </row>
    <row r="46" spans="1:25" ht="11.25">
      <c r="A46" s="11">
        <f t="shared" si="0"/>
        <v>42054</v>
      </c>
      <c r="B46" s="12">
        <v>900.52</v>
      </c>
      <c r="C46" s="12">
        <v>907.04</v>
      </c>
      <c r="D46" s="12">
        <v>918.15</v>
      </c>
      <c r="E46" s="12">
        <v>904.95</v>
      </c>
      <c r="F46" s="12">
        <v>906.82</v>
      </c>
      <c r="G46" s="12">
        <v>998.65</v>
      </c>
      <c r="H46" s="12">
        <v>906.02</v>
      </c>
      <c r="I46" s="12">
        <v>906.98</v>
      </c>
      <c r="J46" s="12">
        <v>897.3</v>
      </c>
      <c r="K46" s="12">
        <v>901.65</v>
      </c>
      <c r="L46" s="12">
        <v>899.88</v>
      </c>
      <c r="M46" s="12">
        <v>903.67</v>
      </c>
      <c r="N46" s="12">
        <v>998.89</v>
      </c>
      <c r="O46" s="12">
        <v>1272.08</v>
      </c>
      <c r="P46" s="12">
        <v>1260.97</v>
      </c>
      <c r="Q46" s="12">
        <v>1239.33</v>
      </c>
      <c r="R46" s="12">
        <v>1168.32</v>
      </c>
      <c r="S46" s="12">
        <v>991.28</v>
      </c>
      <c r="T46" s="12">
        <v>897.55</v>
      </c>
      <c r="U46" s="12">
        <v>879.14</v>
      </c>
      <c r="V46" s="12">
        <v>715.19</v>
      </c>
      <c r="W46" s="12">
        <v>716.17</v>
      </c>
      <c r="X46" s="12">
        <v>718.87</v>
      </c>
      <c r="Y46" s="12">
        <v>713.16</v>
      </c>
    </row>
    <row r="47" spans="1:25" ht="11.25">
      <c r="A47" s="11">
        <f t="shared" si="0"/>
        <v>42055</v>
      </c>
      <c r="B47" s="12">
        <v>666.64</v>
      </c>
      <c r="C47" s="12">
        <v>846.5</v>
      </c>
      <c r="D47" s="12">
        <v>854.07</v>
      </c>
      <c r="E47" s="12">
        <v>854.15</v>
      </c>
      <c r="F47" s="12">
        <v>857.33</v>
      </c>
      <c r="G47" s="12">
        <v>891.18</v>
      </c>
      <c r="H47" s="12">
        <v>893.92</v>
      </c>
      <c r="I47" s="12">
        <v>894.75</v>
      </c>
      <c r="J47" s="12">
        <v>890.75</v>
      </c>
      <c r="K47" s="12">
        <v>884.78</v>
      </c>
      <c r="L47" s="12">
        <v>887.03</v>
      </c>
      <c r="M47" s="12">
        <v>886.23</v>
      </c>
      <c r="N47" s="12">
        <v>887.54</v>
      </c>
      <c r="O47" s="12">
        <v>1181.7</v>
      </c>
      <c r="P47" s="12">
        <v>1190.69</v>
      </c>
      <c r="Q47" s="12">
        <v>995.56</v>
      </c>
      <c r="R47" s="12">
        <v>895.19</v>
      </c>
      <c r="S47" s="12">
        <v>890.03</v>
      </c>
      <c r="T47" s="12">
        <v>886.66</v>
      </c>
      <c r="U47" s="12">
        <v>703.48</v>
      </c>
      <c r="V47" s="12">
        <v>699.53</v>
      </c>
      <c r="W47" s="12">
        <v>698.98</v>
      </c>
      <c r="X47" s="12">
        <v>690.5</v>
      </c>
      <c r="Y47" s="12">
        <v>689.21</v>
      </c>
    </row>
    <row r="48" spans="1:25" ht="11.25">
      <c r="A48" s="11">
        <f t="shared" si="0"/>
        <v>42056</v>
      </c>
      <c r="B48" s="12">
        <v>722.1</v>
      </c>
      <c r="C48" s="12">
        <v>899.25</v>
      </c>
      <c r="D48" s="12">
        <v>909.17</v>
      </c>
      <c r="E48" s="12">
        <v>913.75</v>
      </c>
      <c r="F48" s="12">
        <v>923</v>
      </c>
      <c r="G48" s="12">
        <v>919.15</v>
      </c>
      <c r="H48" s="12">
        <v>931.9</v>
      </c>
      <c r="I48" s="12">
        <v>924.22</v>
      </c>
      <c r="J48" s="12">
        <v>919.7</v>
      </c>
      <c r="K48" s="12">
        <v>916.79</v>
      </c>
      <c r="L48" s="12">
        <v>914.66</v>
      </c>
      <c r="M48" s="12">
        <v>920.69</v>
      </c>
      <c r="N48" s="12">
        <v>917.05</v>
      </c>
      <c r="O48" s="12">
        <v>1347.7</v>
      </c>
      <c r="P48" s="12">
        <v>1379.73</v>
      </c>
      <c r="Q48" s="12">
        <v>1019.76</v>
      </c>
      <c r="R48" s="12">
        <v>915.38</v>
      </c>
      <c r="S48" s="12">
        <v>912.02</v>
      </c>
      <c r="T48" s="12">
        <v>909.77</v>
      </c>
      <c r="U48" s="12">
        <v>907.78</v>
      </c>
      <c r="V48" s="12">
        <v>733.43</v>
      </c>
      <c r="W48" s="12">
        <v>735.28</v>
      </c>
      <c r="X48" s="12">
        <v>723.79</v>
      </c>
      <c r="Y48" s="12">
        <v>683.24</v>
      </c>
    </row>
    <row r="49" spans="1:25" ht="11.25">
      <c r="A49" s="11">
        <f t="shared" si="0"/>
        <v>42057</v>
      </c>
      <c r="B49" s="12">
        <v>678.46</v>
      </c>
      <c r="C49" s="12">
        <v>857.13</v>
      </c>
      <c r="D49" s="12">
        <v>860.93</v>
      </c>
      <c r="E49" s="12">
        <v>857.25</v>
      </c>
      <c r="F49" s="12">
        <v>870.78</v>
      </c>
      <c r="G49" s="12">
        <v>875.88</v>
      </c>
      <c r="H49" s="12">
        <v>875.41</v>
      </c>
      <c r="I49" s="12">
        <v>869.4</v>
      </c>
      <c r="J49" s="12">
        <v>867.43</v>
      </c>
      <c r="K49" s="12">
        <v>856.95</v>
      </c>
      <c r="L49" s="12">
        <v>861.04</v>
      </c>
      <c r="M49" s="12">
        <v>866.46</v>
      </c>
      <c r="N49" s="12">
        <v>874.77</v>
      </c>
      <c r="O49" s="12">
        <v>1187.26</v>
      </c>
      <c r="P49" s="12">
        <v>1190.37</v>
      </c>
      <c r="Q49" s="12">
        <v>900.21</v>
      </c>
      <c r="R49" s="12">
        <v>888.58</v>
      </c>
      <c r="S49" s="12">
        <v>883.87</v>
      </c>
      <c r="T49" s="12">
        <v>874.74</v>
      </c>
      <c r="U49" s="12">
        <v>702.18</v>
      </c>
      <c r="V49" s="12">
        <v>694.09</v>
      </c>
      <c r="W49" s="12">
        <v>688.37</v>
      </c>
      <c r="X49" s="12">
        <v>682.67</v>
      </c>
      <c r="Y49" s="12">
        <v>684.64</v>
      </c>
    </row>
    <row r="50" spans="1:25" ht="11.25">
      <c r="A50" s="11">
        <f t="shared" si="0"/>
        <v>42058</v>
      </c>
      <c r="B50" s="12">
        <v>687.91</v>
      </c>
      <c r="C50" s="12">
        <v>694.65</v>
      </c>
      <c r="D50" s="12">
        <v>873.7</v>
      </c>
      <c r="E50" s="12">
        <v>870.05</v>
      </c>
      <c r="F50" s="12">
        <v>873.48</v>
      </c>
      <c r="G50" s="12">
        <v>888.13</v>
      </c>
      <c r="H50" s="12">
        <v>884.93</v>
      </c>
      <c r="I50" s="12">
        <v>886.91</v>
      </c>
      <c r="J50" s="12">
        <v>885.87</v>
      </c>
      <c r="K50" s="12">
        <v>885.32</v>
      </c>
      <c r="L50" s="12">
        <v>876.13</v>
      </c>
      <c r="M50" s="12">
        <v>878.9</v>
      </c>
      <c r="N50" s="12">
        <v>889.65</v>
      </c>
      <c r="O50" s="12">
        <v>1199.36</v>
      </c>
      <c r="P50" s="12">
        <v>1215.8</v>
      </c>
      <c r="Q50" s="12">
        <v>1005.45</v>
      </c>
      <c r="R50" s="12">
        <v>900.19</v>
      </c>
      <c r="S50" s="12">
        <v>880.62</v>
      </c>
      <c r="T50" s="12">
        <v>879.42</v>
      </c>
      <c r="U50" s="12">
        <v>865.38</v>
      </c>
      <c r="V50" s="12">
        <v>693.48</v>
      </c>
      <c r="W50" s="12">
        <v>692.14</v>
      </c>
      <c r="X50" s="12">
        <v>693.14</v>
      </c>
      <c r="Y50" s="12">
        <v>684.92</v>
      </c>
    </row>
    <row r="51" spans="1:25" ht="11.25">
      <c r="A51" s="11">
        <f t="shared" si="0"/>
        <v>42059</v>
      </c>
      <c r="B51" s="12">
        <v>717.14</v>
      </c>
      <c r="C51" s="12">
        <v>904.81</v>
      </c>
      <c r="D51" s="12">
        <v>915.87</v>
      </c>
      <c r="E51" s="12">
        <v>911.3</v>
      </c>
      <c r="F51" s="12">
        <v>908.47</v>
      </c>
      <c r="G51" s="12">
        <v>909.38</v>
      </c>
      <c r="H51" s="12">
        <v>915.62</v>
      </c>
      <c r="I51" s="12">
        <v>901.03</v>
      </c>
      <c r="J51" s="12">
        <v>916.32</v>
      </c>
      <c r="K51" s="12">
        <v>900.38</v>
      </c>
      <c r="L51" s="12">
        <v>896.99</v>
      </c>
      <c r="M51" s="12">
        <v>894.97</v>
      </c>
      <c r="N51" s="12">
        <v>901.85</v>
      </c>
      <c r="O51" s="12">
        <v>1299.26</v>
      </c>
      <c r="P51" s="12">
        <v>1347.09</v>
      </c>
      <c r="Q51" s="12">
        <v>1016</v>
      </c>
      <c r="R51" s="12">
        <v>913.96</v>
      </c>
      <c r="S51" s="12">
        <v>902.95</v>
      </c>
      <c r="T51" s="12">
        <v>913.11</v>
      </c>
      <c r="U51" s="12">
        <v>720.43</v>
      </c>
      <c r="V51" s="12">
        <v>723.03</v>
      </c>
      <c r="W51" s="12">
        <v>723.37</v>
      </c>
      <c r="X51" s="12">
        <v>722.71</v>
      </c>
      <c r="Y51" s="12">
        <v>716.07</v>
      </c>
    </row>
    <row r="52" spans="1:25" ht="11.25">
      <c r="A52" s="11">
        <f t="shared" si="0"/>
        <v>42060</v>
      </c>
      <c r="B52" s="12">
        <v>884.44</v>
      </c>
      <c r="C52" s="12">
        <v>919.59</v>
      </c>
      <c r="D52" s="12">
        <v>1029.24</v>
      </c>
      <c r="E52" s="12">
        <v>1016.61</v>
      </c>
      <c r="F52" s="12">
        <v>1025.83</v>
      </c>
      <c r="G52" s="12">
        <v>1244.55</v>
      </c>
      <c r="H52" s="12">
        <v>1248.3</v>
      </c>
      <c r="I52" s="12">
        <v>1038.58</v>
      </c>
      <c r="J52" s="12">
        <v>936.42</v>
      </c>
      <c r="K52" s="12">
        <v>929.36</v>
      </c>
      <c r="L52" s="12">
        <v>925.61</v>
      </c>
      <c r="M52" s="12">
        <v>1030.55</v>
      </c>
      <c r="N52" s="12">
        <v>1254.76</v>
      </c>
      <c r="O52" s="12">
        <v>1316.89</v>
      </c>
      <c r="P52" s="12">
        <v>1344.77</v>
      </c>
      <c r="Q52" s="12">
        <v>1296.39</v>
      </c>
      <c r="R52" s="12">
        <v>1263.5</v>
      </c>
      <c r="S52" s="12">
        <v>1222.39</v>
      </c>
      <c r="T52" s="12">
        <v>924.81</v>
      </c>
      <c r="U52" s="12">
        <v>910.6</v>
      </c>
      <c r="V52" s="12">
        <v>905.63</v>
      </c>
      <c r="W52" s="12">
        <v>912.37</v>
      </c>
      <c r="X52" s="12">
        <v>906.35</v>
      </c>
      <c r="Y52" s="12">
        <v>883.51</v>
      </c>
    </row>
    <row r="53" spans="1:25" ht="11.25">
      <c r="A53" s="11">
        <f t="shared" si="0"/>
        <v>42061</v>
      </c>
      <c r="B53" s="12">
        <v>875.35</v>
      </c>
      <c r="C53" s="12">
        <v>905.44</v>
      </c>
      <c r="D53" s="12">
        <v>1012.85</v>
      </c>
      <c r="E53" s="12">
        <v>1005.45</v>
      </c>
      <c r="F53" s="12">
        <v>1025.67</v>
      </c>
      <c r="G53" s="12">
        <v>1252.35</v>
      </c>
      <c r="H53" s="12">
        <v>1027.96</v>
      </c>
      <c r="I53" s="12">
        <v>1140.04</v>
      </c>
      <c r="J53" s="12">
        <v>1014.84</v>
      </c>
      <c r="K53" s="12">
        <v>909.57</v>
      </c>
      <c r="L53" s="12">
        <v>907.69</v>
      </c>
      <c r="M53" s="12">
        <v>1010.09</v>
      </c>
      <c r="N53" s="12">
        <v>1259.09</v>
      </c>
      <c r="O53" s="12">
        <v>1275.14</v>
      </c>
      <c r="P53" s="12">
        <v>1305.01</v>
      </c>
      <c r="Q53" s="12">
        <v>1264.03</v>
      </c>
      <c r="R53" s="12">
        <v>1285.72</v>
      </c>
      <c r="S53" s="12">
        <v>1196.85</v>
      </c>
      <c r="T53" s="12">
        <v>1019.16</v>
      </c>
      <c r="U53" s="12">
        <v>901.37</v>
      </c>
      <c r="V53" s="12">
        <v>904.83</v>
      </c>
      <c r="W53" s="12">
        <v>904.58</v>
      </c>
      <c r="X53" s="12">
        <v>900.68</v>
      </c>
      <c r="Y53" s="12">
        <v>887.02</v>
      </c>
    </row>
    <row r="54" spans="1:25" ht="11.25">
      <c r="A54" s="11">
        <f t="shared" si="0"/>
        <v>42062</v>
      </c>
      <c r="B54" s="12">
        <v>875.27</v>
      </c>
      <c r="C54" s="12">
        <v>883.74</v>
      </c>
      <c r="D54" s="12">
        <v>989.3</v>
      </c>
      <c r="E54" s="12">
        <v>984.68</v>
      </c>
      <c r="F54" s="12">
        <v>1007.32</v>
      </c>
      <c r="G54" s="12">
        <v>1016.42</v>
      </c>
      <c r="H54" s="12">
        <v>1013.29</v>
      </c>
      <c r="I54" s="12">
        <v>1014.62</v>
      </c>
      <c r="J54" s="12">
        <v>908.02</v>
      </c>
      <c r="K54" s="12">
        <v>905.51</v>
      </c>
      <c r="L54" s="12">
        <v>896.1</v>
      </c>
      <c r="M54" s="12">
        <v>992.19</v>
      </c>
      <c r="N54" s="12">
        <v>1144.68</v>
      </c>
      <c r="O54" s="12">
        <v>1158.73</v>
      </c>
      <c r="P54" s="12">
        <v>1193.65</v>
      </c>
      <c r="Q54" s="12">
        <v>1164.44</v>
      </c>
      <c r="R54" s="12">
        <v>1181.58</v>
      </c>
      <c r="S54" s="12">
        <v>880.16</v>
      </c>
      <c r="T54" s="12">
        <v>871.02</v>
      </c>
      <c r="U54" s="12">
        <v>863.75</v>
      </c>
      <c r="V54" s="12">
        <v>859.74</v>
      </c>
      <c r="W54" s="12">
        <v>858.9</v>
      </c>
      <c r="X54" s="12">
        <v>856.92</v>
      </c>
      <c r="Y54" s="12">
        <v>694.53</v>
      </c>
    </row>
    <row r="55" spans="1:25" ht="11.25">
      <c r="A55" s="11">
        <f t="shared" si="0"/>
        <v>42063</v>
      </c>
      <c r="B55" s="12">
        <v>849.24</v>
      </c>
      <c r="C55" s="12">
        <v>860.2</v>
      </c>
      <c r="D55" s="12">
        <v>871.68</v>
      </c>
      <c r="E55" s="12">
        <v>868.54</v>
      </c>
      <c r="F55" s="12">
        <v>873.95</v>
      </c>
      <c r="G55" s="12">
        <v>972.9</v>
      </c>
      <c r="H55" s="12">
        <v>979.71</v>
      </c>
      <c r="I55" s="12">
        <v>976.32</v>
      </c>
      <c r="J55" s="12">
        <v>877.49</v>
      </c>
      <c r="K55" s="12">
        <v>876.58</v>
      </c>
      <c r="L55" s="12">
        <v>867.32</v>
      </c>
      <c r="M55" s="12">
        <v>869.94</v>
      </c>
      <c r="N55" s="12">
        <v>1056.41</v>
      </c>
      <c r="O55" s="12">
        <v>1106.64</v>
      </c>
      <c r="P55" s="12">
        <v>1107.07</v>
      </c>
      <c r="Q55" s="12">
        <v>1098.89</v>
      </c>
      <c r="R55" s="12">
        <v>1093.32</v>
      </c>
      <c r="S55" s="12">
        <v>967.37</v>
      </c>
      <c r="T55" s="12">
        <v>975.87</v>
      </c>
      <c r="U55" s="12">
        <v>868.02</v>
      </c>
      <c r="V55" s="12">
        <v>865</v>
      </c>
      <c r="W55" s="12">
        <v>866.78</v>
      </c>
      <c r="X55" s="12">
        <v>864.44</v>
      </c>
      <c r="Y55" s="12">
        <v>850.31</v>
      </c>
    </row>
    <row r="56" spans="1:25" ht="11.25" hidden="1" outlineLevel="1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1.25" hidden="1" outlineLevel="1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1.25" hidden="1" outlineLevel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.75" collapsed="1">
      <c r="A59" s="68" t="s">
        <v>46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</row>
    <row r="60" spans="1:25" ht="11.25">
      <c r="A60" s="8" t="s">
        <v>22</v>
      </c>
      <c r="B60" s="7" t="s">
        <v>23</v>
      </c>
      <c r="C60" s="9" t="s">
        <v>24</v>
      </c>
      <c r="D60" s="10" t="s">
        <v>25</v>
      </c>
      <c r="E60" s="7" t="s">
        <v>26</v>
      </c>
      <c r="F60" s="7" t="s">
        <v>27</v>
      </c>
      <c r="G60" s="9" t="s">
        <v>28</v>
      </c>
      <c r="H60" s="10" t="s">
        <v>29</v>
      </c>
      <c r="I60" s="7" t="s">
        <v>30</v>
      </c>
      <c r="J60" s="7" t="s">
        <v>31</v>
      </c>
      <c r="K60" s="7" t="s">
        <v>32</v>
      </c>
      <c r="L60" s="7" t="s">
        <v>33</v>
      </c>
      <c r="M60" s="7" t="s">
        <v>34</v>
      </c>
      <c r="N60" s="7" t="s">
        <v>35</v>
      </c>
      <c r="O60" s="7" t="s">
        <v>36</v>
      </c>
      <c r="P60" s="7" t="s">
        <v>37</v>
      </c>
      <c r="Q60" s="7" t="s">
        <v>38</v>
      </c>
      <c r="R60" s="7" t="s">
        <v>39</v>
      </c>
      <c r="S60" s="7" t="s">
        <v>40</v>
      </c>
      <c r="T60" s="7" t="s">
        <v>41</v>
      </c>
      <c r="U60" s="7" t="s">
        <v>42</v>
      </c>
      <c r="V60" s="7" t="s">
        <v>43</v>
      </c>
      <c r="W60" s="7" t="s">
        <v>44</v>
      </c>
      <c r="X60" s="7" t="s">
        <v>45</v>
      </c>
      <c r="Y60" s="7" t="s">
        <v>62</v>
      </c>
    </row>
    <row r="61" spans="1:25" ht="11.25">
      <c r="A61" s="11">
        <f aca="true" t="shared" si="1" ref="A61:A91">A28</f>
        <v>42036</v>
      </c>
      <c r="B61" s="27">
        <v>0.01</v>
      </c>
      <c r="C61" s="27">
        <v>0</v>
      </c>
      <c r="D61" s="27">
        <v>1.76</v>
      </c>
      <c r="E61" s="27">
        <v>155.75</v>
      </c>
      <c r="F61" s="27">
        <v>8.05</v>
      </c>
      <c r="G61" s="27">
        <v>19.23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4.76</v>
      </c>
      <c r="R61" s="27">
        <v>14.36</v>
      </c>
      <c r="S61" s="27">
        <v>9.05</v>
      </c>
      <c r="T61" s="27">
        <v>7.17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</row>
    <row r="62" spans="1:25" ht="11.25">
      <c r="A62" s="11">
        <f t="shared" si="1"/>
        <v>42037</v>
      </c>
      <c r="B62" s="27">
        <v>8.84</v>
      </c>
      <c r="C62" s="27">
        <v>0</v>
      </c>
      <c r="D62" s="27">
        <v>0</v>
      </c>
      <c r="E62" s="27">
        <v>0</v>
      </c>
      <c r="F62" s="27">
        <v>12.45</v>
      </c>
      <c r="G62" s="27">
        <v>0.64</v>
      </c>
      <c r="H62" s="27">
        <v>14.87</v>
      </c>
      <c r="I62" s="27">
        <v>24.52</v>
      </c>
      <c r="J62" s="27">
        <v>26.44</v>
      </c>
      <c r="K62" s="27">
        <v>25.8</v>
      </c>
      <c r="L62" s="27">
        <v>10.87</v>
      </c>
      <c r="M62" s="27">
        <v>8.5</v>
      </c>
      <c r="N62" s="27">
        <v>155.02</v>
      </c>
      <c r="O62" s="27">
        <v>198.75</v>
      </c>
      <c r="P62" s="27">
        <v>161.3</v>
      </c>
      <c r="Q62" s="27">
        <v>101.23</v>
      </c>
      <c r="R62" s="27">
        <v>7.38</v>
      </c>
      <c r="S62" s="27">
        <v>46.76</v>
      </c>
      <c r="T62" s="27">
        <v>16.26</v>
      </c>
      <c r="U62" s="27">
        <v>0.44</v>
      </c>
      <c r="V62" s="27">
        <v>26.93</v>
      </c>
      <c r="W62" s="27">
        <v>24.5</v>
      </c>
      <c r="X62" s="27">
        <v>0.98</v>
      </c>
      <c r="Y62" s="27">
        <v>0</v>
      </c>
    </row>
    <row r="63" spans="1:25" ht="11.25">
      <c r="A63" s="11">
        <f t="shared" si="1"/>
        <v>42038</v>
      </c>
      <c r="B63" s="27">
        <v>2.37</v>
      </c>
      <c r="C63" s="27">
        <v>6.6</v>
      </c>
      <c r="D63" s="27">
        <v>205.74</v>
      </c>
      <c r="E63" s="27">
        <v>5.13</v>
      </c>
      <c r="F63" s="27">
        <v>20.79</v>
      </c>
      <c r="G63" s="27">
        <v>4.5</v>
      </c>
      <c r="H63" s="27">
        <v>3.01</v>
      </c>
      <c r="I63" s="27">
        <v>2.62</v>
      </c>
      <c r="J63" s="27">
        <v>16.84</v>
      </c>
      <c r="K63" s="27">
        <v>18.32</v>
      </c>
      <c r="L63" s="27">
        <v>0.21</v>
      </c>
      <c r="M63" s="27">
        <v>1.45</v>
      </c>
      <c r="N63" s="27">
        <v>0</v>
      </c>
      <c r="O63" s="27">
        <v>0</v>
      </c>
      <c r="P63" s="27">
        <v>0</v>
      </c>
      <c r="Q63" s="27">
        <v>5.18</v>
      </c>
      <c r="R63" s="27">
        <v>5.14</v>
      </c>
      <c r="S63" s="27">
        <v>30.55</v>
      </c>
      <c r="T63" s="27">
        <v>0</v>
      </c>
      <c r="U63" s="27">
        <v>0</v>
      </c>
      <c r="V63" s="27">
        <v>0.74</v>
      </c>
      <c r="W63" s="27">
        <v>0</v>
      </c>
      <c r="X63" s="27">
        <v>0</v>
      </c>
      <c r="Y63" s="27">
        <v>0</v>
      </c>
    </row>
    <row r="64" spans="1:25" ht="11.25">
      <c r="A64" s="11">
        <f t="shared" si="1"/>
        <v>42039</v>
      </c>
      <c r="B64" s="27">
        <v>30.92</v>
      </c>
      <c r="C64" s="27">
        <v>132.58</v>
      </c>
      <c r="D64" s="27">
        <v>10.3</v>
      </c>
      <c r="E64" s="27">
        <v>1.27</v>
      </c>
      <c r="F64" s="27">
        <v>8.17</v>
      </c>
      <c r="G64" s="27">
        <v>23.1</v>
      </c>
      <c r="H64" s="27">
        <v>0</v>
      </c>
      <c r="I64" s="27">
        <v>21.15</v>
      </c>
      <c r="J64" s="27">
        <v>20.4</v>
      </c>
      <c r="K64" s="27">
        <v>11.14</v>
      </c>
      <c r="L64" s="27">
        <v>13.27</v>
      </c>
      <c r="M64" s="27">
        <v>8.81</v>
      </c>
      <c r="N64" s="27">
        <v>21.52</v>
      </c>
      <c r="O64" s="27">
        <v>0</v>
      </c>
      <c r="P64" s="27">
        <v>66.71</v>
      </c>
      <c r="Q64" s="27">
        <v>51.76</v>
      </c>
      <c r="R64" s="27">
        <v>11.29</v>
      </c>
      <c r="S64" s="27">
        <v>12.71</v>
      </c>
      <c r="T64" s="27">
        <v>20.27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</row>
    <row r="65" spans="1:25" ht="11.25">
      <c r="A65" s="11">
        <f t="shared" si="1"/>
        <v>42040</v>
      </c>
      <c r="B65" s="27">
        <v>0</v>
      </c>
      <c r="C65" s="27">
        <v>0</v>
      </c>
      <c r="D65" s="27">
        <v>0</v>
      </c>
      <c r="E65" s="27">
        <v>0</v>
      </c>
      <c r="F65" s="27">
        <v>7.78</v>
      </c>
      <c r="G65" s="27">
        <v>0.02</v>
      </c>
      <c r="H65" s="27">
        <v>16.31</v>
      </c>
      <c r="I65" s="27">
        <v>18.5</v>
      </c>
      <c r="J65" s="27">
        <v>8.44</v>
      </c>
      <c r="K65" s="27">
        <v>6.77</v>
      </c>
      <c r="L65" s="27">
        <v>0</v>
      </c>
      <c r="M65" s="27">
        <v>0</v>
      </c>
      <c r="N65" s="27">
        <v>0</v>
      </c>
      <c r="O65" s="27">
        <v>1.18</v>
      </c>
      <c r="P65" s="27">
        <v>4.63</v>
      </c>
      <c r="Q65" s="27">
        <v>14.41</v>
      </c>
      <c r="R65" s="27">
        <v>7.05</v>
      </c>
      <c r="S65" s="27">
        <v>6.77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</row>
    <row r="66" spans="1:25" ht="11.25">
      <c r="A66" s="11">
        <f t="shared" si="1"/>
        <v>42041</v>
      </c>
      <c r="B66" s="27">
        <v>0.25</v>
      </c>
      <c r="C66" s="27">
        <v>6.23</v>
      </c>
      <c r="D66" s="27">
        <v>7.7</v>
      </c>
      <c r="E66" s="27">
        <v>7.71</v>
      </c>
      <c r="F66" s="27">
        <v>18.42</v>
      </c>
      <c r="G66" s="27">
        <v>12.27</v>
      </c>
      <c r="H66" s="27">
        <v>22.05</v>
      </c>
      <c r="I66" s="27">
        <v>0</v>
      </c>
      <c r="J66" s="27">
        <v>1.31</v>
      </c>
      <c r="K66" s="27">
        <v>3.85</v>
      </c>
      <c r="L66" s="27">
        <v>2.68</v>
      </c>
      <c r="M66" s="27">
        <v>161.57</v>
      </c>
      <c r="N66" s="27">
        <v>25.26</v>
      </c>
      <c r="O66" s="27">
        <v>7.55</v>
      </c>
      <c r="P66" s="27">
        <v>3.78</v>
      </c>
      <c r="Q66" s="27">
        <v>6.73</v>
      </c>
      <c r="R66" s="27">
        <v>8.38</v>
      </c>
      <c r="S66" s="27">
        <v>2.01</v>
      </c>
      <c r="T66" s="27">
        <v>0</v>
      </c>
      <c r="U66" s="27">
        <v>0</v>
      </c>
      <c r="V66" s="27">
        <v>0.04</v>
      </c>
      <c r="W66" s="27">
        <v>1.12</v>
      </c>
      <c r="X66" s="27">
        <v>0.97</v>
      </c>
      <c r="Y66" s="27">
        <v>0.6</v>
      </c>
    </row>
    <row r="67" spans="1:25" ht="11.25">
      <c r="A67" s="11">
        <f t="shared" si="1"/>
        <v>42042</v>
      </c>
      <c r="B67" s="27">
        <v>1.75</v>
      </c>
      <c r="C67" s="27">
        <v>0.81</v>
      </c>
      <c r="D67" s="27">
        <v>29.23</v>
      </c>
      <c r="E67" s="27">
        <v>38.14</v>
      </c>
      <c r="F67" s="27">
        <v>25.98</v>
      </c>
      <c r="G67" s="27">
        <v>20.13</v>
      </c>
      <c r="H67" s="27">
        <v>6.86</v>
      </c>
      <c r="I67" s="27">
        <v>17.85</v>
      </c>
      <c r="J67" s="27">
        <v>39.36</v>
      </c>
      <c r="K67" s="27">
        <v>40.58</v>
      </c>
      <c r="L67" s="27">
        <v>42.35</v>
      </c>
      <c r="M67" s="27">
        <v>48.41</v>
      </c>
      <c r="N67" s="27">
        <v>104.65</v>
      </c>
      <c r="O67" s="27">
        <v>389.33</v>
      </c>
      <c r="P67" s="27">
        <v>418.84</v>
      </c>
      <c r="Q67" s="27">
        <v>120.27</v>
      </c>
      <c r="R67" s="27">
        <v>50.33</v>
      </c>
      <c r="S67" s="27">
        <v>53.85</v>
      </c>
      <c r="T67" s="27">
        <v>30.06</v>
      </c>
      <c r="U67" s="27">
        <v>3.79</v>
      </c>
      <c r="V67" s="27">
        <v>15.99</v>
      </c>
      <c r="W67" s="27">
        <v>13.88</v>
      </c>
      <c r="X67" s="27">
        <v>0</v>
      </c>
      <c r="Y67" s="27">
        <v>7.08</v>
      </c>
    </row>
    <row r="68" spans="1:25" ht="11.25">
      <c r="A68" s="11">
        <f t="shared" si="1"/>
        <v>42043</v>
      </c>
      <c r="B68" s="27">
        <v>6.88</v>
      </c>
      <c r="C68" s="27">
        <v>8.37</v>
      </c>
      <c r="D68" s="27">
        <v>30.19</v>
      </c>
      <c r="E68" s="27">
        <v>12.06</v>
      </c>
      <c r="F68" s="27">
        <v>27.32</v>
      </c>
      <c r="G68" s="27">
        <v>17.7</v>
      </c>
      <c r="H68" s="27">
        <v>77.26</v>
      </c>
      <c r="I68" s="27">
        <v>24.15</v>
      </c>
      <c r="J68" s="27">
        <v>12.56</v>
      </c>
      <c r="K68" s="27">
        <v>20.64</v>
      </c>
      <c r="L68" s="27">
        <v>7.43</v>
      </c>
      <c r="M68" s="27">
        <v>8.46</v>
      </c>
      <c r="N68" s="27">
        <v>245.64</v>
      </c>
      <c r="O68" s="27">
        <v>297.11</v>
      </c>
      <c r="P68" s="27">
        <v>308.81</v>
      </c>
      <c r="Q68" s="27">
        <v>232.91</v>
      </c>
      <c r="R68" s="27">
        <v>481.89</v>
      </c>
      <c r="S68" s="27">
        <v>48.22</v>
      </c>
      <c r="T68" s="27">
        <v>16.39</v>
      </c>
      <c r="U68" s="27">
        <v>2.86</v>
      </c>
      <c r="V68" s="27">
        <v>130.09</v>
      </c>
      <c r="W68" s="27">
        <v>5.01</v>
      </c>
      <c r="X68" s="27">
        <v>1.37</v>
      </c>
      <c r="Y68" s="27">
        <v>1.34</v>
      </c>
    </row>
    <row r="69" spans="1:25" ht="11.25">
      <c r="A69" s="11">
        <f t="shared" si="1"/>
        <v>42044</v>
      </c>
      <c r="B69" s="27">
        <v>2.45</v>
      </c>
      <c r="C69" s="27">
        <v>1.89</v>
      </c>
      <c r="D69" s="27">
        <v>61.08</v>
      </c>
      <c r="E69" s="27">
        <v>33.79</v>
      </c>
      <c r="F69" s="27">
        <v>0</v>
      </c>
      <c r="G69" s="27">
        <v>147.32</v>
      </c>
      <c r="H69" s="27">
        <v>162.64</v>
      </c>
      <c r="I69" s="27">
        <v>214</v>
      </c>
      <c r="J69" s="27">
        <v>19.08</v>
      </c>
      <c r="K69" s="27">
        <v>15.36</v>
      </c>
      <c r="L69" s="27">
        <v>14.98</v>
      </c>
      <c r="M69" s="27">
        <v>247.06</v>
      </c>
      <c r="N69" s="27">
        <v>133.01</v>
      </c>
      <c r="O69" s="27">
        <v>54.52</v>
      </c>
      <c r="P69" s="27">
        <v>128.28</v>
      </c>
      <c r="Q69" s="27">
        <v>217.41</v>
      </c>
      <c r="R69" s="27">
        <v>170.43</v>
      </c>
      <c r="S69" s="27">
        <v>14</v>
      </c>
      <c r="T69" s="27">
        <v>0.54</v>
      </c>
      <c r="U69" s="27">
        <v>0.37</v>
      </c>
      <c r="V69" s="27">
        <v>0.42</v>
      </c>
      <c r="W69" s="27">
        <v>0</v>
      </c>
      <c r="X69" s="27">
        <v>0</v>
      </c>
      <c r="Y69" s="27">
        <v>0</v>
      </c>
    </row>
    <row r="70" spans="1:25" ht="11.25">
      <c r="A70" s="11">
        <f t="shared" si="1"/>
        <v>42045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100.57</v>
      </c>
      <c r="M70" s="27">
        <v>141.5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1.51</v>
      </c>
      <c r="V70" s="27">
        <v>0</v>
      </c>
      <c r="W70" s="27">
        <v>0</v>
      </c>
      <c r="X70" s="27">
        <v>0</v>
      </c>
      <c r="Y70" s="27">
        <v>0</v>
      </c>
    </row>
    <row r="71" spans="1:25" ht="11.25">
      <c r="A71" s="11">
        <f t="shared" si="1"/>
        <v>42046</v>
      </c>
      <c r="B71" s="27">
        <v>2.91</v>
      </c>
      <c r="C71" s="27">
        <v>0.75</v>
      </c>
      <c r="D71" s="27">
        <v>2.57</v>
      </c>
      <c r="E71" s="27">
        <v>214.84</v>
      </c>
      <c r="F71" s="27">
        <v>228.72</v>
      </c>
      <c r="G71" s="27">
        <v>175.1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0.21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0.15</v>
      </c>
      <c r="W71" s="27">
        <v>0</v>
      </c>
      <c r="X71" s="27">
        <v>0</v>
      </c>
      <c r="Y71" s="27">
        <v>0</v>
      </c>
    </row>
    <row r="72" spans="1:25" ht="11.25">
      <c r="A72" s="11">
        <f t="shared" si="1"/>
        <v>42047</v>
      </c>
      <c r="B72" s="27">
        <v>4.28</v>
      </c>
      <c r="C72" s="27">
        <v>1.33</v>
      </c>
      <c r="D72" s="27">
        <v>0</v>
      </c>
      <c r="E72" s="27">
        <v>0.77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</row>
    <row r="73" spans="1:25" ht="11.25">
      <c r="A73" s="11">
        <f t="shared" si="1"/>
        <v>42048</v>
      </c>
      <c r="B73" s="27">
        <v>0</v>
      </c>
      <c r="C73" s="27">
        <v>0</v>
      </c>
      <c r="D73" s="27">
        <v>61.59</v>
      </c>
      <c r="E73" s="27">
        <v>59.32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0.46</v>
      </c>
      <c r="N73" s="27">
        <v>261.05</v>
      </c>
      <c r="O73" s="27">
        <v>0</v>
      </c>
      <c r="P73" s="27">
        <v>18.56</v>
      </c>
      <c r="Q73" s="27">
        <v>72.42</v>
      </c>
      <c r="R73" s="27">
        <v>100.24</v>
      </c>
      <c r="S73" s="27">
        <v>0.08</v>
      </c>
      <c r="T73" s="27">
        <v>0</v>
      </c>
      <c r="U73" s="27">
        <v>1.32</v>
      </c>
      <c r="V73" s="27">
        <v>34.82</v>
      </c>
      <c r="W73" s="27">
        <v>0.76</v>
      </c>
      <c r="X73" s="27">
        <v>0</v>
      </c>
      <c r="Y73" s="27">
        <v>0.44</v>
      </c>
    </row>
    <row r="74" spans="1:25" ht="11.25">
      <c r="A74" s="11">
        <f t="shared" si="1"/>
        <v>42049</v>
      </c>
      <c r="B74" s="27">
        <v>126.33</v>
      </c>
      <c r="C74" s="27">
        <v>1.78</v>
      </c>
      <c r="D74" s="27">
        <v>6.34</v>
      </c>
      <c r="E74" s="27">
        <v>11.45</v>
      </c>
      <c r="F74" s="27">
        <v>2.01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24.94</v>
      </c>
      <c r="S74" s="27">
        <v>10.41</v>
      </c>
      <c r="T74" s="27">
        <v>23.22</v>
      </c>
      <c r="U74" s="27">
        <v>0</v>
      </c>
      <c r="V74" s="27">
        <v>0</v>
      </c>
      <c r="W74" s="27">
        <v>0</v>
      </c>
      <c r="X74" s="27">
        <v>0</v>
      </c>
      <c r="Y74" s="27">
        <v>295.24</v>
      </c>
    </row>
    <row r="75" spans="1:25" ht="11.25">
      <c r="A75" s="11">
        <f t="shared" si="1"/>
        <v>42050</v>
      </c>
      <c r="B75" s="27">
        <v>225.44</v>
      </c>
      <c r="C75" s="27">
        <v>178.65</v>
      </c>
      <c r="D75" s="27">
        <v>193.76</v>
      </c>
      <c r="E75" s="27">
        <v>26.1</v>
      </c>
      <c r="F75" s="27">
        <v>524.57</v>
      </c>
      <c r="G75" s="27">
        <v>491.44</v>
      </c>
      <c r="H75" s="27">
        <v>182.66</v>
      </c>
      <c r="I75" s="27">
        <v>170.19</v>
      </c>
      <c r="J75" s="27">
        <v>12.6</v>
      </c>
      <c r="K75" s="27">
        <v>14.49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0.01</v>
      </c>
      <c r="R75" s="27">
        <v>0</v>
      </c>
      <c r="S75" s="27">
        <v>0</v>
      </c>
      <c r="T75" s="27">
        <v>0</v>
      </c>
      <c r="U75" s="27">
        <v>0.77</v>
      </c>
      <c r="V75" s="27">
        <v>1.49</v>
      </c>
      <c r="W75" s="27">
        <v>0</v>
      </c>
      <c r="X75" s="27">
        <v>0</v>
      </c>
      <c r="Y75" s="27">
        <v>0</v>
      </c>
    </row>
    <row r="76" spans="1:25" ht="11.25">
      <c r="A76" s="11">
        <f t="shared" si="1"/>
        <v>42051</v>
      </c>
      <c r="B76" s="27">
        <v>179.42</v>
      </c>
      <c r="C76" s="27">
        <v>0.37</v>
      </c>
      <c r="D76" s="27">
        <v>0.56</v>
      </c>
      <c r="E76" s="27">
        <v>1.73</v>
      </c>
      <c r="F76" s="27">
        <v>2.69</v>
      </c>
      <c r="G76" s="27">
        <v>2.38</v>
      </c>
      <c r="H76" s="27">
        <v>0.59</v>
      </c>
      <c r="I76" s="27">
        <v>0.28</v>
      </c>
      <c r="J76" s="27">
        <v>0</v>
      </c>
      <c r="K76" s="27">
        <v>0</v>
      </c>
      <c r="L76" s="27">
        <v>0</v>
      </c>
      <c r="M76" s="27">
        <v>0</v>
      </c>
      <c r="N76" s="27">
        <v>0.1</v>
      </c>
      <c r="O76" s="27">
        <v>0</v>
      </c>
      <c r="P76" s="27">
        <v>0</v>
      </c>
      <c r="Q76" s="27">
        <v>0</v>
      </c>
      <c r="R76" s="27">
        <v>0.01</v>
      </c>
      <c r="S76" s="27">
        <v>1.14</v>
      </c>
      <c r="T76" s="27">
        <v>2.49</v>
      </c>
      <c r="U76" s="27">
        <v>0</v>
      </c>
      <c r="V76" s="27">
        <v>0.59</v>
      </c>
      <c r="W76" s="27">
        <v>1.05</v>
      </c>
      <c r="X76" s="27">
        <v>0</v>
      </c>
      <c r="Y76" s="27">
        <v>3.72</v>
      </c>
    </row>
    <row r="77" spans="1:25" ht="11.25">
      <c r="A77" s="11">
        <f t="shared" si="1"/>
        <v>42052</v>
      </c>
      <c r="B77" s="27">
        <v>82.71</v>
      </c>
      <c r="C77" s="27">
        <v>0</v>
      </c>
      <c r="D77" s="27">
        <v>0</v>
      </c>
      <c r="E77" s="27">
        <v>0.04</v>
      </c>
      <c r="F77" s="27">
        <v>0.23</v>
      </c>
      <c r="G77" s="27">
        <v>7.82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0.01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</row>
    <row r="78" spans="1:25" ht="11.25">
      <c r="A78" s="11">
        <f t="shared" si="1"/>
        <v>42053</v>
      </c>
      <c r="B78" s="27">
        <v>13.7</v>
      </c>
      <c r="C78" s="27">
        <v>2.6</v>
      </c>
      <c r="D78" s="27">
        <v>53.09</v>
      </c>
      <c r="E78" s="27">
        <v>49.55</v>
      </c>
      <c r="F78" s="27">
        <v>0</v>
      </c>
      <c r="G78" s="27">
        <v>0.2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</row>
    <row r="79" spans="1:25" ht="11.25">
      <c r="A79" s="11">
        <f t="shared" si="1"/>
        <v>42054</v>
      </c>
      <c r="B79" s="27">
        <v>1.12</v>
      </c>
      <c r="C79" s="27">
        <v>0</v>
      </c>
      <c r="D79" s="27">
        <v>1.63</v>
      </c>
      <c r="E79" s="27">
        <v>90.2</v>
      </c>
      <c r="F79" s="27">
        <v>0.64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170.66</v>
      </c>
      <c r="O79" s="27">
        <v>0.14</v>
      </c>
      <c r="P79" s="27">
        <v>0.03</v>
      </c>
      <c r="Q79" s="27">
        <v>0.02</v>
      </c>
      <c r="R79" s="27">
        <v>12.52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0.84</v>
      </c>
    </row>
    <row r="80" spans="1:25" ht="11.25">
      <c r="A80" s="11">
        <f t="shared" si="1"/>
        <v>42055</v>
      </c>
      <c r="B80" s="27">
        <v>2.11</v>
      </c>
      <c r="C80" s="27">
        <v>2.01</v>
      </c>
      <c r="D80" s="27">
        <v>52.37</v>
      </c>
      <c r="E80" s="27">
        <v>2.1</v>
      </c>
      <c r="F80" s="27">
        <v>14.69</v>
      </c>
      <c r="G80" s="27">
        <v>0</v>
      </c>
      <c r="H80" s="27">
        <v>9.15</v>
      </c>
      <c r="I80" s="27">
        <v>1.9</v>
      </c>
      <c r="J80" s="27">
        <v>0</v>
      </c>
      <c r="K80" s="27">
        <v>0</v>
      </c>
      <c r="L80" s="27">
        <v>5.7</v>
      </c>
      <c r="M80" s="27">
        <v>8.57</v>
      </c>
      <c r="N80" s="27">
        <v>7.77</v>
      </c>
      <c r="O80" s="27">
        <v>54.18</v>
      </c>
      <c r="P80" s="27">
        <v>94.61</v>
      </c>
      <c r="Q80" s="27">
        <v>9.43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</row>
    <row r="81" spans="1:25" ht="11.25">
      <c r="A81" s="11">
        <f t="shared" si="1"/>
        <v>42056</v>
      </c>
      <c r="B81" s="27">
        <v>0</v>
      </c>
      <c r="C81" s="27">
        <v>0</v>
      </c>
      <c r="D81" s="27">
        <v>6.63</v>
      </c>
      <c r="E81" s="27">
        <v>6.6</v>
      </c>
      <c r="F81" s="27">
        <v>114.46</v>
      </c>
      <c r="G81" s="27">
        <v>0</v>
      </c>
      <c r="H81" s="27">
        <v>0</v>
      </c>
      <c r="I81" s="27">
        <v>0</v>
      </c>
      <c r="J81" s="27">
        <v>1.15</v>
      </c>
      <c r="K81" s="27">
        <v>6.25</v>
      </c>
      <c r="L81" s="27">
        <v>3.92</v>
      </c>
      <c r="M81" s="27">
        <v>1.88</v>
      </c>
      <c r="N81" s="27">
        <v>0</v>
      </c>
      <c r="O81" s="27">
        <v>0</v>
      </c>
      <c r="P81" s="27">
        <v>0</v>
      </c>
      <c r="Q81" s="27">
        <v>1.91</v>
      </c>
      <c r="R81" s="27">
        <v>0</v>
      </c>
      <c r="S81" s="27">
        <v>2.77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</row>
    <row r="82" spans="1:25" ht="11.25">
      <c r="A82" s="11">
        <f t="shared" si="1"/>
        <v>42057</v>
      </c>
      <c r="B82" s="27">
        <v>0</v>
      </c>
      <c r="C82" s="27">
        <v>0</v>
      </c>
      <c r="D82" s="27">
        <v>0</v>
      </c>
      <c r="E82" s="27">
        <v>0</v>
      </c>
      <c r="F82" s="27">
        <v>1.9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0.01</v>
      </c>
      <c r="M82" s="27">
        <v>1.47</v>
      </c>
      <c r="N82" s="27">
        <v>1.92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</row>
    <row r="83" spans="1:25" ht="11.25">
      <c r="A83" s="11">
        <f t="shared" si="1"/>
        <v>42058</v>
      </c>
      <c r="B83" s="27">
        <v>0.25</v>
      </c>
      <c r="C83" s="27">
        <v>57.35</v>
      </c>
      <c r="D83" s="27">
        <v>171.31</v>
      </c>
      <c r="E83" s="27">
        <v>177.54</v>
      </c>
      <c r="F83" s="27">
        <v>39.85</v>
      </c>
      <c r="G83" s="27">
        <v>0.9</v>
      </c>
      <c r="H83" s="27">
        <v>59.12</v>
      </c>
      <c r="I83" s="27">
        <v>15.96</v>
      </c>
      <c r="J83" s="27">
        <v>2.92</v>
      </c>
      <c r="K83" s="27">
        <v>1.69</v>
      </c>
      <c r="L83" s="27">
        <v>0</v>
      </c>
      <c r="M83" s="27">
        <v>14.78</v>
      </c>
      <c r="N83" s="27">
        <v>22.65</v>
      </c>
      <c r="O83" s="27">
        <v>21.05</v>
      </c>
      <c r="P83" s="27">
        <v>30.83</v>
      </c>
      <c r="Q83" s="27">
        <v>40.17</v>
      </c>
      <c r="R83" s="27">
        <v>19.69</v>
      </c>
      <c r="S83" s="27">
        <v>17.1</v>
      </c>
      <c r="T83" s="27">
        <v>14.65</v>
      </c>
      <c r="U83" s="27">
        <v>0.56</v>
      </c>
      <c r="V83" s="27">
        <v>0</v>
      </c>
      <c r="W83" s="27">
        <v>0</v>
      </c>
      <c r="X83" s="27">
        <v>0</v>
      </c>
      <c r="Y83" s="27">
        <v>0</v>
      </c>
    </row>
    <row r="84" spans="1:25" ht="11.25">
      <c r="A84" s="11">
        <f t="shared" si="1"/>
        <v>42059</v>
      </c>
      <c r="B84" s="27">
        <v>0</v>
      </c>
      <c r="C84" s="27">
        <v>0</v>
      </c>
      <c r="D84" s="27">
        <v>125.9</v>
      </c>
      <c r="E84" s="27">
        <v>112.84</v>
      </c>
      <c r="F84" s="27">
        <v>205.05</v>
      </c>
      <c r="G84" s="27">
        <v>0.01</v>
      </c>
      <c r="H84" s="27">
        <v>0.05</v>
      </c>
      <c r="I84" s="27">
        <v>0.25</v>
      </c>
      <c r="J84" s="27">
        <v>1.82</v>
      </c>
      <c r="K84" s="27">
        <v>1.4</v>
      </c>
      <c r="L84" s="27">
        <v>0.51</v>
      </c>
      <c r="M84" s="27">
        <v>0.35</v>
      </c>
      <c r="N84" s="27">
        <v>3.48</v>
      </c>
      <c r="O84" s="27">
        <v>0</v>
      </c>
      <c r="P84" s="27">
        <v>0</v>
      </c>
      <c r="Q84" s="27">
        <v>1.51</v>
      </c>
      <c r="R84" s="27">
        <v>0.08</v>
      </c>
      <c r="S84" s="27">
        <v>0.05</v>
      </c>
      <c r="T84" s="27">
        <v>0.53</v>
      </c>
      <c r="U84" s="27">
        <v>179.31</v>
      </c>
      <c r="V84" s="27">
        <v>0.73</v>
      </c>
      <c r="W84" s="27">
        <v>0</v>
      </c>
      <c r="X84" s="27">
        <v>0</v>
      </c>
      <c r="Y84" s="27">
        <v>2.59</v>
      </c>
    </row>
    <row r="85" spans="1:25" ht="11.25">
      <c r="A85" s="11">
        <f t="shared" si="1"/>
        <v>42060</v>
      </c>
      <c r="B85" s="27">
        <v>0</v>
      </c>
      <c r="C85" s="27">
        <v>0</v>
      </c>
      <c r="D85" s="27">
        <v>0</v>
      </c>
      <c r="E85" s="27">
        <v>0</v>
      </c>
      <c r="F85" s="27">
        <v>10.28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</row>
    <row r="86" spans="1:25" ht="11.25">
      <c r="A86" s="11">
        <f t="shared" si="1"/>
        <v>42061</v>
      </c>
      <c r="B86" s="27">
        <v>12.03</v>
      </c>
      <c r="C86" s="27">
        <v>108.14</v>
      </c>
      <c r="D86" s="27">
        <v>0.01</v>
      </c>
      <c r="E86" s="27">
        <v>13.21</v>
      </c>
      <c r="F86" s="27">
        <v>9.24</v>
      </c>
      <c r="G86" s="27">
        <v>5.39</v>
      </c>
      <c r="H86" s="27">
        <v>2.77</v>
      </c>
      <c r="I86" s="27">
        <v>7.56</v>
      </c>
      <c r="J86" s="27">
        <v>1.17</v>
      </c>
      <c r="K86" s="27">
        <v>2.31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0.01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</row>
    <row r="87" spans="1:25" ht="11.25">
      <c r="A87" s="11">
        <f t="shared" si="1"/>
        <v>42062</v>
      </c>
      <c r="B87" s="27">
        <v>0</v>
      </c>
      <c r="C87" s="27">
        <v>0</v>
      </c>
      <c r="D87" s="27">
        <v>3.23</v>
      </c>
      <c r="E87" s="27">
        <v>0.76</v>
      </c>
      <c r="F87" s="27">
        <v>150.95</v>
      </c>
      <c r="G87" s="27">
        <v>4.98</v>
      </c>
      <c r="H87" s="27">
        <v>3.57</v>
      </c>
      <c r="I87" s="27">
        <v>4.67</v>
      </c>
      <c r="J87" s="27">
        <v>0</v>
      </c>
      <c r="K87" s="27">
        <v>0.06</v>
      </c>
      <c r="L87" s="27">
        <v>0</v>
      </c>
      <c r="M87" s="27">
        <v>0</v>
      </c>
      <c r="N87" s="27">
        <v>0</v>
      </c>
      <c r="O87" s="27">
        <v>101.14</v>
      </c>
      <c r="P87" s="27">
        <v>83.01</v>
      </c>
      <c r="Q87" s="27">
        <v>2.8</v>
      </c>
      <c r="R87" s="27">
        <v>0</v>
      </c>
      <c r="S87" s="27">
        <v>0.54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</row>
    <row r="88" spans="1:25" ht="11.25">
      <c r="A88" s="11">
        <f t="shared" si="1"/>
        <v>42063</v>
      </c>
      <c r="B88" s="27">
        <v>3.16</v>
      </c>
      <c r="C88" s="27">
        <v>4.65</v>
      </c>
      <c r="D88" s="27">
        <v>114.18</v>
      </c>
      <c r="E88" s="27">
        <v>102.1</v>
      </c>
      <c r="F88" s="27">
        <v>101.09</v>
      </c>
      <c r="G88" s="27">
        <v>1.42</v>
      </c>
      <c r="H88" s="27">
        <v>0</v>
      </c>
      <c r="I88" s="27">
        <v>0</v>
      </c>
      <c r="J88" s="27">
        <v>10.46</v>
      </c>
      <c r="K88" s="27">
        <v>9.03</v>
      </c>
      <c r="L88" s="27">
        <v>13.59</v>
      </c>
      <c r="M88" s="27">
        <v>15.36</v>
      </c>
      <c r="N88" s="27">
        <v>11.92</v>
      </c>
      <c r="O88" s="27">
        <v>31.95</v>
      </c>
      <c r="P88" s="27">
        <v>64.27</v>
      </c>
      <c r="Q88" s="27">
        <v>114.18</v>
      </c>
      <c r="R88" s="27">
        <v>17.88</v>
      </c>
      <c r="S88" s="27">
        <v>8.97</v>
      </c>
      <c r="T88" s="27">
        <v>18.97</v>
      </c>
      <c r="U88" s="27">
        <v>17.67</v>
      </c>
      <c r="V88" s="27">
        <v>4.61</v>
      </c>
      <c r="W88" s="27">
        <v>0</v>
      </c>
      <c r="X88" s="27">
        <v>0</v>
      </c>
      <c r="Y88" s="27">
        <v>0</v>
      </c>
    </row>
    <row r="89" spans="1:25" ht="11.25" hidden="1" outlineLevel="1">
      <c r="A89" s="11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11.25" hidden="1" outlineLevel="1">
      <c r="A90" s="11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11.25" hidden="1" outlineLevel="1">
      <c r="A91" s="11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12.75" collapsed="1">
      <c r="A92" s="68" t="s">
        <v>47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</row>
    <row r="93" spans="1:25" ht="11.25">
      <c r="A93" s="8" t="s">
        <v>22</v>
      </c>
      <c r="B93" s="7" t="s">
        <v>23</v>
      </c>
      <c r="C93" s="38" t="s">
        <v>24</v>
      </c>
      <c r="D93" s="38" t="s">
        <v>25</v>
      </c>
      <c r="E93" s="7" t="s">
        <v>26</v>
      </c>
      <c r="F93" s="7" t="s">
        <v>27</v>
      </c>
      <c r="G93" s="38" t="s">
        <v>28</v>
      </c>
      <c r="H93" s="38" t="s">
        <v>29</v>
      </c>
      <c r="I93" s="7" t="s">
        <v>30</v>
      </c>
      <c r="J93" s="7" t="s">
        <v>31</v>
      </c>
      <c r="K93" s="7" t="s">
        <v>32</v>
      </c>
      <c r="L93" s="7" t="s">
        <v>33</v>
      </c>
      <c r="M93" s="7" t="s">
        <v>34</v>
      </c>
      <c r="N93" s="7" t="s">
        <v>35</v>
      </c>
      <c r="O93" s="7" t="s">
        <v>36</v>
      </c>
      <c r="P93" s="7" t="s">
        <v>37</v>
      </c>
      <c r="Q93" s="7" t="s">
        <v>38</v>
      </c>
      <c r="R93" s="7" t="s">
        <v>39</v>
      </c>
      <c r="S93" s="7" t="s">
        <v>40</v>
      </c>
      <c r="T93" s="7" t="s">
        <v>41</v>
      </c>
      <c r="U93" s="7" t="s">
        <v>42</v>
      </c>
      <c r="V93" s="7" t="s">
        <v>43</v>
      </c>
      <c r="W93" s="7" t="s">
        <v>44</v>
      </c>
      <c r="X93" s="7" t="s">
        <v>45</v>
      </c>
      <c r="Y93" s="7" t="s">
        <v>62</v>
      </c>
    </row>
    <row r="94" spans="1:25" ht="11.25">
      <c r="A94" s="11">
        <f aca="true" t="shared" si="2" ref="A94:A124">A61</f>
        <v>42036</v>
      </c>
      <c r="B94" s="12">
        <v>11.86</v>
      </c>
      <c r="C94" s="12">
        <v>552.29</v>
      </c>
      <c r="D94" s="12">
        <v>37.33</v>
      </c>
      <c r="E94" s="12">
        <v>16.8</v>
      </c>
      <c r="F94" s="12">
        <v>0</v>
      </c>
      <c r="G94" s="12">
        <v>2.25</v>
      </c>
      <c r="H94" s="12">
        <v>28.01</v>
      </c>
      <c r="I94" s="12">
        <v>36.4</v>
      </c>
      <c r="J94" s="12">
        <v>74.19</v>
      </c>
      <c r="K94" s="12">
        <v>48.08</v>
      </c>
      <c r="L94" s="12">
        <v>58.99</v>
      </c>
      <c r="M94" s="12">
        <v>39.63</v>
      </c>
      <c r="N94" s="12">
        <v>258.11</v>
      </c>
      <c r="O94" s="12">
        <v>224.25</v>
      </c>
      <c r="P94" s="12">
        <v>240.23</v>
      </c>
      <c r="Q94" s="12">
        <v>260.03</v>
      </c>
      <c r="R94" s="12">
        <v>14.53</v>
      </c>
      <c r="S94" s="12">
        <v>256.25</v>
      </c>
      <c r="T94" s="12">
        <v>707.68</v>
      </c>
      <c r="U94" s="12">
        <v>528.25</v>
      </c>
      <c r="V94" s="12">
        <v>521.4</v>
      </c>
      <c r="W94" s="12">
        <v>539.15</v>
      </c>
      <c r="X94" s="12">
        <v>552.35</v>
      </c>
      <c r="Y94" s="12">
        <v>554.26</v>
      </c>
    </row>
    <row r="95" spans="1:25" ht="11.25">
      <c r="A95" s="11">
        <f t="shared" si="2"/>
        <v>42037</v>
      </c>
      <c r="B95" s="12">
        <v>493.21</v>
      </c>
      <c r="C95" s="12">
        <v>540.58</v>
      </c>
      <c r="D95" s="12">
        <v>279.93</v>
      </c>
      <c r="E95" s="12">
        <v>96.77</v>
      </c>
      <c r="F95" s="12">
        <v>0.23</v>
      </c>
      <c r="G95" s="12">
        <v>0.65</v>
      </c>
      <c r="H95" s="12">
        <v>1.59</v>
      </c>
      <c r="I95" s="12">
        <v>1.72</v>
      </c>
      <c r="J95" s="12">
        <v>0.94</v>
      </c>
      <c r="K95" s="12">
        <v>0.27</v>
      </c>
      <c r="L95" s="12">
        <v>0.41</v>
      </c>
      <c r="M95" s="12">
        <v>0.96</v>
      </c>
      <c r="N95" s="12">
        <v>0</v>
      </c>
      <c r="O95" s="12">
        <v>0</v>
      </c>
      <c r="P95" s="12">
        <v>0</v>
      </c>
      <c r="Q95" s="12">
        <v>0</v>
      </c>
      <c r="R95" s="12">
        <v>236.18</v>
      </c>
      <c r="S95" s="12">
        <v>220.14</v>
      </c>
      <c r="T95" s="12">
        <v>254.16</v>
      </c>
      <c r="U95" s="12">
        <v>8.13</v>
      </c>
      <c r="V95" s="12">
        <v>0</v>
      </c>
      <c r="W95" s="12">
        <v>0</v>
      </c>
      <c r="X95" s="12">
        <v>38.81</v>
      </c>
      <c r="Y95" s="12">
        <v>542.61</v>
      </c>
    </row>
    <row r="96" spans="1:25" ht="11.25">
      <c r="A96" s="11">
        <f t="shared" si="2"/>
        <v>42038</v>
      </c>
      <c r="B96" s="12">
        <v>26.98</v>
      </c>
      <c r="C96" s="12">
        <v>0</v>
      </c>
      <c r="D96" s="12">
        <v>0</v>
      </c>
      <c r="E96" s="12">
        <v>2.75</v>
      </c>
      <c r="F96" s="12">
        <v>0</v>
      </c>
      <c r="G96" s="12">
        <v>17.39</v>
      </c>
      <c r="H96" s="12">
        <v>9.1</v>
      </c>
      <c r="I96" s="12">
        <v>0.04</v>
      </c>
      <c r="J96" s="12">
        <v>0.83</v>
      </c>
      <c r="K96" s="12">
        <v>0.85</v>
      </c>
      <c r="L96" s="12">
        <v>17.67</v>
      </c>
      <c r="M96" s="12">
        <v>8.4</v>
      </c>
      <c r="N96" s="12">
        <v>200.37</v>
      </c>
      <c r="O96" s="12">
        <v>49.57</v>
      </c>
      <c r="P96" s="12">
        <v>135.88</v>
      </c>
      <c r="Q96" s="12">
        <v>0.1</v>
      </c>
      <c r="R96" s="12">
        <v>10.51</v>
      </c>
      <c r="S96" s="12">
        <v>219.23</v>
      </c>
      <c r="T96" s="12">
        <v>727.22</v>
      </c>
      <c r="U96" s="12">
        <v>547.27</v>
      </c>
      <c r="V96" s="12">
        <v>31.41</v>
      </c>
      <c r="W96" s="12">
        <v>33.26</v>
      </c>
      <c r="X96" s="12">
        <v>513.13</v>
      </c>
      <c r="Y96" s="12">
        <v>512.83</v>
      </c>
    </row>
    <row r="97" spans="1:25" ht="11.25">
      <c r="A97" s="11">
        <f t="shared" si="2"/>
        <v>42039</v>
      </c>
      <c r="B97" s="12">
        <v>0</v>
      </c>
      <c r="C97" s="12">
        <v>8.37</v>
      </c>
      <c r="D97" s="12">
        <v>23.09</v>
      </c>
      <c r="E97" s="12">
        <v>2.28</v>
      </c>
      <c r="F97" s="12">
        <v>0.6</v>
      </c>
      <c r="G97" s="12">
        <v>2.49</v>
      </c>
      <c r="H97" s="12">
        <v>11.34</v>
      </c>
      <c r="I97" s="12">
        <v>1.93</v>
      </c>
      <c r="J97" s="12">
        <v>0.04</v>
      </c>
      <c r="K97" s="12">
        <v>8.83</v>
      </c>
      <c r="L97" s="12">
        <v>8.72</v>
      </c>
      <c r="M97" s="12">
        <v>0</v>
      </c>
      <c r="N97" s="12">
        <v>0</v>
      </c>
      <c r="O97" s="12">
        <v>15.35</v>
      </c>
      <c r="P97" s="12">
        <v>0</v>
      </c>
      <c r="Q97" s="12">
        <v>0</v>
      </c>
      <c r="R97" s="12">
        <v>12.61</v>
      </c>
      <c r="S97" s="12">
        <v>254.56</v>
      </c>
      <c r="T97" s="12">
        <v>701.26</v>
      </c>
      <c r="U97" s="12">
        <v>564.33</v>
      </c>
      <c r="V97" s="12">
        <v>563.39</v>
      </c>
      <c r="W97" s="12">
        <v>566.03</v>
      </c>
      <c r="X97" s="12">
        <v>566.93</v>
      </c>
      <c r="Y97" s="12">
        <v>566.56</v>
      </c>
    </row>
    <row r="98" spans="1:25" ht="11.25">
      <c r="A98" s="11">
        <f t="shared" si="2"/>
        <v>42040</v>
      </c>
      <c r="B98" s="12">
        <v>576.54</v>
      </c>
      <c r="C98" s="12">
        <v>590.8</v>
      </c>
      <c r="D98" s="12">
        <v>558.81</v>
      </c>
      <c r="E98" s="12">
        <v>724.72</v>
      </c>
      <c r="F98" s="12">
        <v>698.49</v>
      </c>
      <c r="G98" s="12">
        <v>706.7</v>
      </c>
      <c r="H98" s="12">
        <v>703.81</v>
      </c>
      <c r="I98" s="12">
        <v>700.94</v>
      </c>
      <c r="J98" s="12">
        <v>702.13</v>
      </c>
      <c r="K98" s="12">
        <v>698.64</v>
      </c>
      <c r="L98" s="12">
        <v>565.92</v>
      </c>
      <c r="M98" s="12">
        <v>703.77</v>
      </c>
      <c r="N98" s="12">
        <v>79.62</v>
      </c>
      <c r="O98" s="12">
        <v>235.65</v>
      </c>
      <c r="P98" s="12">
        <v>238.28</v>
      </c>
      <c r="Q98" s="12">
        <v>5.66</v>
      </c>
      <c r="R98" s="12">
        <v>256.18</v>
      </c>
      <c r="S98" s="12">
        <v>693.39</v>
      </c>
      <c r="T98" s="12">
        <v>565.32</v>
      </c>
      <c r="U98" s="12">
        <v>568.17</v>
      </c>
      <c r="V98" s="12">
        <v>585.52</v>
      </c>
      <c r="W98" s="12">
        <v>115</v>
      </c>
      <c r="X98" s="12">
        <v>587.17</v>
      </c>
      <c r="Y98" s="12">
        <v>573.44</v>
      </c>
    </row>
    <row r="99" spans="1:25" ht="11.25">
      <c r="A99" s="11">
        <f t="shared" si="2"/>
        <v>42041</v>
      </c>
      <c r="B99" s="12">
        <v>2.02</v>
      </c>
      <c r="C99" s="12">
        <v>72.94</v>
      </c>
      <c r="D99" s="12">
        <v>80.81</v>
      </c>
      <c r="E99" s="12">
        <v>205.92</v>
      </c>
      <c r="F99" s="12">
        <v>226.54</v>
      </c>
      <c r="G99" s="12">
        <v>702.68</v>
      </c>
      <c r="H99" s="12">
        <v>703.58</v>
      </c>
      <c r="I99" s="12">
        <v>700.74</v>
      </c>
      <c r="J99" s="12">
        <v>697.52</v>
      </c>
      <c r="K99" s="12">
        <v>552.6</v>
      </c>
      <c r="L99" s="12">
        <v>559.52</v>
      </c>
      <c r="M99" s="12">
        <v>0</v>
      </c>
      <c r="N99" s="12">
        <v>0.28</v>
      </c>
      <c r="O99" s="12">
        <v>163.28</v>
      </c>
      <c r="P99" s="12">
        <v>73.63</v>
      </c>
      <c r="Q99" s="12">
        <v>3.06</v>
      </c>
      <c r="R99" s="12">
        <v>215</v>
      </c>
      <c r="S99" s="12">
        <v>700.72</v>
      </c>
      <c r="T99" s="12">
        <v>583.59</v>
      </c>
      <c r="U99" s="12">
        <v>567.74</v>
      </c>
      <c r="V99" s="12">
        <v>50.51</v>
      </c>
      <c r="W99" s="12">
        <v>42.55</v>
      </c>
      <c r="X99" s="12">
        <v>24.57</v>
      </c>
      <c r="Y99" s="12">
        <v>23.49</v>
      </c>
    </row>
    <row r="100" spans="1:25" ht="11.25">
      <c r="A100" s="11">
        <f t="shared" si="2"/>
        <v>42042</v>
      </c>
      <c r="B100" s="12">
        <v>42.22</v>
      </c>
      <c r="C100" s="12">
        <v>8.26</v>
      </c>
      <c r="D100" s="12">
        <v>0</v>
      </c>
      <c r="E100" s="12">
        <v>0</v>
      </c>
      <c r="F100" s="12">
        <v>0</v>
      </c>
      <c r="G100" s="12">
        <v>0.49</v>
      </c>
      <c r="H100" s="12">
        <v>1.25</v>
      </c>
      <c r="I100" s="12">
        <v>7.93</v>
      </c>
      <c r="J100" s="12">
        <v>0.36</v>
      </c>
      <c r="K100" s="12">
        <v>0.62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1.78</v>
      </c>
      <c r="U100" s="12">
        <v>114.37</v>
      </c>
      <c r="V100" s="12">
        <v>0.16</v>
      </c>
      <c r="W100" s="12">
        <v>74.3</v>
      </c>
      <c r="X100" s="12">
        <v>555.28</v>
      </c>
      <c r="Y100" s="12">
        <v>548.6</v>
      </c>
    </row>
    <row r="101" spans="1:25" ht="11.25">
      <c r="A101" s="11">
        <f t="shared" si="2"/>
        <v>42043</v>
      </c>
      <c r="B101" s="12">
        <v>0</v>
      </c>
      <c r="C101" s="12">
        <v>0</v>
      </c>
      <c r="D101" s="12">
        <v>0</v>
      </c>
      <c r="E101" s="12">
        <v>30.87</v>
      </c>
      <c r="F101" s="12">
        <v>0</v>
      </c>
      <c r="G101" s="12">
        <v>2.12</v>
      </c>
      <c r="H101" s="12">
        <v>0</v>
      </c>
      <c r="I101" s="12">
        <v>0</v>
      </c>
      <c r="J101" s="12">
        <v>0.62</v>
      </c>
      <c r="K101" s="12">
        <v>0.04</v>
      </c>
      <c r="L101" s="12">
        <v>0.49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1.89</v>
      </c>
      <c r="U101" s="12">
        <v>0.7</v>
      </c>
      <c r="V101" s="12">
        <v>2.15</v>
      </c>
      <c r="W101" s="12">
        <v>3.85</v>
      </c>
      <c r="X101" s="12">
        <v>17.62</v>
      </c>
      <c r="Y101" s="12">
        <v>13.45</v>
      </c>
    </row>
    <row r="102" spans="1:25" ht="11.25">
      <c r="A102" s="11">
        <f t="shared" si="2"/>
        <v>42044</v>
      </c>
      <c r="B102" s="12">
        <v>17.32</v>
      </c>
      <c r="C102" s="12">
        <v>7.21</v>
      </c>
      <c r="D102" s="12">
        <v>0</v>
      </c>
      <c r="E102" s="12">
        <v>0</v>
      </c>
      <c r="F102" s="12">
        <v>143.64</v>
      </c>
      <c r="G102" s="12">
        <v>0</v>
      </c>
      <c r="H102" s="12">
        <v>0</v>
      </c>
      <c r="I102" s="12">
        <v>0</v>
      </c>
      <c r="J102" s="12">
        <v>171.73</v>
      </c>
      <c r="K102" s="12">
        <v>58.59</v>
      </c>
      <c r="L102" s="12">
        <v>58.71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173.92</v>
      </c>
      <c r="T102" s="12">
        <v>7.99</v>
      </c>
      <c r="U102" s="12">
        <v>29.28</v>
      </c>
      <c r="V102" s="12">
        <v>22.31</v>
      </c>
      <c r="W102" s="12">
        <v>703.71</v>
      </c>
      <c r="X102" s="12">
        <v>734.25</v>
      </c>
      <c r="Y102" s="12">
        <v>722.83</v>
      </c>
    </row>
    <row r="103" spans="1:25" ht="11.25">
      <c r="A103" s="11">
        <f t="shared" si="2"/>
        <v>42045</v>
      </c>
      <c r="B103" s="12">
        <v>471.75</v>
      </c>
      <c r="C103" s="12">
        <v>13.3</v>
      </c>
      <c r="D103" s="12">
        <v>10.18</v>
      </c>
      <c r="E103" s="12">
        <v>290.98</v>
      </c>
      <c r="F103" s="12">
        <v>76.41</v>
      </c>
      <c r="G103" s="12">
        <v>292.67</v>
      </c>
      <c r="H103" s="12">
        <v>289.46</v>
      </c>
      <c r="I103" s="12">
        <v>288.37</v>
      </c>
      <c r="J103" s="12">
        <v>62.41</v>
      </c>
      <c r="K103" s="12">
        <v>98.38</v>
      </c>
      <c r="L103" s="12">
        <v>14.56</v>
      </c>
      <c r="M103" s="12">
        <v>11.3</v>
      </c>
      <c r="N103" s="12">
        <v>129.91</v>
      </c>
      <c r="O103" s="12">
        <v>76.91</v>
      </c>
      <c r="P103" s="12">
        <v>60.27</v>
      </c>
      <c r="Q103" s="12">
        <v>102</v>
      </c>
      <c r="R103" s="12">
        <v>107.71</v>
      </c>
      <c r="S103" s="12">
        <v>288.7</v>
      </c>
      <c r="T103" s="12">
        <v>35.29</v>
      </c>
      <c r="U103" s="12">
        <v>34.4</v>
      </c>
      <c r="V103" s="12">
        <v>179.89</v>
      </c>
      <c r="W103" s="12">
        <v>134.36</v>
      </c>
      <c r="X103" s="12">
        <v>287.93</v>
      </c>
      <c r="Y103" s="12">
        <v>725.65</v>
      </c>
    </row>
    <row r="104" spans="1:25" ht="11.25">
      <c r="A104" s="11">
        <f t="shared" si="2"/>
        <v>42046</v>
      </c>
      <c r="B104" s="12">
        <v>48.37</v>
      </c>
      <c r="C104" s="12">
        <v>50.74</v>
      </c>
      <c r="D104" s="12">
        <v>21.24</v>
      </c>
      <c r="E104" s="12">
        <v>0</v>
      </c>
      <c r="F104" s="12">
        <v>0</v>
      </c>
      <c r="G104" s="12">
        <v>11.45</v>
      </c>
      <c r="H104" s="12">
        <v>12.94</v>
      </c>
      <c r="I104" s="12">
        <v>17.4</v>
      </c>
      <c r="J104" s="12">
        <v>15.15</v>
      </c>
      <c r="K104" s="12">
        <v>19.31</v>
      </c>
      <c r="L104" s="12">
        <v>24.93</v>
      </c>
      <c r="M104" s="12">
        <v>31.87</v>
      </c>
      <c r="N104" s="12">
        <v>149</v>
      </c>
      <c r="O104" s="12">
        <v>203.89</v>
      </c>
      <c r="P104" s="12">
        <v>282.78</v>
      </c>
      <c r="Q104" s="12">
        <v>269.71</v>
      </c>
      <c r="R104" s="12">
        <v>158.94</v>
      </c>
      <c r="S104" s="12">
        <v>33.41</v>
      </c>
      <c r="T104" s="12">
        <v>711.11</v>
      </c>
      <c r="U104" s="12">
        <v>621.16</v>
      </c>
      <c r="V104" s="12">
        <v>44.76</v>
      </c>
      <c r="W104" s="12">
        <v>129.56</v>
      </c>
      <c r="X104" s="12">
        <v>595.12</v>
      </c>
      <c r="Y104" s="12">
        <v>593.26</v>
      </c>
    </row>
    <row r="105" spans="1:25" ht="11.25">
      <c r="A105" s="11">
        <f t="shared" si="2"/>
        <v>42047</v>
      </c>
      <c r="B105" s="12">
        <v>57.69</v>
      </c>
      <c r="C105" s="12">
        <v>22.12</v>
      </c>
      <c r="D105" s="12">
        <v>144.97</v>
      </c>
      <c r="E105" s="12">
        <v>43.93</v>
      </c>
      <c r="F105" s="12">
        <v>28.1</v>
      </c>
      <c r="G105" s="12">
        <v>34.3</v>
      </c>
      <c r="H105" s="12">
        <v>27.85</v>
      </c>
      <c r="I105" s="12">
        <v>32.71</v>
      </c>
      <c r="J105" s="12">
        <v>51.16</v>
      </c>
      <c r="K105" s="12">
        <v>55.46</v>
      </c>
      <c r="L105" s="12">
        <v>38.31</v>
      </c>
      <c r="M105" s="12">
        <v>44.56</v>
      </c>
      <c r="N105" s="12">
        <v>51.91</v>
      </c>
      <c r="O105" s="12">
        <v>297.25</v>
      </c>
      <c r="P105" s="12">
        <v>251.84</v>
      </c>
      <c r="Q105" s="12">
        <v>233.87</v>
      </c>
      <c r="R105" s="12">
        <v>125.67</v>
      </c>
      <c r="S105" s="12">
        <v>25.1</v>
      </c>
      <c r="T105" s="12">
        <v>31.3</v>
      </c>
      <c r="U105" s="12">
        <v>250.67</v>
      </c>
      <c r="V105" s="12">
        <v>632.02</v>
      </c>
      <c r="W105" s="12">
        <v>139.12</v>
      </c>
      <c r="X105" s="12">
        <v>625.47</v>
      </c>
      <c r="Y105" s="12">
        <v>611.28</v>
      </c>
    </row>
    <row r="106" spans="1:25" ht="11.25">
      <c r="A106" s="11">
        <f t="shared" si="2"/>
        <v>42048</v>
      </c>
      <c r="B106" s="12">
        <v>622.32</v>
      </c>
      <c r="C106" s="12">
        <v>28.03</v>
      </c>
      <c r="D106" s="12">
        <v>1.89</v>
      </c>
      <c r="E106" s="12">
        <v>2.33</v>
      </c>
      <c r="F106" s="12">
        <v>13.49</v>
      </c>
      <c r="G106" s="12">
        <v>16.55</v>
      </c>
      <c r="H106" s="12">
        <v>15.81</v>
      </c>
      <c r="I106" s="12">
        <v>18.49</v>
      </c>
      <c r="J106" s="12">
        <v>30.65</v>
      </c>
      <c r="K106" s="12">
        <v>41.3</v>
      </c>
      <c r="L106" s="12">
        <v>17.43</v>
      </c>
      <c r="M106" s="12">
        <v>16</v>
      </c>
      <c r="N106" s="12">
        <v>9.58</v>
      </c>
      <c r="O106" s="12">
        <v>48.99</v>
      </c>
      <c r="P106" s="12">
        <v>0</v>
      </c>
      <c r="Q106" s="12">
        <v>0</v>
      </c>
      <c r="R106" s="12">
        <v>0</v>
      </c>
      <c r="S106" s="12">
        <v>9.11</v>
      </c>
      <c r="T106" s="12">
        <v>6.77</v>
      </c>
      <c r="U106" s="12">
        <v>31.05</v>
      </c>
      <c r="V106" s="12">
        <v>86.64</v>
      </c>
      <c r="W106" s="12">
        <v>87.37</v>
      </c>
      <c r="X106" s="12">
        <v>145.44</v>
      </c>
      <c r="Y106" s="12">
        <v>44.81</v>
      </c>
    </row>
    <row r="107" spans="1:25" ht="11.25">
      <c r="A107" s="11">
        <f t="shared" si="2"/>
        <v>42049</v>
      </c>
      <c r="B107" s="12">
        <v>26.18</v>
      </c>
      <c r="C107" s="12">
        <v>23.43</v>
      </c>
      <c r="D107" s="12">
        <v>0</v>
      </c>
      <c r="E107" s="12">
        <v>23.15</v>
      </c>
      <c r="F107" s="12">
        <v>13.23</v>
      </c>
      <c r="G107" s="12">
        <v>19.39</v>
      </c>
      <c r="H107" s="12">
        <v>34.72</v>
      </c>
      <c r="I107" s="12">
        <v>32.53</v>
      </c>
      <c r="J107" s="12">
        <v>41.23</v>
      </c>
      <c r="K107" s="12">
        <v>226.85</v>
      </c>
      <c r="L107" s="12">
        <v>224.41</v>
      </c>
      <c r="M107" s="12">
        <v>55.77</v>
      </c>
      <c r="N107" s="12">
        <v>128.66</v>
      </c>
      <c r="O107" s="12">
        <v>246.21</v>
      </c>
      <c r="P107" s="12">
        <v>121.78</v>
      </c>
      <c r="Q107" s="12">
        <v>433.19</v>
      </c>
      <c r="R107" s="12">
        <v>90.62</v>
      </c>
      <c r="S107" s="12">
        <v>11.16</v>
      </c>
      <c r="T107" s="12">
        <v>3.79</v>
      </c>
      <c r="U107" s="12">
        <v>704.34</v>
      </c>
      <c r="V107" s="12">
        <v>767.38</v>
      </c>
      <c r="W107" s="12">
        <v>251.08</v>
      </c>
      <c r="X107" s="12">
        <v>122.85</v>
      </c>
      <c r="Y107" s="12">
        <v>3.01</v>
      </c>
    </row>
    <row r="108" spans="1:25" ht="11.25">
      <c r="A108" s="11">
        <f t="shared" si="2"/>
        <v>42050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4.11</v>
      </c>
      <c r="I108" s="12">
        <v>5.01</v>
      </c>
      <c r="J108" s="12">
        <v>4.6</v>
      </c>
      <c r="K108" s="12">
        <v>3.66</v>
      </c>
      <c r="L108" s="12">
        <v>56.57</v>
      </c>
      <c r="M108" s="12">
        <v>85.43</v>
      </c>
      <c r="N108" s="12">
        <v>249.3</v>
      </c>
      <c r="O108" s="12">
        <v>402.51</v>
      </c>
      <c r="P108" s="12">
        <v>143.08</v>
      </c>
      <c r="Q108" s="12">
        <v>15.96</v>
      </c>
      <c r="R108" s="12">
        <v>49.22</v>
      </c>
      <c r="S108" s="12">
        <v>36.73</v>
      </c>
      <c r="T108" s="12">
        <v>20.91</v>
      </c>
      <c r="U108" s="12">
        <v>32.73</v>
      </c>
      <c r="V108" s="12">
        <v>38.21</v>
      </c>
      <c r="W108" s="12">
        <v>68.25</v>
      </c>
      <c r="X108" s="12">
        <v>548.12</v>
      </c>
      <c r="Y108" s="12">
        <v>59.82</v>
      </c>
    </row>
    <row r="109" spans="1:25" ht="11.25">
      <c r="A109" s="11">
        <f t="shared" si="2"/>
        <v>42051</v>
      </c>
      <c r="B109" s="12">
        <v>13.05</v>
      </c>
      <c r="C109" s="12">
        <v>23.76</v>
      </c>
      <c r="D109" s="12">
        <v>27.09</v>
      </c>
      <c r="E109" s="12">
        <v>26.56</v>
      </c>
      <c r="F109" s="12">
        <v>7.22</v>
      </c>
      <c r="G109" s="12">
        <v>0.1</v>
      </c>
      <c r="H109" s="12">
        <v>22.73</v>
      </c>
      <c r="I109" s="12">
        <v>20.66</v>
      </c>
      <c r="J109" s="12">
        <v>28.02</v>
      </c>
      <c r="K109" s="12">
        <v>12.51</v>
      </c>
      <c r="L109" s="12">
        <v>39.89</v>
      </c>
      <c r="M109" s="12">
        <v>50.54</v>
      </c>
      <c r="N109" s="12">
        <v>52.48</v>
      </c>
      <c r="O109" s="12">
        <v>328.4</v>
      </c>
      <c r="P109" s="12">
        <v>194.43</v>
      </c>
      <c r="Q109" s="12">
        <v>200.76</v>
      </c>
      <c r="R109" s="12">
        <v>46.72</v>
      </c>
      <c r="S109" s="12">
        <v>9.47</v>
      </c>
      <c r="T109" s="12">
        <v>10.69</v>
      </c>
      <c r="U109" s="12">
        <v>65.9</v>
      </c>
      <c r="V109" s="12">
        <v>63.86</v>
      </c>
      <c r="W109" s="12">
        <v>69.48</v>
      </c>
      <c r="X109" s="12">
        <v>84.24</v>
      </c>
      <c r="Y109" s="12">
        <v>17.82</v>
      </c>
    </row>
    <row r="110" spans="1:25" ht="11.25">
      <c r="A110" s="11">
        <f t="shared" si="2"/>
        <v>42052</v>
      </c>
      <c r="B110" s="12">
        <v>47.24</v>
      </c>
      <c r="C110" s="12">
        <v>227.77</v>
      </c>
      <c r="D110" s="12">
        <v>182.79</v>
      </c>
      <c r="E110" s="12">
        <v>26.94</v>
      </c>
      <c r="F110" s="12">
        <v>26.17</v>
      </c>
      <c r="G110" s="12">
        <v>1.4</v>
      </c>
      <c r="H110" s="12">
        <v>15.55</v>
      </c>
      <c r="I110" s="12">
        <v>21.55</v>
      </c>
      <c r="J110" s="12">
        <v>21.84</v>
      </c>
      <c r="K110" s="12">
        <v>17.8</v>
      </c>
      <c r="L110" s="12">
        <v>38.13</v>
      </c>
      <c r="M110" s="12">
        <v>94.88</v>
      </c>
      <c r="N110" s="12">
        <v>225.5</v>
      </c>
      <c r="O110" s="12">
        <v>225.09</v>
      </c>
      <c r="P110" s="12">
        <v>153.68</v>
      </c>
      <c r="Q110" s="12">
        <v>153.27</v>
      </c>
      <c r="R110" s="12">
        <v>177.11</v>
      </c>
      <c r="S110" s="12">
        <v>53.42</v>
      </c>
      <c r="T110" s="12">
        <v>20.92</v>
      </c>
      <c r="U110" s="12">
        <v>213.92</v>
      </c>
      <c r="V110" s="12">
        <v>258.89</v>
      </c>
      <c r="W110" s="12">
        <v>265.78</v>
      </c>
      <c r="X110" s="12">
        <v>343.1</v>
      </c>
      <c r="Y110" s="12">
        <v>263.31</v>
      </c>
    </row>
    <row r="111" spans="1:25" ht="11.25">
      <c r="A111" s="11">
        <f t="shared" si="2"/>
        <v>42053</v>
      </c>
      <c r="B111" s="12">
        <v>32.7</v>
      </c>
      <c r="C111" s="12">
        <v>20.28</v>
      </c>
      <c r="D111" s="12">
        <v>0</v>
      </c>
      <c r="E111" s="12">
        <v>0.28</v>
      </c>
      <c r="F111" s="12">
        <v>16.91</v>
      </c>
      <c r="G111" s="12">
        <v>3</v>
      </c>
      <c r="H111" s="12">
        <v>23.14</v>
      </c>
      <c r="I111" s="12">
        <v>9.02</v>
      </c>
      <c r="J111" s="12">
        <v>12.34</v>
      </c>
      <c r="K111" s="12">
        <v>18.74</v>
      </c>
      <c r="L111" s="12">
        <v>23.11</v>
      </c>
      <c r="M111" s="12">
        <v>24.11</v>
      </c>
      <c r="N111" s="12">
        <v>119.42</v>
      </c>
      <c r="O111" s="12">
        <v>156.93</v>
      </c>
      <c r="P111" s="12">
        <v>213.95</v>
      </c>
      <c r="Q111" s="12">
        <v>159.9</v>
      </c>
      <c r="R111" s="12">
        <v>205.58</v>
      </c>
      <c r="S111" s="12">
        <v>106.44</v>
      </c>
      <c r="T111" s="12">
        <v>9.26</v>
      </c>
      <c r="U111" s="12">
        <v>27.91</v>
      </c>
      <c r="V111" s="12">
        <v>155.89</v>
      </c>
      <c r="W111" s="12">
        <v>157.25</v>
      </c>
      <c r="X111" s="12">
        <v>212.2</v>
      </c>
      <c r="Y111" s="12">
        <v>193.16</v>
      </c>
    </row>
    <row r="112" spans="1:25" ht="11.25">
      <c r="A112" s="11">
        <f t="shared" si="2"/>
        <v>42054</v>
      </c>
      <c r="B112" s="12">
        <v>69.72</v>
      </c>
      <c r="C112" s="12">
        <v>51.67</v>
      </c>
      <c r="D112" s="12">
        <v>82.87</v>
      </c>
      <c r="E112" s="12">
        <v>64.77</v>
      </c>
      <c r="F112" s="12">
        <v>41.75</v>
      </c>
      <c r="G112" s="12">
        <v>124.66</v>
      </c>
      <c r="H112" s="12">
        <v>25.45</v>
      </c>
      <c r="I112" s="12">
        <v>24.4</v>
      </c>
      <c r="J112" s="12">
        <v>26.27</v>
      </c>
      <c r="K112" s="12">
        <v>27.39</v>
      </c>
      <c r="L112" s="12">
        <v>29.7</v>
      </c>
      <c r="M112" s="12">
        <v>29.73</v>
      </c>
      <c r="N112" s="12">
        <v>19.53</v>
      </c>
      <c r="O112" s="12">
        <v>27.27</v>
      </c>
      <c r="P112" s="12">
        <v>16.36</v>
      </c>
      <c r="Q112" s="12">
        <v>30.14</v>
      </c>
      <c r="R112" s="12">
        <v>11.28</v>
      </c>
      <c r="S112" s="12">
        <v>113.84</v>
      </c>
      <c r="T112" s="12">
        <v>42.86</v>
      </c>
      <c r="U112" s="12">
        <v>23.98</v>
      </c>
      <c r="V112" s="12">
        <v>64.13</v>
      </c>
      <c r="W112" s="12">
        <v>54.67</v>
      </c>
      <c r="X112" s="12">
        <v>130.53</v>
      </c>
      <c r="Y112" s="12">
        <v>100.43</v>
      </c>
    </row>
    <row r="113" spans="1:25" ht="11.25">
      <c r="A113" s="11">
        <f t="shared" si="2"/>
        <v>42055</v>
      </c>
      <c r="B113" s="12">
        <v>10.22</v>
      </c>
      <c r="C113" s="12">
        <v>10.29</v>
      </c>
      <c r="D113" s="12">
        <v>0</v>
      </c>
      <c r="E113" s="12">
        <v>14.43</v>
      </c>
      <c r="F113" s="12">
        <v>0</v>
      </c>
      <c r="G113" s="12">
        <v>15.89</v>
      </c>
      <c r="H113" s="12">
        <v>1.12</v>
      </c>
      <c r="I113" s="12">
        <v>3.59</v>
      </c>
      <c r="J113" s="12">
        <v>4.33</v>
      </c>
      <c r="K113" s="12">
        <v>2.79</v>
      </c>
      <c r="L113" s="12">
        <v>11.51</v>
      </c>
      <c r="M113" s="12">
        <v>11.34</v>
      </c>
      <c r="N113" s="12">
        <v>0.37</v>
      </c>
      <c r="O113" s="12">
        <v>0</v>
      </c>
      <c r="P113" s="12">
        <v>0</v>
      </c>
      <c r="Q113" s="12">
        <v>0.31</v>
      </c>
      <c r="R113" s="12">
        <v>8.52</v>
      </c>
      <c r="S113" s="12">
        <v>14.63</v>
      </c>
      <c r="T113" s="12">
        <v>242.57</v>
      </c>
      <c r="U113" s="12">
        <v>530.79</v>
      </c>
      <c r="V113" s="12">
        <v>592.2</v>
      </c>
      <c r="W113" s="12">
        <v>592</v>
      </c>
      <c r="X113" s="12">
        <v>573.78</v>
      </c>
      <c r="Y113" s="12">
        <v>563.35</v>
      </c>
    </row>
    <row r="114" spans="1:25" ht="11.25">
      <c r="A114" s="11">
        <f t="shared" si="2"/>
        <v>42056</v>
      </c>
      <c r="B114" s="12">
        <v>61.74</v>
      </c>
      <c r="C114" s="12">
        <v>226.42</v>
      </c>
      <c r="D114" s="12">
        <v>179.86</v>
      </c>
      <c r="E114" s="12">
        <v>10.26</v>
      </c>
      <c r="F114" s="12">
        <v>678.03</v>
      </c>
      <c r="G114" s="12">
        <v>710.59</v>
      </c>
      <c r="H114" s="12">
        <v>35.3</v>
      </c>
      <c r="I114" s="12">
        <v>58.34</v>
      </c>
      <c r="J114" s="12">
        <v>3.45</v>
      </c>
      <c r="K114" s="12">
        <v>194.96</v>
      </c>
      <c r="L114" s="12">
        <v>10.22</v>
      </c>
      <c r="M114" s="12">
        <v>9.72</v>
      </c>
      <c r="N114" s="12">
        <v>10.42</v>
      </c>
      <c r="O114" s="12">
        <v>37.29</v>
      </c>
      <c r="P114" s="12">
        <v>64.16</v>
      </c>
      <c r="Q114" s="12">
        <v>101.54</v>
      </c>
      <c r="R114" s="12">
        <v>12.97</v>
      </c>
      <c r="S114" s="12">
        <v>11.69</v>
      </c>
      <c r="T114" s="12">
        <v>212.64</v>
      </c>
      <c r="U114" s="12">
        <v>713.36</v>
      </c>
      <c r="V114" s="12">
        <v>48.14</v>
      </c>
      <c r="W114" s="12">
        <v>541.38</v>
      </c>
      <c r="X114" s="12">
        <v>622.4</v>
      </c>
      <c r="Y114" s="12">
        <v>570.58</v>
      </c>
    </row>
    <row r="115" spans="1:25" ht="11.25">
      <c r="A115" s="11">
        <f t="shared" si="2"/>
        <v>42057</v>
      </c>
      <c r="B115" s="12">
        <v>46.94</v>
      </c>
      <c r="C115" s="12">
        <v>199.73</v>
      </c>
      <c r="D115" s="12">
        <v>212.17</v>
      </c>
      <c r="E115" s="12">
        <v>36.8</v>
      </c>
      <c r="F115" s="12">
        <v>8.89</v>
      </c>
      <c r="G115" s="12">
        <v>4.71</v>
      </c>
      <c r="H115" s="12">
        <v>3.15</v>
      </c>
      <c r="I115" s="12">
        <v>12.56</v>
      </c>
      <c r="J115" s="12">
        <v>39.46</v>
      </c>
      <c r="K115" s="12">
        <v>44.13</v>
      </c>
      <c r="L115" s="12">
        <v>38.14</v>
      </c>
      <c r="M115" s="12">
        <v>32.55</v>
      </c>
      <c r="N115" s="12">
        <v>56.5</v>
      </c>
      <c r="O115" s="12">
        <v>364.57</v>
      </c>
      <c r="P115" s="12">
        <v>383.05</v>
      </c>
      <c r="Q115" s="12">
        <v>76.52</v>
      </c>
      <c r="R115" s="12">
        <v>66.54</v>
      </c>
      <c r="S115" s="12">
        <v>70.74</v>
      </c>
      <c r="T115" s="12">
        <v>280.71</v>
      </c>
      <c r="U115" s="12">
        <v>590.67</v>
      </c>
      <c r="V115" s="12">
        <v>582.86</v>
      </c>
      <c r="W115" s="12">
        <v>572.51</v>
      </c>
      <c r="X115" s="12">
        <v>546.73</v>
      </c>
      <c r="Y115" s="12">
        <v>567.4</v>
      </c>
    </row>
    <row r="116" spans="1:25" ht="11.25">
      <c r="A116" s="11">
        <f t="shared" si="2"/>
        <v>42058</v>
      </c>
      <c r="B116" s="12">
        <v>2.52</v>
      </c>
      <c r="C116" s="12">
        <v>0.31</v>
      </c>
      <c r="D116" s="12">
        <v>0.3</v>
      </c>
      <c r="E116" s="12">
        <v>1.15</v>
      </c>
      <c r="F116" s="12">
        <v>0.4</v>
      </c>
      <c r="G116" s="12">
        <v>7.88</v>
      </c>
      <c r="H116" s="12">
        <v>0.21</v>
      </c>
      <c r="I116" s="12">
        <v>2.45</v>
      </c>
      <c r="J116" s="12">
        <v>3.05</v>
      </c>
      <c r="K116" s="12">
        <v>205.8</v>
      </c>
      <c r="L116" s="12">
        <v>3.29</v>
      </c>
      <c r="M116" s="12">
        <v>0.74</v>
      </c>
      <c r="N116" s="12">
        <v>0.33</v>
      </c>
      <c r="O116" s="12">
        <v>242.36</v>
      </c>
      <c r="P116" s="12">
        <v>339.14</v>
      </c>
      <c r="Q116" s="12">
        <v>105.2</v>
      </c>
      <c r="R116" s="12">
        <v>13.84</v>
      </c>
      <c r="S116" s="12">
        <v>4.55</v>
      </c>
      <c r="T116" s="12">
        <v>205.43</v>
      </c>
      <c r="U116" s="12">
        <v>691.54</v>
      </c>
      <c r="V116" s="12">
        <v>540.46</v>
      </c>
      <c r="W116" s="12">
        <v>529.04</v>
      </c>
      <c r="X116" s="12">
        <v>525.12</v>
      </c>
      <c r="Y116" s="12">
        <v>515.49</v>
      </c>
    </row>
    <row r="117" spans="1:25" ht="11.25">
      <c r="A117" s="11">
        <f t="shared" si="2"/>
        <v>42059</v>
      </c>
      <c r="B117" s="12">
        <v>559.71</v>
      </c>
      <c r="C117" s="12">
        <v>733.66</v>
      </c>
      <c r="D117" s="12">
        <v>4.22</v>
      </c>
      <c r="E117" s="12">
        <v>11.89</v>
      </c>
      <c r="F117" s="12">
        <v>8.61</v>
      </c>
      <c r="G117" s="12">
        <v>8.89</v>
      </c>
      <c r="H117" s="12">
        <v>16.3</v>
      </c>
      <c r="I117" s="12">
        <v>4.37</v>
      </c>
      <c r="J117" s="12">
        <v>16.78</v>
      </c>
      <c r="K117" s="12">
        <v>15.59</v>
      </c>
      <c r="L117" s="12">
        <v>25.51</v>
      </c>
      <c r="M117" s="12">
        <v>26.74</v>
      </c>
      <c r="N117" s="12">
        <v>24.55</v>
      </c>
      <c r="O117" s="12">
        <v>137.6</v>
      </c>
      <c r="P117" s="12">
        <v>201.64</v>
      </c>
      <c r="Q117" s="12">
        <v>39.23</v>
      </c>
      <c r="R117" s="12">
        <v>40.31</v>
      </c>
      <c r="S117" s="12">
        <v>58.03</v>
      </c>
      <c r="T117" s="12">
        <v>60.97</v>
      </c>
      <c r="U117" s="12">
        <v>48.49</v>
      </c>
      <c r="V117" s="12">
        <v>55.36</v>
      </c>
      <c r="W117" s="12">
        <v>77.92</v>
      </c>
      <c r="X117" s="12">
        <v>78.48</v>
      </c>
      <c r="Y117" s="12">
        <v>1.01</v>
      </c>
    </row>
    <row r="118" spans="1:25" ht="11.25">
      <c r="A118" s="11">
        <f t="shared" si="2"/>
        <v>42060</v>
      </c>
      <c r="B118" s="12">
        <v>261.05</v>
      </c>
      <c r="C118" s="12">
        <v>42.3</v>
      </c>
      <c r="D118" s="12">
        <v>134.51</v>
      </c>
      <c r="E118" s="12">
        <v>130.22</v>
      </c>
      <c r="F118" s="12">
        <v>112.49</v>
      </c>
      <c r="G118" s="12">
        <v>346.95</v>
      </c>
      <c r="H118" s="12">
        <v>344.49</v>
      </c>
      <c r="I118" s="12">
        <v>121.32</v>
      </c>
      <c r="J118" s="12">
        <v>22.37</v>
      </c>
      <c r="K118" s="12">
        <v>21.03</v>
      </c>
      <c r="L118" s="12">
        <v>26.1</v>
      </c>
      <c r="M118" s="12">
        <v>128.19</v>
      </c>
      <c r="N118" s="12">
        <v>259.46</v>
      </c>
      <c r="O118" s="12">
        <v>164.87</v>
      </c>
      <c r="P118" s="12">
        <v>311.41</v>
      </c>
      <c r="Q118" s="12">
        <v>321.21</v>
      </c>
      <c r="R118" s="12">
        <v>322.79</v>
      </c>
      <c r="S118" s="12">
        <v>373.23</v>
      </c>
      <c r="T118" s="12">
        <v>46.67</v>
      </c>
      <c r="U118" s="12">
        <v>58.14</v>
      </c>
      <c r="V118" s="12">
        <v>46.14</v>
      </c>
      <c r="W118" s="12">
        <v>36.92</v>
      </c>
      <c r="X118" s="12">
        <v>36.71</v>
      </c>
      <c r="Y118" s="12">
        <v>23.7</v>
      </c>
    </row>
    <row r="119" spans="1:25" ht="11.25">
      <c r="A119" s="11">
        <f t="shared" si="2"/>
        <v>42061</v>
      </c>
      <c r="B119" s="12">
        <v>0</v>
      </c>
      <c r="C119" s="12">
        <v>5.06</v>
      </c>
      <c r="D119" s="12">
        <v>106.92</v>
      </c>
      <c r="E119" s="12">
        <v>103.07</v>
      </c>
      <c r="F119" s="12">
        <v>109.54</v>
      </c>
      <c r="G119" s="12">
        <v>342.66</v>
      </c>
      <c r="H119" s="12">
        <v>113.16</v>
      </c>
      <c r="I119" s="12">
        <v>233.48</v>
      </c>
      <c r="J119" s="12">
        <v>112.5</v>
      </c>
      <c r="K119" s="12">
        <v>6.93</v>
      </c>
      <c r="L119" s="12">
        <v>13.37</v>
      </c>
      <c r="M119" s="12">
        <v>120.49</v>
      </c>
      <c r="N119" s="12">
        <v>380.23</v>
      </c>
      <c r="O119" s="12">
        <v>191.11</v>
      </c>
      <c r="P119" s="12">
        <v>171.99</v>
      </c>
      <c r="Q119" s="12">
        <v>94.35</v>
      </c>
      <c r="R119" s="12">
        <v>390.78</v>
      </c>
      <c r="S119" s="12">
        <v>312.75</v>
      </c>
      <c r="T119" s="12">
        <v>139.81</v>
      </c>
      <c r="U119" s="12">
        <v>26.96</v>
      </c>
      <c r="V119" s="12">
        <v>51.4</v>
      </c>
      <c r="W119" s="12">
        <v>49.52</v>
      </c>
      <c r="X119" s="12">
        <v>240.92</v>
      </c>
      <c r="Y119" s="12">
        <v>44.99</v>
      </c>
    </row>
    <row r="120" spans="1:25" ht="11.25">
      <c r="A120" s="11">
        <f t="shared" si="2"/>
        <v>42062</v>
      </c>
      <c r="B120" s="12">
        <v>20.11</v>
      </c>
      <c r="C120" s="12">
        <v>11.79</v>
      </c>
      <c r="D120" s="12">
        <v>0.81</v>
      </c>
      <c r="E120" s="12">
        <v>17.08</v>
      </c>
      <c r="F120" s="12">
        <v>0</v>
      </c>
      <c r="G120" s="12">
        <v>109.09</v>
      </c>
      <c r="H120" s="12">
        <v>109.59</v>
      </c>
      <c r="I120" s="12">
        <v>119.33</v>
      </c>
      <c r="J120" s="12">
        <v>24.19</v>
      </c>
      <c r="K120" s="12">
        <v>5.89</v>
      </c>
      <c r="L120" s="12">
        <v>2.68</v>
      </c>
      <c r="M120" s="12">
        <v>116.86</v>
      </c>
      <c r="N120" s="12">
        <v>167.92</v>
      </c>
      <c r="O120" s="12">
        <v>0</v>
      </c>
      <c r="P120" s="12">
        <v>0</v>
      </c>
      <c r="Q120" s="12">
        <v>2.82</v>
      </c>
      <c r="R120" s="12">
        <v>297.82</v>
      </c>
      <c r="S120" s="12">
        <v>13.4</v>
      </c>
      <c r="T120" s="12">
        <v>49.13</v>
      </c>
      <c r="U120" s="12">
        <v>36.38</v>
      </c>
      <c r="V120" s="12">
        <v>274.3</v>
      </c>
      <c r="W120" s="12">
        <v>260.38</v>
      </c>
      <c r="X120" s="12">
        <v>744.12</v>
      </c>
      <c r="Y120" s="12">
        <v>563.24</v>
      </c>
    </row>
    <row r="121" spans="1:25" ht="11.25">
      <c r="A121" s="11">
        <f t="shared" si="2"/>
        <v>42063</v>
      </c>
      <c r="B121" s="12">
        <v>0</v>
      </c>
      <c r="C121" s="12">
        <v>0</v>
      </c>
      <c r="D121" s="12">
        <v>0</v>
      </c>
      <c r="E121" s="12">
        <v>0.52</v>
      </c>
      <c r="F121" s="12">
        <v>0</v>
      </c>
      <c r="G121" s="12">
        <v>98.46</v>
      </c>
      <c r="H121" s="12">
        <v>126.55</v>
      </c>
      <c r="I121" s="12">
        <v>150.48</v>
      </c>
      <c r="J121" s="12">
        <v>6.75</v>
      </c>
      <c r="K121" s="12">
        <v>6.11</v>
      </c>
      <c r="L121" s="12">
        <v>5.51</v>
      </c>
      <c r="M121" s="12">
        <v>4.85</v>
      </c>
      <c r="N121" s="12">
        <v>190.53</v>
      </c>
      <c r="O121" s="12">
        <v>0</v>
      </c>
      <c r="P121" s="12">
        <v>0</v>
      </c>
      <c r="Q121" s="12">
        <v>0</v>
      </c>
      <c r="R121" s="12">
        <v>223.6</v>
      </c>
      <c r="S121" s="12">
        <v>103.45</v>
      </c>
      <c r="T121" s="12">
        <v>110.55</v>
      </c>
      <c r="U121" s="12">
        <v>7.77</v>
      </c>
      <c r="V121" s="12">
        <v>208.18</v>
      </c>
      <c r="W121" s="12">
        <v>223.02</v>
      </c>
      <c r="X121" s="12">
        <v>728.77</v>
      </c>
      <c r="Y121" s="12">
        <v>739.73</v>
      </c>
    </row>
    <row r="122" spans="1:25" ht="11.25" hidden="1" outlineLevel="1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1.25" hidden="1" outlineLevel="1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1.25" hidden="1" outlineLevel="1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2.75" collapsed="1">
      <c r="A125" s="90" t="s">
        <v>48</v>
      </c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2"/>
      <c r="T125" s="93" t="s">
        <v>63</v>
      </c>
      <c r="U125" s="93"/>
      <c r="V125" s="93"/>
      <c r="W125" s="93"/>
      <c r="X125" s="93"/>
      <c r="Y125" s="93"/>
    </row>
    <row r="126" spans="1:25" ht="12.75">
      <c r="A126" s="103" t="s">
        <v>49</v>
      </c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81">
        <v>-8.21</v>
      </c>
      <c r="U126" s="81"/>
      <c r="V126" s="81"/>
      <c r="W126" s="81"/>
      <c r="X126" s="81"/>
      <c r="Y126" s="81"/>
    </row>
    <row r="127" spans="1:25" ht="12.75">
      <c r="A127" s="103" t="s">
        <v>50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81">
        <v>63.99</v>
      </c>
      <c r="U127" s="81"/>
      <c r="V127" s="81"/>
      <c r="W127" s="81"/>
      <c r="X127" s="81"/>
      <c r="Y127" s="81"/>
    </row>
    <row r="128" spans="1:25" ht="12.75">
      <c r="A128" s="104" t="s">
        <v>51</v>
      </c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39" t="s">
        <v>61</v>
      </c>
      <c r="M128" s="39"/>
      <c r="N128" s="39"/>
      <c r="O128" s="39"/>
      <c r="P128" s="39"/>
      <c r="Q128" s="39"/>
      <c r="R128" s="39"/>
      <c r="S128" s="39"/>
      <c r="T128" s="94">
        <v>543771.31</v>
      </c>
      <c r="U128" s="94"/>
      <c r="V128" s="94"/>
      <c r="W128" s="94"/>
      <c r="X128" s="94"/>
      <c r="Y128" s="94"/>
    </row>
    <row r="129" spans="1:25" ht="15.75">
      <c r="A129" s="80" t="s">
        <v>94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</row>
    <row r="130" spans="1:25" ht="12">
      <c r="A130" s="106" t="s">
        <v>52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</row>
    <row r="131" spans="1:25" ht="12.75">
      <c r="A131" s="107" t="s">
        <v>53</v>
      </c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39" t="s">
        <v>54</v>
      </c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1:25" ht="12.75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40" t="s">
        <v>102</v>
      </c>
      <c r="O132" s="40"/>
      <c r="P132" s="40"/>
      <c r="Q132" s="40"/>
      <c r="R132" s="39" t="s">
        <v>1</v>
      </c>
      <c r="S132" s="39"/>
      <c r="T132" s="39" t="s">
        <v>108</v>
      </c>
      <c r="U132" s="39"/>
      <c r="V132" s="43" t="s">
        <v>2</v>
      </c>
      <c r="W132" s="43"/>
      <c r="X132" s="43" t="s">
        <v>3</v>
      </c>
      <c r="Y132" s="43"/>
    </row>
    <row r="133" spans="1:26" ht="12.75">
      <c r="A133" s="69" t="s">
        <v>55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70" t="s">
        <v>10</v>
      </c>
      <c r="M133" s="71"/>
      <c r="N133" s="40" t="s">
        <v>103</v>
      </c>
      <c r="O133" s="40"/>
      <c r="P133" s="40"/>
      <c r="Q133" s="40"/>
      <c r="R133" s="42">
        <v>928.71</v>
      </c>
      <c r="S133" s="42"/>
      <c r="T133" s="39">
        <v>1454.03</v>
      </c>
      <c r="U133" s="39"/>
      <c r="V133" s="44">
        <v>2043.61</v>
      </c>
      <c r="W133" s="44"/>
      <c r="X133" s="44">
        <v>2841.55</v>
      </c>
      <c r="Y133" s="44"/>
      <c r="Z133" s="20"/>
    </row>
    <row r="134" spans="1:26" ht="18" customHeight="1">
      <c r="A134" s="131" t="s">
        <v>56</v>
      </c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70" t="s">
        <v>10</v>
      </c>
      <c r="M134" s="71"/>
      <c r="N134" s="40">
        <v>42.7956</v>
      </c>
      <c r="O134" s="40"/>
      <c r="P134" s="40"/>
      <c r="Q134" s="40"/>
      <c r="R134" s="42">
        <v>72.39</v>
      </c>
      <c r="S134" s="42"/>
      <c r="T134" s="39">
        <v>201.92</v>
      </c>
      <c r="U134" s="39"/>
      <c r="V134" s="44">
        <v>316.09</v>
      </c>
      <c r="W134" s="44"/>
      <c r="X134" s="44">
        <v>594.26</v>
      </c>
      <c r="Y134" s="44"/>
      <c r="Z134" s="20"/>
    </row>
    <row r="135" spans="1:26" ht="42" customHeight="1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22" t="s">
        <v>61</v>
      </c>
      <c r="M135" s="123"/>
      <c r="N135" s="41" t="s">
        <v>107</v>
      </c>
      <c r="O135" s="41"/>
      <c r="P135" s="41"/>
      <c r="Q135" s="41"/>
      <c r="R135" s="42">
        <v>694052.02</v>
      </c>
      <c r="S135" s="42"/>
      <c r="T135" s="39">
        <v>714369.6</v>
      </c>
      <c r="U135" s="39"/>
      <c r="V135" s="44">
        <v>906156.97</v>
      </c>
      <c r="W135" s="44"/>
      <c r="X135" s="44">
        <v>1511222.59</v>
      </c>
      <c r="Y135" s="44"/>
      <c r="Z135" s="20"/>
    </row>
    <row r="136" spans="1:25" ht="12">
      <c r="A136" s="124" t="s">
        <v>57</v>
      </c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6"/>
      <c r="N136" s="127">
        <v>3.24</v>
      </c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</row>
    <row r="137" spans="1:25" ht="12">
      <c r="A137" s="61" t="s">
        <v>58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</row>
    <row r="138" spans="1:25" ht="12">
      <c r="A138" s="130" t="s">
        <v>59</v>
      </c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1:25" ht="12.75">
      <c r="A139" s="110" t="s">
        <v>60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2"/>
      <c r="L139" s="58" t="s">
        <v>10</v>
      </c>
      <c r="M139" s="58"/>
      <c r="N139" s="72" t="s">
        <v>84</v>
      </c>
      <c r="O139" s="73"/>
      <c r="P139" s="74"/>
      <c r="Q139" s="72" t="s">
        <v>85</v>
      </c>
      <c r="R139" s="73"/>
      <c r="S139" s="74"/>
      <c r="T139" s="72" t="s">
        <v>86</v>
      </c>
      <c r="U139" s="73"/>
      <c r="V139" s="74"/>
      <c r="W139" s="72" t="s">
        <v>87</v>
      </c>
      <c r="X139" s="73"/>
      <c r="Y139" s="73"/>
    </row>
    <row r="140" spans="1:25" ht="12.75">
      <c r="A140" s="61" t="s">
        <v>78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58" t="s">
        <v>10</v>
      </c>
      <c r="M140" s="58"/>
      <c r="N140" s="52">
        <v>378.23533119999996</v>
      </c>
      <c r="O140" s="53"/>
      <c r="P140" s="54"/>
      <c r="Q140" s="52">
        <v>356.14576779999993</v>
      </c>
      <c r="R140" s="53"/>
      <c r="S140" s="54"/>
      <c r="T140" s="52">
        <v>225.93360459999997</v>
      </c>
      <c r="U140" s="53"/>
      <c r="V140" s="54"/>
      <c r="W140" s="52">
        <v>121.88013489999997</v>
      </c>
      <c r="X140" s="53"/>
      <c r="Y140" s="54"/>
    </row>
    <row r="141" spans="1:25" ht="12.75">
      <c r="A141" s="61" t="s">
        <v>79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59"/>
      <c r="M141" s="60"/>
      <c r="N141" s="52"/>
      <c r="O141" s="53"/>
      <c r="P141" s="54"/>
      <c r="Q141" s="52"/>
      <c r="R141" s="53"/>
      <c r="S141" s="54"/>
      <c r="T141" s="52"/>
      <c r="U141" s="53"/>
      <c r="V141" s="54"/>
      <c r="W141" s="52"/>
      <c r="X141" s="53"/>
      <c r="Y141" s="54"/>
    </row>
    <row r="142" spans="1:25" ht="12.75">
      <c r="A142" s="61" t="s">
        <v>80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58" t="s">
        <v>10</v>
      </c>
      <c r="M142" s="58"/>
      <c r="N142" s="52">
        <v>177.51653919999998</v>
      </c>
      <c r="O142" s="53"/>
      <c r="P142" s="54"/>
      <c r="Q142" s="52">
        <v>167.14928229999998</v>
      </c>
      <c r="R142" s="53"/>
      <c r="S142" s="54"/>
      <c r="T142" s="52">
        <v>106.03703109999998</v>
      </c>
      <c r="U142" s="53"/>
      <c r="V142" s="54"/>
      <c r="W142" s="52">
        <v>57.20179464999999</v>
      </c>
      <c r="X142" s="53"/>
      <c r="Y142" s="54"/>
    </row>
    <row r="143" spans="1:25" ht="12.75">
      <c r="A143" s="61" t="s">
        <v>81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58" t="s">
        <v>10</v>
      </c>
      <c r="M143" s="58"/>
      <c r="N143" s="52">
        <v>380.3319744</v>
      </c>
      <c r="O143" s="53"/>
      <c r="P143" s="54"/>
      <c r="Q143" s="52">
        <v>358.1199636</v>
      </c>
      <c r="R143" s="53"/>
      <c r="S143" s="54"/>
      <c r="T143" s="52">
        <v>227.18600519999998</v>
      </c>
      <c r="U143" s="53"/>
      <c r="V143" s="54"/>
      <c r="W143" s="52">
        <v>122.55574379999999</v>
      </c>
      <c r="X143" s="53"/>
      <c r="Y143" s="54"/>
    </row>
    <row r="144" spans="1:25" ht="12.75">
      <c r="A144" s="61" t="s">
        <v>82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58" t="s">
        <v>10</v>
      </c>
      <c r="M144" s="58"/>
      <c r="N144" s="52">
        <v>975.0288799999998</v>
      </c>
      <c r="O144" s="53"/>
      <c r="P144" s="54"/>
      <c r="Q144" s="52">
        <v>918.0855949999998</v>
      </c>
      <c r="R144" s="53"/>
      <c r="S144" s="54"/>
      <c r="T144" s="52">
        <v>582.419915</v>
      </c>
      <c r="U144" s="53"/>
      <c r="V144" s="54"/>
      <c r="W144" s="52">
        <v>314.18707249999994</v>
      </c>
      <c r="X144" s="53"/>
      <c r="Y144" s="54"/>
    </row>
    <row r="145" spans="1:25" ht="12.75">
      <c r="A145" s="61" t="s">
        <v>83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58" t="s">
        <v>10</v>
      </c>
      <c r="M145" s="58"/>
      <c r="N145" s="52">
        <v>690.3343648</v>
      </c>
      <c r="O145" s="53"/>
      <c r="P145" s="54"/>
      <c r="Q145" s="52">
        <v>650.0177062</v>
      </c>
      <c r="R145" s="53"/>
      <c r="S145" s="54"/>
      <c r="T145" s="52">
        <v>412.3616134</v>
      </c>
      <c r="U145" s="53"/>
      <c r="V145" s="54"/>
      <c r="W145" s="52">
        <v>222.4489321</v>
      </c>
      <c r="X145" s="53"/>
      <c r="Y145" s="54"/>
    </row>
    <row r="146" spans="1:25" s="21" customFormat="1" ht="12.75">
      <c r="A146" s="128" t="s">
        <v>88</v>
      </c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9" t="s">
        <v>10</v>
      </c>
      <c r="M146" s="129"/>
      <c r="N146" s="55">
        <v>177.03</v>
      </c>
      <c r="O146" s="55"/>
      <c r="P146" s="55"/>
      <c r="Q146" s="55">
        <v>177.03</v>
      </c>
      <c r="R146" s="55"/>
      <c r="S146" s="55"/>
      <c r="T146" s="55">
        <v>177.03</v>
      </c>
      <c r="U146" s="55"/>
      <c r="V146" s="55"/>
      <c r="W146" s="55">
        <v>177.03</v>
      </c>
      <c r="X146" s="55"/>
      <c r="Y146" s="55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5"/>
    </row>
    <row r="148" spans="1:25" ht="85.5" customHeight="1">
      <c r="A148" s="109" t="s">
        <v>109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</row>
    <row r="149" spans="1:25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ht="15.75">
      <c r="H150" s="25" t="s">
        <v>93</v>
      </c>
    </row>
    <row r="151" ht="15">
      <c r="F151" s="19"/>
    </row>
    <row r="152" spans="1:25" s="35" customFormat="1" ht="15">
      <c r="A152" s="36" t="s">
        <v>110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4" spans="1:25" ht="12.75">
      <c r="A154" s="46" t="s">
        <v>66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8"/>
    </row>
    <row r="155" spans="1:25" ht="12.75">
      <c r="A155" s="24" t="s">
        <v>22</v>
      </c>
      <c r="B155" s="23" t="s">
        <v>23</v>
      </c>
      <c r="C155" s="9" t="s">
        <v>24</v>
      </c>
      <c r="D155" s="10" t="s">
        <v>25</v>
      </c>
      <c r="E155" s="7" t="s">
        <v>26</v>
      </c>
      <c r="F155" s="7" t="s">
        <v>27</v>
      </c>
      <c r="G155" s="9" t="s">
        <v>28</v>
      </c>
      <c r="H155" s="10" t="s">
        <v>29</v>
      </c>
      <c r="I155" s="7" t="s">
        <v>30</v>
      </c>
      <c r="J155" s="7" t="s">
        <v>31</v>
      </c>
      <c r="K155" s="7" t="s">
        <v>32</v>
      </c>
      <c r="L155" s="7" t="s">
        <v>33</v>
      </c>
      <c r="M155" s="7" t="s">
        <v>34</v>
      </c>
      <c r="N155" s="7" t="s">
        <v>35</v>
      </c>
      <c r="O155" s="7" t="s">
        <v>36</v>
      </c>
      <c r="P155" s="7" t="s">
        <v>37</v>
      </c>
      <c r="Q155" s="7" t="s">
        <v>38</v>
      </c>
      <c r="R155" s="7" t="s">
        <v>39</v>
      </c>
      <c r="S155" s="7" t="s">
        <v>40</v>
      </c>
      <c r="T155" s="7" t="s">
        <v>41</v>
      </c>
      <c r="U155" s="7" t="s">
        <v>42</v>
      </c>
      <c r="V155" s="7" t="s">
        <v>43</v>
      </c>
      <c r="W155" s="7" t="s">
        <v>44</v>
      </c>
      <c r="X155" s="7" t="s">
        <v>45</v>
      </c>
      <c r="Y155" s="7" t="s">
        <v>64</v>
      </c>
    </row>
    <row r="156" spans="1:25" ht="11.25">
      <c r="A156" s="11">
        <v>42036</v>
      </c>
      <c r="B156" s="12">
        <v>147.42723999999998</v>
      </c>
      <c r="C156" s="12">
        <v>150.10304159999998</v>
      </c>
      <c r="D156" s="12">
        <v>150.44649600000002</v>
      </c>
      <c r="E156" s="12">
        <v>147.5125424</v>
      </c>
      <c r="F156" s="12">
        <v>196.09674879999997</v>
      </c>
      <c r="G156" s="12">
        <v>197.0665024</v>
      </c>
      <c r="H156" s="12">
        <v>201.7491552</v>
      </c>
      <c r="I156" s="12">
        <v>201.17897599999998</v>
      </c>
      <c r="J156" s="12">
        <v>201.71548320000002</v>
      </c>
      <c r="K156" s="12">
        <v>200.6379792</v>
      </c>
      <c r="L156" s="12">
        <v>199.4100736</v>
      </c>
      <c r="M156" s="12">
        <v>200.3169728</v>
      </c>
      <c r="N156" s="12">
        <v>246.4543472</v>
      </c>
      <c r="O156" s="12">
        <v>260.3474144</v>
      </c>
      <c r="P156" s="12">
        <v>260.83453599999996</v>
      </c>
      <c r="Q156" s="12">
        <v>247.88652960000002</v>
      </c>
      <c r="R156" s="12">
        <v>198.9543792</v>
      </c>
      <c r="S156" s="12">
        <v>197.41444639999997</v>
      </c>
      <c r="T156" s="12">
        <v>197.9734016</v>
      </c>
      <c r="U156" s="12">
        <v>155.183024</v>
      </c>
      <c r="V156" s="12">
        <v>151.6093024</v>
      </c>
      <c r="W156" s="12">
        <v>155.9889072</v>
      </c>
      <c r="X156" s="12">
        <v>150.9628</v>
      </c>
      <c r="Y156" s="12">
        <v>150.08059360000001</v>
      </c>
    </row>
    <row r="157" spans="1:25" ht="11.25">
      <c r="A157" s="11">
        <f>A156+1</f>
        <v>42037</v>
      </c>
      <c r="B157" s="12">
        <v>143.6312832</v>
      </c>
      <c r="C157" s="12">
        <v>147.58886560000002</v>
      </c>
      <c r="D157" s="12">
        <v>192.0561088</v>
      </c>
      <c r="E157" s="12">
        <v>192.3860944</v>
      </c>
      <c r="F157" s="12">
        <v>198.294408</v>
      </c>
      <c r="G157" s="12">
        <v>200.56390080000003</v>
      </c>
      <c r="H157" s="12">
        <v>202.2587248</v>
      </c>
      <c r="I157" s="12">
        <v>200.7367504</v>
      </c>
      <c r="J157" s="12">
        <v>198.9611136</v>
      </c>
      <c r="K157" s="12">
        <v>199.1721248</v>
      </c>
      <c r="L157" s="12">
        <v>198.37073120000002</v>
      </c>
      <c r="M157" s="12">
        <v>200.6492032</v>
      </c>
      <c r="N157" s="12">
        <v>253.134872</v>
      </c>
      <c r="O157" s="12">
        <v>266.6104064</v>
      </c>
      <c r="P157" s="12">
        <v>265.806768</v>
      </c>
      <c r="Q157" s="12">
        <v>256.0216848</v>
      </c>
      <c r="R157" s="12">
        <v>244.26117759999997</v>
      </c>
      <c r="S157" s="12">
        <v>199.07335360000002</v>
      </c>
      <c r="T157" s="12">
        <v>199.192328</v>
      </c>
      <c r="U157" s="12">
        <v>155.68810399999998</v>
      </c>
      <c r="V157" s="12">
        <v>148.6192288</v>
      </c>
      <c r="W157" s="12">
        <v>144.5561408</v>
      </c>
      <c r="X157" s="12">
        <v>144.7828656</v>
      </c>
      <c r="Y157" s="12">
        <v>145.86036959999998</v>
      </c>
    </row>
    <row r="158" spans="1:25" ht="11.25">
      <c r="A158" s="11">
        <f aca="true" t="shared" si="3" ref="A158:A186">A157+1</f>
        <v>42038</v>
      </c>
      <c r="B158" s="12">
        <v>144.0241232</v>
      </c>
      <c r="C158" s="12">
        <v>146.8413472</v>
      </c>
      <c r="D158" s="12">
        <v>152.30294560000002</v>
      </c>
      <c r="E158" s="12">
        <v>194.4198832</v>
      </c>
      <c r="F158" s="12">
        <v>199.36966719999998</v>
      </c>
      <c r="G158" s="12">
        <v>203.3474528</v>
      </c>
      <c r="H158" s="12">
        <v>200.281056</v>
      </c>
      <c r="I158" s="12">
        <v>200.3192176</v>
      </c>
      <c r="J158" s="12">
        <v>156.34358559999998</v>
      </c>
      <c r="K158" s="12">
        <v>156.3884816</v>
      </c>
      <c r="L158" s="12">
        <v>197.9105472</v>
      </c>
      <c r="M158" s="12">
        <v>199.5133344</v>
      </c>
      <c r="N158" s="12">
        <v>248.38487519999998</v>
      </c>
      <c r="O158" s="12">
        <v>241.93107519999998</v>
      </c>
      <c r="P158" s="12">
        <v>262.0781552</v>
      </c>
      <c r="Q158" s="12">
        <v>258.3068912</v>
      </c>
      <c r="R158" s="12">
        <v>202.15770879999997</v>
      </c>
      <c r="S158" s="12">
        <v>199.3584432</v>
      </c>
      <c r="T158" s="12">
        <v>199.5155792</v>
      </c>
      <c r="U158" s="12">
        <v>151.2119728</v>
      </c>
      <c r="V158" s="12">
        <v>149.70795679999998</v>
      </c>
      <c r="W158" s="12">
        <v>145.3036592</v>
      </c>
      <c r="X158" s="12">
        <v>139.88022239999998</v>
      </c>
      <c r="Y158" s="12">
        <v>137.875616</v>
      </c>
    </row>
    <row r="159" spans="1:25" ht="11.25">
      <c r="A159" s="11">
        <f t="shared" si="3"/>
        <v>42039</v>
      </c>
      <c r="B159" s="12">
        <v>150.143448</v>
      </c>
      <c r="C159" s="12">
        <v>158.4132912</v>
      </c>
      <c r="D159" s="12">
        <v>191.62959679999997</v>
      </c>
      <c r="E159" s="12">
        <v>194.826192</v>
      </c>
      <c r="F159" s="12">
        <v>198.39991360000002</v>
      </c>
      <c r="G159" s="12">
        <v>197.2303728</v>
      </c>
      <c r="H159" s="12">
        <v>201.24407519999997</v>
      </c>
      <c r="I159" s="12">
        <v>199.1317184</v>
      </c>
      <c r="J159" s="12">
        <v>197.7511664</v>
      </c>
      <c r="K159" s="12">
        <v>197.8185104</v>
      </c>
      <c r="L159" s="12">
        <v>196.9542624</v>
      </c>
      <c r="M159" s="12">
        <v>197.9711568</v>
      </c>
      <c r="N159" s="12">
        <v>235.68379680000004</v>
      </c>
      <c r="O159" s="12">
        <v>248.33100000000002</v>
      </c>
      <c r="P159" s="12">
        <v>247.13452160000003</v>
      </c>
      <c r="Q159" s="12">
        <v>238.34163999999998</v>
      </c>
      <c r="R159" s="12">
        <v>199.1609008</v>
      </c>
      <c r="S159" s="12">
        <v>196.9048768</v>
      </c>
      <c r="T159" s="12">
        <v>196.689376</v>
      </c>
      <c r="U159" s="12">
        <v>163.54490399999997</v>
      </c>
      <c r="V159" s="12">
        <v>164.11283840000002</v>
      </c>
      <c r="W159" s="12">
        <v>160.72768</v>
      </c>
      <c r="X159" s="12">
        <v>156.9092752</v>
      </c>
      <c r="Y159" s="12">
        <v>155.5489264</v>
      </c>
    </row>
    <row r="160" spans="1:25" ht="11.25">
      <c r="A160" s="11">
        <f t="shared" si="3"/>
        <v>42040</v>
      </c>
      <c r="B160" s="12">
        <v>155.01017439999998</v>
      </c>
      <c r="C160" s="12">
        <v>159.807312</v>
      </c>
      <c r="D160" s="12">
        <v>161.00828</v>
      </c>
      <c r="E160" s="12">
        <v>197.44138399999997</v>
      </c>
      <c r="F160" s="12">
        <v>198.9970304</v>
      </c>
      <c r="G160" s="12">
        <v>201.9040464</v>
      </c>
      <c r="H160" s="12">
        <v>200.5324736</v>
      </c>
      <c r="I160" s="12">
        <v>199.46394879999997</v>
      </c>
      <c r="J160" s="12">
        <v>198.3886896</v>
      </c>
      <c r="K160" s="12">
        <v>198.0340112</v>
      </c>
      <c r="L160" s="12">
        <v>167.3475952</v>
      </c>
      <c r="M160" s="12">
        <v>198.8084672</v>
      </c>
      <c r="N160" s="12">
        <v>209.27148</v>
      </c>
      <c r="O160" s="12">
        <v>243.45978399999998</v>
      </c>
      <c r="P160" s="12">
        <v>244.2813808</v>
      </c>
      <c r="Q160" s="12">
        <v>198.00258399999998</v>
      </c>
      <c r="R160" s="12">
        <v>199.1788592</v>
      </c>
      <c r="S160" s="12">
        <v>195.6747264</v>
      </c>
      <c r="T160" s="12">
        <v>167.2847408</v>
      </c>
      <c r="U160" s="12">
        <v>165.8054176</v>
      </c>
      <c r="V160" s="12">
        <v>159.8005776</v>
      </c>
      <c r="W160" s="12">
        <v>159.4122272</v>
      </c>
      <c r="X160" s="12">
        <v>156.81050399999998</v>
      </c>
      <c r="Y160" s="12">
        <v>155.5848432</v>
      </c>
    </row>
    <row r="161" spans="1:25" ht="11.25">
      <c r="A161" s="11">
        <f t="shared" si="3"/>
        <v>42041</v>
      </c>
      <c r="B161" s="12">
        <v>154.9967056</v>
      </c>
      <c r="C161" s="12">
        <v>158.2337072</v>
      </c>
      <c r="D161" s="12">
        <v>159.3112112</v>
      </c>
      <c r="E161" s="12">
        <v>188.26913120000003</v>
      </c>
      <c r="F161" s="12">
        <v>193.1672848</v>
      </c>
      <c r="G161" s="12">
        <v>197.4593424</v>
      </c>
      <c r="H161" s="12">
        <v>196.9048768</v>
      </c>
      <c r="I161" s="12">
        <v>200.752464</v>
      </c>
      <c r="J161" s="12">
        <v>200.1037168</v>
      </c>
      <c r="K161" s="12">
        <v>168.5642768</v>
      </c>
      <c r="L161" s="12">
        <v>168.1198064</v>
      </c>
      <c r="M161" s="12">
        <v>164.26324</v>
      </c>
      <c r="N161" s="12">
        <v>194.3727424</v>
      </c>
      <c r="O161" s="12">
        <v>244.6899344</v>
      </c>
      <c r="P161" s="12">
        <v>208.67660800000002</v>
      </c>
      <c r="Q161" s="12">
        <v>195.3290272</v>
      </c>
      <c r="R161" s="12">
        <v>200.85348</v>
      </c>
      <c r="S161" s="12">
        <v>199.9465808</v>
      </c>
      <c r="T161" s="12">
        <v>167.5877888</v>
      </c>
      <c r="U161" s="12">
        <v>155.66790079999998</v>
      </c>
      <c r="V161" s="12">
        <v>155.441176</v>
      </c>
      <c r="W161" s="12">
        <v>156.5545968</v>
      </c>
      <c r="X161" s="12">
        <v>153.0010784</v>
      </c>
      <c r="Y161" s="12">
        <v>152.32090399999998</v>
      </c>
    </row>
    <row r="162" spans="1:25" ht="11.25">
      <c r="A162" s="11">
        <f t="shared" si="3"/>
        <v>42042</v>
      </c>
      <c r="B162" s="12">
        <v>164.63138719999998</v>
      </c>
      <c r="C162" s="12">
        <v>167.3857568</v>
      </c>
      <c r="D162" s="12">
        <v>188.888696</v>
      </c>
      <c r="E162" s="12">
        <v>188.5115696</v>
      </c>
      <c r="F162" s="12">
        <v>196.3436768</v>
      </c>
      <c r="G162" s="12">
        <v>199.4123184</v>
      </c>
      <c r="H162" s="12">
        <v>199.27763040000002</v>
      </c>
      <c r="I162" s="12">
        <v>200.5751248</v>
      </c>
      <c r="J162" s="12">
        <v>196.6422352</v>
      </c>
      <c r="K162" s="12">
        <v>196.5367296</v>
      </c>
      <c r="L162" s="12">
        <v>194.8419056</v>
      </c>
      <c r="M162" s="12">
        <v>195.6949296</v>
      </c>
      <c r="N162" s="12">
        <v>199.7153664</v>
      </c>
      <c r="O162" s="12">
        <v>276.3214112</v>
      </c>
      <c r="P162" s="12">
        <v>269.9843408</v>
      </c>
      <c r="Q162" s="12">
        <v>200.40676480000002</v>
      </c>
      <c r="R162" s="12">
        <v>201.31815360000002</v>
      </c>
      <c r="S162" s="12">
        <v>198.6356176</v>
      </c>
      <c r="T162" s="12">
        <v>198.02503199999998</v>
      </c>
      <c r="U162" s="12">
        <v>167.8190032</v>
      </c>
      <c r="V162" s="12">
        <v>164.3440528</v>
      </c>
      <c r="W162" s="12">
        <v>165.7156256</v>
      </c>
      <c r="X162" s="12">
        <v>166.9300624</v>
      </c>
      <c r="Y162" s="12">
        <v>163.8053008</v>
      </c>
    </row>
    <row r="163" spans="1:25" ht="11.25">
      <c r="A163" s="11">
        <f t="shared" si="3"/>
        <v>42043</v>
      </c>
      <c r="B163" s="12">
        <v>162.534744</v>
      </c>
      <c r="C163" s="12">
        <v>164.38894879999998</v>
      </c>
      <c r="D163" s="12">
        <v>186.3588064</v>
      </c>
      <c r="E163" s="12">
        <v>191.0459488</v>
      </c>
      <c r="F163" s="12">
        <v>193.434416</v>
      </c>
      <c r="G163" s="12">
        <v>196.3549008</v>
      </c>
      <c r="H163" s="12">
        <v>197.0103824</v>
      </c>
      <c r="I163" s="12">
        <v>196.19552</v>
      </c>
      <c r="J163" s="12">
        <v>196.23592639999998</v>
      </c>
      <c r="K163" s="12">
        <v>196.4244896</v>
      </c>
      <c r="L163" s="12">
        <v>195.8520656</v>
      </c>
      <c r="M163" s="12">
        <v>196.5973392</v>
      </c>
      <c r="N163" s="12">
        <v>208.21193440000002</v>
      </c>
      <c r="O163" s="12">
        <v>256.04637759999997</v>
      </c>
      <c r="P163" s="12">
        <v>260.43271680000004</v>
      </c>
      <c r="Q163" s="12">
        <v>253.83300479999997</v>
      </c>
      <c r="R163" s="12">
        <v>197.2371072</v>
      </c>
      <c r="S163" s="12">
        <v>195.6522784</v>
      </c>
      <c r="T163" s="12">
        <v>195.1269952</v>
      </c>
      <c r="U163" s="12">
        <v>192.5858816</v>
      </c>
      <c r="V163" s="12">
        <v>164.7301584</v>
      </c>
      <c r="W163" s="12">
        <v>164.58424639999998</v>
      </c>
      <c r="X163" s="12">
        <v>164.3956832</v>
      </c>
      <c r="Y163" s="12">
        <v>164.57526719999998</v>
      </c>
    </row>
    <row r="164" spans="1:25" ht="11.25">
      <c r="A164" s="11">
        <f t="shared" si="3"/>
        <v>42044</v>
      </c>
      <c r="B164" s="12">
        <v>196.6242768</v>
      </c>
      <c r="C164" s="12">
        <v>197.14956</v>
      </c>
      <c r="D164" s="12">
        <v>196.47612</v>
      </c>
      <c r="E164" s="12">
        <v>233.40083520000002</v>
      </c>
      <c r="F164" s="12">
        <v>240.84010240000003</v>
      </c>
      <c r="G164" s="12">
        <v>245.27582720000004</v>
      </c>
      <c r="H164" s="12">
        <v>246.30843520000002</v>
      </c>
      <c r="I164" s="12">
        <v>243.2779552</v>
      </c>
      <c r="J164" s="12">
        <v>239.8074944</v>
      </c>
      <c r="K164" s="12">
        <v>215.1348976</v>
      </c>
      <c r="L164" s="12">
        <v>214.513088</v>
      </c>
      <c r="M164" s="12">
        <v>239.6346448</v>
      </c>
      <c r="N164" s="12">
        <v>267.05038720000005</v>
      </c>
      <c r="O164" s="12">
        <v>280.8985584</v>
      </c>
      <c r="P164" s="12">
        <v>284.95491200000004</v>
      </c>
      <c r="Q164" s="12">
        <v>280.7526464</v>
      </c>
      <c r="R164" s="12">
        <v>272.2179168</v>
      </c>
      <c r="S164" s="12">
        <v>239.92646879999995</v>
      </c>
      <c r="T164" s="12">
        <v>199.94882560000002</v>
      </c>
      <c r="U164" s="12">
        <v>198.27644959999998</v>
      </c>
      <c r="V164" s="12">
        <v>193.5780832</v>
      </c>
      <c r="W164" s="12">
        <v>192.28058879999998</v>
      </c>
      <c r="X164" s="12">
        <v>190.7271872</v>
      </c>
      <c r="Y164" s="12">
        <v>189.6541728</v>
      </c>
    </row>
    <row r="165" spans="1:25" ht="11.25">
      <c r="A165" s="11">
        <f t="shared" si="3"/>
        <v>42045</v>
      </c>
      <c r="B165" s="12">
        <v>143.465168</v>
      </c>
      <c r="C165" s="12">
        <v>197.115888</v>
      </c>
      <c r="D165" s="12">
        <v>198.4897056</v>
      </c>
      <c r="E165" s="12">
        <v>260.29578399999997</v>
      </c>
      <c r="F165" s="12">
        <v>213.9922944</v>
      </c>
      <c r="G165" s="12">
        <v>264.448664</v>
      </c>
      <c r="H165" s="12">
        <v>264.31397599999997</v>
      </c>
      <c r="I165" s="12">
        <v>264.1074544</v>
      </c>
      <c r="J165" s="12">
        <v>214.81613600000003</v>
      </c>
      <c r="K165" s="12">
        <v>234.73200160000002</v>
      </c>
      <c r="L165" s="12">
        <v>213.36599520000001</v>
      </c>
      <c r="M165" s="12">
        <v>213.469256</v>
      </c>
      <c r="N165" s="12">
        <v>267.4611856</v>
      </c>
      <c r="O165" s="12">
        <v>284.9032816</v>
      </c>
      <c r="P165" s="12">
        <v>281.037736</v>
      </c>
      <c r="Q165" s="12">
        <v>277.9803184</v>
      </c>
      <c r="R165" s="12">
        <v>268.3950224</v>
      </c>
      <c r="S165" s="12">
        <v>257.8669104</v>
      </c>
      <c r="T165" s="12">
        <v>199.3135472</v>
      </c>
      <c r="U165" s="12">
        <v>196.4581616</v>
      </c>
      <c r="V165" s="12">
        <v>194.2582576</v>
      </c>
      <c r="W165" s="12">
        <v>194.88006719999998</v>
      </c>
      <c r="X165" s="12">
        <v>192.02243679999998</v>
      </c>
      <c r="Y165" s="12">
        <v>190.1390496</v>
      </c>
    </row>
    <row r="166" spans="1:25" ht="11.25">
      <c r="A166" s="11">
        <f t="shared" si="3"/>
        <v>42046</v>
      </c>
      <c r="B166" s="12">
        <v>164.46751679999997</v>
      </c>
      <c r="C166" s="12">
        <v>194.0270432</v>
      </c>
      <c r="D166" s="12">
        <v>194.66232159999998</v>
      </c>
      <c r="E166" s="12">
        <v>195.028224</v>
      </c>
      <c r="F166" s="12">
        <v>195.9126752</v>
      </c>
      <c r="G166" s="12">
        <v>197.912792</v>
      </c>
      <c r="H166" s="12">
        <v>197.6030096</v>
      </c>
      <c r="I166" s="12">
        <v>195.308824</v>
      </c>
      <c r="J166" s="12">
        <v>197.0530336</v>
      </c>
      <c r="K166" s="12">
        <v>196.835288</v>
      </c>
      <c r="L166" s="12">
        <v>196.4132656</v>
      </c>
      <c r="M166" s="12">
        <v>196.9789552</v>
      </c>
      <c r="N166" s="12">
        <v>238.64917759999997</v>
      </c>
      <c r="O166" s="12">
        <v>263.8178752</v>
      </c>
      <c r="P166" s="12">
        <v>263.3307536</v>
      </c>
      <c r="Q166" s="12">
        <v>257.7860976</v>
      </c>
      <c r="R166" s="12">
        <v>217.1844</v>
      </c>
      <c r="S166" s="12">
        <v>197.0732368</v>
      </c>
      <c r="T166" s="12">
        <v>196.3661248</v>
      </c>
      <c r="U166" s="12">
        <v>165.699912</v>
      </c>
      <c r="V166" s="12">
        <v>164.80648159999998</v>
      </c>
      <c r="W166" s="12">
        <v>165.32952</v>
      </c>
      <c r="X166" s="12">
        <v>160.8893056</v>
      </c>
      <c r="Y166" s="12">
        <v>160.55034080000001</v>
      </c>
    </row>
    <row r="167" spans="1:25" ht="11.25">
      <c r="A167" s="11">
        <f t="shared" si="3"/>
        <v>42047</v>
      </c>
      <c r="B167" s="12">
        <v>165.1746288</v>
      </c>
      <c r="C167" s="12">
        <v>194.3525392</v>
      </c>
      <c r="D167" s="12">
        <v>195.4906528</v>
      </c>
      <c r="E167" s="12">
        <v>195.1988288</v>
      </c>
      <c r="F167" s="12">
        <v>195.757784</v>
      </c>
      <c r="G167" s="12">
        <v>202.8244144</v>
      </c>
      <c r="H167" s="12">
        <v>202.90073759999999</v>
      </c>
      <c r="I167" s="12">
        <v>202.1128128</v>
      </c>
      <c r="J167" s="12">
        <v>201.18571039999998</v>
      </c>
      <c r="K167" s="12">
        <v>200.6806304</v>
      </c>
      <c r="L167" s="12">
        <v>200.67614079999998</v>
      </c>
      <c r="M167" s="12">
        <v>202.08812</v>
      </c>
      <c r="N167" s="12">
        <v>221.92092799999998</v>
      </c>
      <c r="O167" s="12">
        <v>288.5847536</v>
      </c>
      <c r="P167" s="12">
        <v>289.02473439999994</v>
      </c>
      <c r="Q167" s="12">
        <v>285.78324319999996</v>
      </c>
      <c r="R167" s="12">
        <v>220.8322</v>
      </c>
      <c r="S167" s="12">
        <v>200.44717120000004</v>
      </c>
      <c r="T167" s="12">
        <v>200.45615039999998</v>
      </c>
      <c r="U167" s="12">
        <v>198.3931792</v>
      </c>
      <c r="V167" s="12">
        <v>168.9481376</v>
      </c>
      <c r="W167" s="12">
        <v>169.76299999999998</v>
      </c>
      <c r="X167" s="12">
        <v>168.52611520000002</v>
      </c>
      <c r="Y167" s="12">
        <v>164.9681072</v>
      </c>
    </row>
    <row r="168" spans="1:25" ht="11.25">
      <c r="A168" s="11">
        <f t="shared" si="3"/>
        <v>42048</v>
      </c>
      <c r="B168" s="12">
        <v>166.5035504</v>
      </c>
      <c r="C168" s="12">
        <v>195.1202608</v>
      </c>
      <c r="D168" s="12">
        <v>195.0753648</v>
      </c>
      <c r="E168" s="12">
        <v>195.2594384</v>
      </c>
      <c r="F168" s="12">
        <v>198.3662416</v>
      </c>
      <c r="G168" s="12">
        <v>201.7020144</v>
      </c>
      <c r="H168" s="12">
        <v>200.6783856</v>
      </c>
      <c r="I168" s="12">
        <v>201.2036688</v>
      </c>
      <c r="J168" s="12">
        <v>200.61553120000002</v>
      </c>
      <c r="K168" s="12">
        <v>201.95792159999996</v>
      </c>
      <c r="L168" s="12">
        <v>199.46619360000003</v>
      </c>
      <c r="M168" s="12">
        <v>199.6727152</v>
      </c>
      <c r="N168" s="12">
        <v>201.77384800000002</v>
      </c>
      <c r="O168" s="12">
        <v>285.41285120000003</v>
      </c>
      <c r="P168" s="12">
        <v>286.964008</v>
      </c>
      <c r="Q168" s="12">
        <v>274.8735152</v>
      </c>
      <c r="R168" s="12">
        <v>201.20815839999997</v>
      </c>
      <c r="S168" s="12">
        <v>201.8456816</v>
      </c>
      <c r="T168" s="12">
        <v>199.46394879999997</v>
      </c>
      <c r="U168" s="12">
        <v>197.63443679999997</v>
      </c>
      <c r="V168" s="12">
        <v>170.9033584</v>
      </c>
      <c r="W168" s="12">
        <v>171.2064064</v>
      </c>
      <c r="X168" s="12">
        <v>170.335424</v>
      </c>
      <c r="Y168" s="12">
        <v>164.82668479999998</v>
      </c>
    </row>
    <row r="169" spans="1:25" ht="11.25">
      <c r="A169" s="11">
        <f t="shared" si="3"/>
        <v>42049</v>
      </c>
      <c r="B169" s="12">
        <v>170.63398239999998</v>
      </c>
      <c r="C169" s="12">
        <v>198.90948319999998</v>
      </c>
      <c r="D169" s="12">
        <v>195.2953552</v>
      </c>
      <c r="E169" s="12">
        <v>192.66893919999998</v>
      </c>
      <c r="F169" s="12">
        <v>194.5702848</v>
      </c>
      <c r="G169" s="12">
        <v>204.377816</v>
      </c>
      <c r="H169" s="12">
        <v>205.2847152</v>
      </c>
      <c r="I169" s="12">
        <v>204.4204672</v>
      </c>
      <c r="J169" s="12">
        <v>201.3899872</v>
      </c>
      <c r="K169" s="12">
        <v>201.56283679999999</v>
      </c>
      <c r="L169" s="12">
        <v>199.27763040000002</v>
      </c>
      <c r="M169" s="12">
        <v>200.090248</v>
      </c>
      <c r="N169" s="12">
        <v>223.05006239999997</v>
      </c>
      <c r="O169" s="12">
        <v>294.34715520000003</v>
      </c>
      <c r="P169" s="12">
        <v>287.44439520000003</v>
      </c>
      <c r="Q169" s="12">
        <v>294.1047168</v>
      </c>
      <c r="R169" s="12">
        <v>223.0972032</v>
      </c>
      <c r="S169" s="12">
        <v>203.513568</v>
      </c>
      <c r="T169" s="12">
        <v>202.245256</v>
      </c>
      <c r="U169" s="12">
        <v>200.45615039999998</v>
      </c>
      <c r="V169" s="12">
        <v>198.1866576</v>
      </c>
      <c r="W169" s="12">
        <v>198.8600976</v>
      </c>
      <c r="X169" s="12">
        <v>171.7137312</v>
      </c>
      <c r="Y169" s="12">
        <v>167.46208000000001</v>
      </c>
    </row>
    <row r="170" spans="1:25" ht="11.25">
      <c r="A170" s="11">
        <f t="shared" si="3"/>
        <v>42050</v>
      </c>
      <c r="B170" s="12">
        <v>154.1369472</v>
      </c>
      <c r="C170" s="12">
        <v>195.3043344</v>
      </c>
      <c r="D170" s="12">
        <v>193.4164576</v>
      </c>
      <c r="E170" s="12">
        <v>192.1077392</v>
      </c>
      <c r="F170" s="12">
        <v>192.7205696</v>
      </c>
      <c r="G170" s="12">
        <v>198.1642096</v>
      </c>
      <c r="H170" s="12">
        <v>199.607616</v>
      </c>
      <c r="I170" s="12">
        <v>197.4009776</v>
      </c>
      <c r="J170" s="12">
        <v>196.9407936</v>
      </c>
      <c r="K170" s="12">
        <v>196.2673536</v>
      </c>
      <c r="L170" s="12">
        <v>194.9990416</v>
      </c>
      <c r="M170" s="12">
        <v>198.20237120000002</v>
      </c>
      <c r="N170" s="12">
        <v>218.11823679999998</v>
      </c>
      <c r="O170" s="12">
        <v>261.2206416</v>
      </c>
      <c r="P170" s="12">
        <v>263.0366848</v>
      </c>
      <c r="Q170" s="12">
        <v>219.6514352</v>
      </c>
      <c r="R170" s="12">
        <v>198.754592</v>
      </c>
      <c r="S170" s="12">
        <v>196.9834448</v>
      </c>
      <c r="T170" s="12">
        <v>197.2820032</v>
      </c>
      <c r="U170" s="12">
        <v>196.004712</v>
      </c>
      <c r="V170" s="12">
        <v>154.543256</v>
      </c>
      <c r="W170" s="12">
        <v>156.5164352</v>
      </c>
      <c r="X170" s="12">
        <v>150.4397616</v>
      </c>
      <c r="Y170" s="12">
        <v>153.185152</v>
      </c>
    </row>
    <row r="171" spans="1:25" ht="11.25">
      <c r="A171" s="11">
        <f t="shared" si="3"/>
        <v>42051</v>
      </c>
      <c r="B171" s="12">
        <v>153.331064</v>
      </c>
      <c r="C171" s="12">
        <v>194.41539360000002</v>
      </c>
      <c r="D171" s="12">
        <v>195.55799679999998</v>
      </c>
      <c r="E171" s="12">
        <v>193.7060368</v>
      </c>
      <c r="F171" s="12">
        <v>196.6691728</v>
      </c>
      <c r="G171" s="12">
        <v>200.57288</v>
      </c>
      <c r="H171" s="12">
        <v>206.4497664</v>
      </c>
      <c r="I171" s="12">
        <v>206.04570239999998</v>
      </c>
      <c r="J171" s="12">
        <v>206.4452768</v>
      </c>
      <c r="K171" s="12">
        <v>203.19480639999998</v>
      </c>
      <c r="L171" s="12">
        <v>201.998328</v>
      </c>
      <c r="M171" s="12">
        <v>205.00636</v>
      </c>
      <c r="N171" s="12">
        <v>204.3980192</v>
      </c>
      <c r="O171" s="12">
        <v>304.5789536</v>
      </c>
      <c r="P171" s="12">
        <v>307.672288</v>
      </c>
      <c r="Q171" s="12">
        <v>301.1825712</v>
      </c>
      <c r="R171" s="12">
        <v>205.3745072</v>
      </c>
      <c r="S171" s="12">
        <v>203.6684592</v>
      </c>
      <c r="T171" s="12">
        <v>202.55728320000003</v>
      </c>
      <c r="U171" s="12">
        <v>159.69731679999998</v>
      </c>
      <c r="V171" s="12">
        <v>154.19980159999997</v>
      </c>
      <c r="W171" s="12">
        <v>154.5410112</v>
      </c>
      <c r="X171" s="12">
        <v>153.7081904</v>
      </c>
      <c r="Y171" s="12">
        <v>153.117808</v>
      </c>
    </row>
    <row r="172" spans="1:25" ht="11.25">
      <c r="A172" s="11">
        <f t="shared" si="3"/>
        <v>42052</v>
      </c>
      <c r="B172" s="12">
        <v>150.77199199999998</v>
      </c>
      <c r="C172" s="12">
        <v>213.75210080000002</v>
      </c>
      <c r="D172" s="12">
        <v>218.01946560000002</v>
      </c>
      <c r="E172" s="12">
        <v>215.7275248</v>
      </c>
      <c r="F172" s="12">
        <v>215.98792159999996</v>
      </c>
      <c r="G172" s="12">
        <v>216.4840224</v>
      </c>
      <c r="H172" s="12">
        <v>216.9980816</v>
      </c>
      <c r="I172" s="12">
        <v>216.34484479999998</v>
      </c>
      <c r="J172" s="12">
        <v>216.2370944</v>
      </c>
      <c r="K172" s="12">
        <v>214.8857248</v>
      </c>
      <c r="L172" s="12">
        <v>214.29309759999998</v>
      </c>
      <c r="M172" s="12">
        <v>214.54451519999998</v>
      </c>
      <c r="N172" s="12">
        <v>226.096256</v>
      </c>
      <c r="O172" s="12">
        <v>245.345416</v>
      </c>
      <c r="P172" s="12">
        <v>246.0906896</v>
      </c>
      <c r="Q172" s="12">
        <v>242.0657632</v>
      </c>
      <c r="R172" s="12">
        <v>215.1595904</v>
      </c>
      <c r="S172" s="12">
        <v>214.74205759999998</v>
      </c>
      <c r="T172" s="12">
        <v>213.783528</v>
      </c>
      <c r="U172" s="12">
        <v>211.72055679999997</v>
      </c>
      <c r="V172" s="12">
        <v>210.3444944</v>
      </c>
      <c r="W172" s="12">
        <v>210.7463136</v>
      </c>
      <c r="X172" s="12">
        <v>210.5712192</v>
      </c>
      <c r="Y172" s="12">
        <v>193.064024</v>
      </c>
    </row>
    <row r="173" spans="1:25" ht="11.25">
      <c r="A173" s="11">
        <f t="shared" si="3"/>
        <v>42053</v>
      </c>
      <c r="B173" s="12">
        <v>192.75648639999997</v>
      </c>
      <c r="C173" s="12">
        <v>194.5298784</v>
      </c>
      <c r="D173" s="12">
        <v>197.8701408</v>
      </c>
      <c r="E173" s="12">
        <v>195.5871792</v>
      </c>
      <c r="F173" s="12">
        <v>195.6881952</v>
      </c>
      <c r="G173" s="12">
        <v>196.1640928</v>
      </c>
      <c r="H173" s="12">
        <v>196.11919679999997</v>
      </c>
      <c r="I173" s="12">
        <v>195.6500336</v>
      </c>
      <c r="J173" s="12">
        <v>195.4300432</v>
      </c>
      <c r="K173" s="12">
        <v>195.8408416</v>
      </c>
      <c r="L173" s="12">
        <v>195.4031056</v>
      </c>
      <c r="M173" s="12">
        <v>195.54228319999999</v>
      </c>
      <c r="N173" s="12">
        <v>216.8431904</v>
      </c>
      <c r="O173" s="12">
        <v>247.93367039999998</v>
      </c>
      <c r="P173" s="12">
        <v>253.976672</v>
      </c>
      <c r="Q173" s="12">
        <v>239.57403520000003</v>
      </c>
      <c r="R173" s="12">
        <v>234.17753600000003</v>
      </c>
      <c r="S173" s="12">
        <v>215.55916480000002</v>
      </c>
      <c r="T173" s="12">
        <v>195.3043344</v>
      </c>
      <c r="U173" s="12">
        <v>194.2784608</v>
      </c>
      <c r="V173" s="12">
        <v>192.78791360000002</v>
      </c>
      <c r="W173" s="12">
        <v>193.6162448</v>
      </c>
      <c r="X173" s="12">
        <v>193.34462399999998</v>
      </c>
      <c r="Y173" s="12">
        <v>188.9605296</v>
      </c>
    </row>
    <row r="174" spans="1:25" ht="11.25">
      <c r="A174" s="11">
        <f t="shared" si="3"/>
        <v>42054</v>
      </c>
      <c r="B174" s="12">
        <v>203.96028320000002</v>
      </c>
      <c r="C174" s="12">
        <v>205.42389279999998</v>
      </c>
      <c r="D174" s="12">
        <v>207.91786560000003</v>
      </c>
      <c r="E174" s="12">
        <v>204.9547296</v>
      </c>
      <c r="F174" s="12">
        <v>205.3745072</v>
      </c>
      <c r="G174" s="12">
        <v>225.9885056</v>
      </c>
      <c r="H174" s="12">
        <v>205.19492319999998</v>
      </c>
      <c r="I174" s="12">
        <v>205.41042399999998</v>
      </c>
      <c r="J174" s="12">
        <v>203.23745759999997</v>
      </c>
      <c r="K174" s="12">
        <v>204.2139456</v>
      </c>
      <c r="L174" s="12">
        <v>203.816616</v>
      </c>
      <c r="M174" s="12">
        <v>204.66739520000002</v>
      </c>
      <c r="N174" s="12">
        <v>226.0423808</v>
      </c>
      <c r="O174" s="12">
        <v>287.368072</v>
      </c>
      <c r="P174" s="12">
        <v>284.8740992</v>
      </c>
      <c r="Q174" s="12">
        <v>280.01635200000004</v>
      </c>
      <c r="R174" s="12">
        <v>264.07602720000006</v>
      </c>
      <c r="S174" s="12">
        <v>224.33408799999998</v>
      </c>
      <c r="T174" s="12">
        <v>203.29357760000002</v>
      </c>
      <c r="U174" s="12">
        <v>199.1609008</v>
      </c>
      <c r="V174" s="12">
        <v>162.35740479999998</v>
      </c>
      <c r="W174" s="12">
        <v>162.5773952</v>
      </c>
      <c r="X174" s="12">
        <v>163.18349120000002</v>
      </c>
      <c r="Y174" s="12">
        <v>161.9017104</v>
      </c>
    </row>
    <row r="175" spans="1:25" ht="11.25">
      <c r="A175" s="11">
        <f t="shared" si="3"/>
        <v>42055</v>
      </c>
      <c r="B175" s="12">
        <v>151.4589008</v>
      </c>
      <c r="C175" s="12">
        <v>191.8338736</v>
      </c>
      <c r="D175" s="12">
        <v>193.5331872</v>
      </c>
      <c r="E175" s="12">
        <v>193.5511456</v>
      </c>
      <c r="F175" s="12">
        <v>194.264992</v>
      </c>
      <c r="G175" s="12">
        <v>201.86363999999998</v>
      </c>
      <c r="H175" s="12">
        <v>202.47871519999998</v>
      </c>
      <c r="I175" s="12">
        <v>202.6650336</v>
      </c>
      <c r="J175" s="12">
        <v>201.76711360000002</v>
      </c>
      <c r="K175" s="12">
        <v>200.426968</v>
      </c>
      <c r="L175" s="12">
        <v>200.932048</v>
      </c>
      <c r="M175" s="12">
        <v>200.752464</v>
      </c>
      <c r="N175" s="12">
        <v>201.0465328</v>
      </c>
      <c r="O175" s="12">
        <v>267.07956959999996</v>
      </c>
      <c r="P175" s="12">
        <v>269.0976448</v>
      </c>
      <c r="Q175" s="12">
        <v>225.2948624</v>
      </c>
      <c r="R175" s="12">
        <v>202.76380479999997</v>
      </c>
      <c r="S175" s="12">
        <v>201.60548800000004</v>
      </c>
      <c r="T175" s="12">
        <v>200.8489904</v>
      </c>
      <c r="U175" s="12">
        <v>159.728744</v>
      </c>
      <c r="V175" s="12">
        <v>158.842048</v>
      </c>
      <c r="W175" s="12">
        <v>158.718584</v>
      </c>
      <c r="X175" s="12">
        <v>156.8149936</v>
      </c>
      <c r="Y175" s="12">
        <v>156.5254144</v>
      </c>
    </row>
    <row r="176" spans="1:25" ht="11.25">
      <c r="A176" s="11">
        <f t="shared" si="3"/>
        <v>42056</v>
      </c>
      <c r="B176" s="12">
        <v>163.90856159999998</v>
      </c>
      <c r="C176" s="12">
        <v>203.6751936</v>
      </c>
      <c r="D176" s="12">
        <v>205.90203520000003</v>
      </c>
      <c r="E176" s="12">
        <v>206.93015360000004</v>
      </c>
      <c r="F176" s="12">
        <v>209.0065936</v>
      </c>
      <c r="G176" s="12">
        <v>208.1423456</v>
      </c>
      <c r="H176" s="12">
        <v>211.0044656</v>
      </c>
      <c r="I176" s="12">
        <v>209.2804592</v>
      </c>
      <c r="J176" s="12">
        <v>208.26580959999998</v>
      </c>
      <c r="K176" s="12">
        <v>207.6125728</v>
      </c>
      <c r="L176" s="12">
        <v>207.1344304</v>
      </c>
      <c r="M176" s="12">
        <v>208.48804479999998</v>
      </c>
      <c r="N176" s="12">
        <v>207.6709376</v>
      </c>
      <c r="O176" s="12">
        <v>304.3432496</v>
      </c>
      <c r="P176" s="12">
        <v>311.533344</v>
      </c>
      <c r="Q176" s="12">
        <v>230.72727839999996</v>
      </c>
      <c r="R176" s="12">
        <v>207.29605600000002</v>
      </c>
      <c r="S176" s="12">
        <v>206.5418032</v>
      </c>
      <c r="T176" s="12">
        <v>206.03672319999998</v>
      </c>
      <c r="U176" s="12">
        <v>205.590008</v>
      </c>
      <c r="V176" s="12">
        <v>166.45192</v>
      </c>
      <c r="W176" s="12">
        <v>166.867208</v>
      </c>
      <c r="X176" s="12">
        <v>164.2879328</v>
      </c>
      <c r="Y176" s="12">
        <v>155.1852688</v>
      </c>
    </row>
    <row r="177" spans="1:25" ht="11.25">
      <c r="A177" s="11">
        <f t="shared" si="3"/>
        <v>42057</v>
      </c>
      <c r="B177" s="12">
        <v>154.11225439999998</v>
      </c>
      <c r="C177" s="12">
        <v>194.220096</v>
      </c>
      <c r="D177" s="12">
        <v>195.07312</v>
      </c>
      <c r="E177" s="12">
        <v>194.2470336</v>
      </c>
      <c r="F177" s="12">
        <v>197.284248</v>
      </c>
      <c r="G177" s="12">
        <v>198.42909600000002</v>
      </c>
      <c r="H177" s="12">
        <v>198.3235904</v>
      </c>
      <c r="I177" s="12">
        <v>196.9744656</v>
      </c>
      <c r="J177" s="12">
        <v>196.53224</v>
      </c>
      <c r="K177" s="12">
        <v>194.1796896</v>
      </c>
      <c r="L177" s="12">
        <v>195.0978128</v>
      </c>
      <c r="M177" s="12">
        <v>196.3144944</v>
      </c>
      <c r="N177" s="12">
        <v>198.17992320000002</v>
      </c>
      <c r="O177" s="12">
        <v>268.32767839999997</v>
      </c>
      <c r="P177" s="12">
        <v>269.0258112</v>
      </c>
      <c r="Q177" s="12">
        <v>203.8906944</v>
      </c>
      <c r="R177" s="12">
        <v>201.27999199999996</v>
      </c>
      <c r="S177" s="12">
        <v>200.2226912</v>
      </c>
      <c r="T177" s="12">
        <v>198.1731888</v>
      </c>
      <c r="U177" s="12">
        <v>159.43692</v>
      </c>
      <c r="V177" s="12">
        <v>157.6208768</v>
      </c>
      <c r="W177" s="12">
        <v>156.3368512</v>
      </c>
      <c r="X177" s="12">
        <v>155.0573152</v>
      </c>
      <c r="Y177" s="12">
        <v>155.4995408</v>
      </c>
    </row>
    <row r="178" spans="1:25" ht="11.25">
      <c r="A178" s="11">
        <f t="shared" si="3"/>
        <v>42058</v>
      </c>
      <c r="B178" s="12">
        <v>156.2335904</v>
      </c>
      <c r="C178" s="12">
        <v>157.7465856</v>
      </c>
      <c r="D178" s="12">
        <v>197.9397296</v>
      </c>
      <c r="E178" s="12">
        <v>197.1203776</v>
      </c>
      <c r="F178" s="12">
        <v>197.890344</v>
      </c>
      <c r="G178" s="12">
        <v>201.17897599999998</v>
      </c>
      <c r="H178" s="12">
        <v>200.46063999999998</v>
      </c>
      <c r="I178" s="12">
        <v>200.90511039999998</v>
      </c>
      <c r="J178" s="12">
        <v>200.6716512</v>
      </c>
      <c r="K178" s="12">
        <v>200.54818720000003</v>
      </c>
      <c r="L178" s="12">
        <v>198.485216</v>
      </c>
      <c r="M178" s="12">
        <v>199.10702560000001</v>
      </c>
      <c r="N178" s="12">
        <v>201.5201856</v>
      </c>
      <c r="O178" s="12">
        <v>271.0438864</v>
      </c>
      <c r="P178" s="12">
        <v>274.73433759999995</v>
      </c>
      <c r="Q178" s="12">
        <v>227.51496960000003</v>
      </c>
      <c r="R178" s="12">
        <v>203.88620479999997</v>
      </c>
      <c r="S178" s="12">
        <v>199.49313120000002</v>
      </c>
      <c r="T178" s="12">
        <v>199.2237552</v>
      </c>
      <c r="U178" s="12">
        <v>196.072056</v>
      </c>
      <c r="V178" s="12">
        <v>157.48394399999998</v>
      </c>
      <c r="W178" s="12">
        <v>157.18314080000002</v>
      </c>
      <c r="X178" s="12">
        <v>157.4076208</v>
      </c>
      <c r="Y178" s="12">
        <v>155.5623952</v>
      </c>
    </row>
    <row r="179" spans="1:25" ht="11.25">
      <c r="A179" s="11">
        <f t="shared" si="3"/>
        <v>42059</v>
      </c>
      <c r="B179" s="12">
        <v>162.7951408</v>
      </c>
      <c r="C179" s="12">
        <v>204.92330239999998</v>
      </c>
      <c r="D179" s="12">
        <v>207.4060512</v>
      </c>
      <c r="E179" s="12">
        <v>206.3801776</v>
      </c>
      <c r="F179" s="12">
        <v>205.7448992</v>
      </c>
      <c r="G179" s="12">
        <v>205.949176</v>
      </c>
      <c r="H179" s="12">
        <v>207.34993120000001</v>
      </c>
      <c r="I179" s="12">
        <v>204.074768</v>
      </c>
      <c r="J179" s="12">
        <v>207.5070672</v>
      </c>
      <c r="K179" s="12">
        <v>203.928856</v>
      </c>
      <c r="L179" s="12">
        <v>203.1678688</v>
      </c>
      <c r="M179" s="12">
        <v>202.71441919999998</v>
      </c>
      <c r="N179" s="12">
        <v>204.25884159999998</v>
      </c>
      <c r="O179" s="12">
        <v>293.46943839999994</v>
      </c>
      <c r="P179" s="12">
        <v>304.2063168</v>
      </c>
      <c r="Q179" s="12">
        <v>229.8832336</v>
      </c>
      <c r="R179" s="12">
        <v>206.9772944</v>
      </c>
      <c r="S179" s="12">
        <v>204.5057696</v>
      </c>
      <c r="T179" s="12">
        <v>206.7864864</v>
      </c>
      <c r="U179" s="12">
        <v>163.53368</v>
      </c>
      <c r="V179" s="12">
        <v>164.11732800000001</v>
      </c>
      <c r="W179" s="12">
        <v>164.1936512</v>
      </c>
      <c r="X179" s="12">
        <v>164.0454944</v>
      </c>
      <c r="Y179" s="12">
        <v>162.55494720000002</v>
      </c>
    </row>
    <row r="180" spans="1:25" ht="11.25">
      <c r="A180" s="11">
        <f t="shared" si="3"/>
        <v>42060</v>
      </c>
      <c r="B180" s="12">
        <v>200.35064479999997</v>
      </c>
      <c r="C180" s="12">
        <v>208.24111680000001</v>
      </c>
      <c r="D180" s="12">
        <v>232.85534879999997</v>
      </c>
      <c r="E180" s="12">
        <v>230.02016640000002</v>
      </c>
      <c r="F180" s="12">
        <v>232.08987199999999</v>
      </c>
      <c r="G180" s="12">
        <v>281.18813759999995</v>
      </c>
      <c r="H180" s="12">
        <v>282.0299376</v>
      </c>
      <c r="I180" s="12">
        <v>234.95199200000002</v>
      </c>
      <c r="J180" s="12">
        <v>212.0191152</v>
      </c>
      <c r="K180" s="12">
        <v>210.43428640000002</v>
      </c>
      <c r="L180" s="12">
        <v>209.5924864</v>
      </c>
      <c r="M180" s="12">
        <v>233.14941759999996</v>
      </c>
      <c r="N180" s="12">
        <v>283.48007839999997</v>
      </c>
      <c r="O180" s="12">
        <v>297.42702080000004</v>
      </c>
      <c r="P180" s="12">
        <v>303.6855232</v>
      </c>
      <c r="Q180" s="12">
        <v>292.8251808</v>
      </c>
      <c r="R180" s="12">
        <v>285.44203359999995</v>
      </c>
      <c r="S180" s="12">
        <v>276.2136608</v>
      </c>
      <c r="T180" s="12">
        <v>209.4129024</v>
      </c>
      <c r="U180" s="12">
        <v>206.2230416</v>
      </c>
      <c r="V180" s="12">
        <v>205.107376</v>
      </c>
      <c r="W180" s="12">
        <v>206.62037120000002</v>
      </c>
      <c r="X180" s="12">
        <v>205.2690016</v>
      </c>
      <c r="Y180" s="12">
        <v>200.14187840000002</v>
      </c>
    </row>
    <row r="181" spans="1:25" ht="11.25">
      <c r="A181" s="11">
        <f t="shared" si="3"/>
        <v>42061</v>
      </c>
      <c r="B181" s="12">
        <v>198.3101216</v>
      </c>
      <c r="C181" s="12">
        <v>205.0647248</v>
      </c>
      <c r="D181" s="12">
        <v>229.17612159999996</v>
      </c>
      <c r="E181" s="12">
        <v>227.51496960000003</v>
      </c>
      <c r="F181" s="12">
        <v>232.0539552</v>
      </c>
      <c r="G181" s="12">
        <v>282.9390816</v>
      </c>
      <c r="H181" s="12">
        <v>232.56801439999998</v>
      </c>
      <c r="I181" s="12">
        <v>257.7277328</v>
      </c>
      <c r="J181" s="12">
        <v>229.6228368</v>
      </c>
      <c r="K181" s="12">
        <v>205.9918272</v>
      </c>
      <c r="L181" s="12">
        <v>205.5698048</v>
      </c>
      <c r="M181" s="12">
        <v>228.55655679999998</v>
      </c>
      <c r="N181" s="12">
        <v>284.4520768</v>
      </c>
      <c r="O181" s="12">
        <v>288.0549808</v>
      </c>
      <c r="P181" s="12">
        <v>294.7601984</v>
      </c>
      <c r="Q181" s="12">
        <v>285.56100799999996</v>
      </c>
      <c r="R181" s="12">
        <v>290.4299792</v>
      </c>
      <c r="S181" s="12">
        <v>270.4804416</v>
      </c>
      <c r="T181" s="12">
        <v>230.5925904</v>
      </c>
      <c r="U181" s="12">
        <v>204.15109120000002</v>
      </c>
      <c r="V181" s="12">
        <v>204.92779199999998</v>
      </c>
      <c r="W181" s="12">
        <v>204.871672</v>
      </c>
      <c r="X181" s="12">
        <v>203.99620000000002</v>
      </c>
      <c r="Y181" s="12">
        <v>200.9298032</v>
      </c>
    </row>
    <row r="182" spans="1:25" ht="11.25">
      <c r="A182" s="11">
        <f t="shared" si="3"/>
        <v>42062</v>
      </c>
      <c r="B182" s="12">
        <v>198.2921632</v>
      </c>
      <c r="C182" s="12">
        <v>200.19350879999996</v>
      </c>
      <c r="D182" s="12">
        <v>223.8896176</v>
      </c>
      <c r="E182" s="12">
        <v>222.85252</v>
      </c>
      <c r="F182" s="12">
        <v>227.9347472</v>
      </c>
      <c r="G182" s="12">
        <v>229.9775152</v>
      </c>
      <c r="H182" s="12">
        <v>229.27489279999998</v>
      </c>
      <c r="I182" s="12">
        <v>229.5734512</v>
      </c>
      <c r="J182" s="12">
        <v>205.64388320000003</v>
      </c>
      <c r="K182" s="12">
        <v>205.0804384</v>
      </c>
      <c r="L182" s="12">
        <v>202.9680816</v>
      </c>
      <c r="M182" s="12">
        <v>224.5383648</v>
      </c>
      <c r="N182" s="12">
        <v>258.76932</v>
      </c>
      <c r="O182" s="12">
        <v>261.923264</v>
      </c>
      <c r="P182" s="12">
        <v>269.7621056</v>
      </c>
      <c r="Q182" s="12">
        <v>263.2050448</v>
      </c>
      <c r="R182" s="12">
        <v>267.052632</v>
      </c>
      <c r="S182" s="12">
        <v>199.3898704</v>
      </c>
      <c r="T182" s="12">
        <v>197.3381232</v>
      </c>
      <c r="U182" s="12">
        <v>195.7061536</v>
      </c>
      <c r="V182" s="12">
        <v>194.8059888</v>
      </c>
      <c r="W182" s="12">
        <v>194.61742560000002</v>
      </c>
      <c r="X182" s="12">
        <v>194.1729552</v>
      </c>
      <c r="Y182" s="12">
        <v>157.719648</v>
      </c>
    </row>
    <row r="183" spans="1:25" ht="11.25">
      <c r="A183" s="11">
        <f t="shared" si="3"/>
        <v>42063</v>
      </c>
      <c r="B183" s="12">
        <v>192.44894879999998</v>
      </c>
      <c r="C183" s="12">
        <v>194.90924959999998</v>
      </c>
      <c r="D183" s="12">
        <v>197.48628000000002</v>
      </c>
      <c r="E183" s="12">
        <v>196.7814128</v>
      </c>
      <c r="F183" s="12">
        <v>197.99584959999999</v>
      </c>
      <c r="G183" s="12">
        <v>220.2081456</v>
      </c>
      <c r="H183" s="12">
        <v>221.7368544</v>
      </c>
      <c r="I183" s="12">
        <v>220.97586719999998</v>
      </c>
      <c r="J183" s="12">
        <v>198.7905088</v>
      </c>
      <c r="K183" s="12">
        <v>198.586232</v>
      </c>
      <c r="L183" s="12">
        <v>196.50754719999998</v>
      </c>
      <c r="M183" s="12">
        <v>197.0956848</v>
      </c>
      <c r="N183" s="12">
        <v>238.9544704</v>
      </c>
      <c r="O183" s="12">
        <v>250.23010080000003</v>
      </c>
      <c r="P183" s="12">
        <v>250.32662720000002</v>
      </c>
      <c r="Q183" s="12">
        <v>248.4903808</v>
      </c>
      <c r="R183" s="12">
        <v>247.24002720000001</v>
      </c>
      <c r="S183" s="12">
        <v>218.96677120000004</v>
      </c>
      <c r="T183" s="12">
        <v>220.8748512</v>
      </c>
      <c r="U183" s="12">
        <v>196.66468319999998</v>
      </c>
      <c r="V183" s="12">
        <v>195.98675360000001</v>
      </c>
      <c r="W183" s="12">
        <v>196.38632800000002</v>
      </c>
      <c r="X183" s="12">
        <v>195.8610448</v>
      </c>
      <c r="Y183" s="12">
        <v>192.6891424</v>
      </c>
    </row>
    <row r="184" spans="1:25" ht="11.25" hidden="1" outlineLevel="1">
      <c r="A184" s="1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1.25" hidden="1" outlineLevel="1">
      <c r="A185" s="1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1.25" hidden="1" outlineLevel="1">
      <c r="A186" s="11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ht="11.25" collapsed="1"/>
    <row r="188" spans="1:25" s="35" customFormat="1" ht="15">
      <c r="A188" s="36" t="s">
        <v>111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90" spans="1:25" ht="12.75">
      <c r="A190" s="49" t="s">
        <v>89</v>
      </c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1"/>
    </row>
    <row r="191" spans="1:25" ht="12.75">
      <c r="A191" s="24" t="s">
        <v>22</v>
      </c>
      <c r="B191" s="23" t="s">
        <v>23</v>
      </c>
      <c r="C191" s="9" t="s">
        <v>24</v>
      </c>
      <c r="D191" s="10" t="s">
        <v>25</v>
      </c>
      <c r="E191" s="7" t="s">
        <v>26</v>
      </c>
      <c r="F191" s="7" t="s">
        <v>27</v>
      </c>
      <c r="G191" s="9" t="s">
        <v>28</v>
      </c>
      <c r="H191" s="10" t="s">
        <v>29</v>
      </c>
      <c r="I191" s="7" t="s">
        <v>30</v>
      </c>
      <c r="J191" s="7" t="s">
        <v>31</v>
      </c>
      <c r="K191" s="7" t="s">
        <v>32</v>
      </c>
      <c r="L191" s="7" t="s">
        <v>33</v>
      </c>
      <c r="M191" s="7" t="s">
        <v>34</v>
      </c>
      <c r="N191" s="7" t="s">
        <v>35</v>
      </c>
      <c r="O191" s="7" t="s">
        <v>36</v>
      </c>
      <c r="P191" s="7" t="s">
        <v>37</v>
      </c>
      <c r="Q191" s="7" t="s">
        <v>38</v>
      </c>
      <c r="R191" s="7" t="s">
        <v>39</v>
      </c>
      <c r="S191" s="7" t="s">
        <v>40</v>
      </c>
      <c r="T191" s="7" t="s">
        <v>41</v>
      </c>
      <c r="U191" s="7" t="s">
        <v>42</v>
      </c>
      <c r="V191" s="7" t="s">
        <v>43</v>
      </c>
      <c r="W191" s="7" t="s">
        <v>44</v>
      </c>
      <c r="X191" s="7" t="s">
        <v>45</v>
      </c>
      <c r="Y191" s="7" t="s">
        <v>64</v>
      </c>
    </row>
    <row r="192" spans="1:25" ht="11.25">
      <c r="A192" s="11">
        <f aca="true" t="shared" si="4" ref="A192:A222">A156</f>
        <v>42036</v>
      </c>
      <c r="B192" s="12">
        <v>138.81724749999998</v>
      </c>
      <c r="C192" s="12">
        <v>141.3367779</v>
      </c>
      <c r="D192" s="12">
        <v>141.66017399999998</v>
      </c>
      <c r="E192" s="12">
        <v>138.89756809999997</v>
      </c>
      <c r="F192" s="12">
        <v>184.64437719999995</v>
      </c>
      <c r="G192" s="12">
        <v>185.55749559999998</v>
      </c>
      <c r="H192" s="12">
        <v>189.96667379999997</v>
      </c>
      <c r="I192" s="12">
        <v>189.42979399999996</v>
      </c>
      <c r="J192" s="12">
        <v>189.9349683</v>
      </c>
      <c r="K192" s="12">
        <v>188.92039229999995</v>
      </c>
      <c r="L192" s="12">
        <v>187.7641984</v>
      </c>
      <c r="M192" s="12">
        <v>188.6181332</v>
      </c>
      <c r="N192" s="12">
        <v>232.0610093</v>
      </c>
      <c r="O192" s="12">
        <v>245.14269859999996</v>
      </c>
      <c r="P192" s="12">
        <v>245.60137149999997</v>
      </c>
      <c r="Q192" s="12">
        <v>233.40954989999997</v>
      </c>
      <c r="R192" s="12">
        <v>187.33511729999998</v>
      </c>
      <c r="S192" s="12">
        <v>185.88511909999997</v>
      </c>
      <c r="T192" s="12">
        <v>186.41143039999997</v>
      </c>
      <c r="U192" s="12">
        <v>146.12008099999997</v>
      </c>
      <c r="V192" s="12">
        <v>142.75507059999998</v>
      </c>
      <c r="W192" s="12">
        <v>146.87889929999997</v>
      </c>
      <c r="X192" s="12">
        <v>142.14632499999996</v>
      </c>
      <c r="Y192" s="12">
        <v>141.3156409</v>
      </c>
    </row>
    <row r="193" spans="1:25" ht="11.25">
      <c r="A193" s="11">
        <f t="shared" si="4"/>
        <v>42037</v>
      </c>
      <c r="B193" s="12">
        <v>135.2429808</v>
      </c>
      <c r="C193" s="12">
        <v>138.96943389999998</v>
      </c>
      <c r="D193" s="12">
        <v>180.83971719999997</v>
      </c>
      <c r="E193" s="12">
        <v>181.1504311</v>
      </c>
      <c r="F193" s="12">
        <v>186.7136895</v>
      </c>
      <c r="G193" s="12">
        <v>188.8506402</v>
      </c>
      <c r="H193" s="12">
        <v>190.4464837</v>
      </c>
      <c r="I193" s="12">
        <v>189.01339509999997</v>
      </c>
      <c r="J193" s="12">
        <v>187.3414584</v>
      </c>
      <c r="K193" s="12">
        <v>187.54014619999998</v>
      </c>
      <c r="L193" s="12">
        <v>186.7855553</v>
      </c>
      <c r="M193" s="12">
        <v>188.93096079999998</v>
      </c>
      <c r="N193" s="12">
        <v>238.35138049999998</v>
      </c>
      <c r="O193" s="12">
        <v>251.03992159999996</v>
      </c>
      <c r="P193" s="12">
        <v>250.28321699999992</v>
      </c>
      <c r="Q193" s="12">
        <v>241.06959869999997</v>
      </c>
      <c r="R193" s="12">
        <v>229.99592439999995</v>
      </c>
      <c r="S193" s="12">
        <v>187.4471434</v>
      </c>
      <c r="T193" s="12">
        <v>187.5591695</v>
      </c>
      <c r="U193" s="12">
        <v>146.59566349999997</v>
      </c>
      <c r="V193" s="12">
        <v>139.93962219999997</v>
      </c>
      <c r="W193" s="12">
        <v>136.11382519999998</v>
      </c>
      <c r="X193" s="12">
        <v>136.3273089</v>
      </c>
      <c r="Y193" s="12">
        <v>137.34188489999997</v>
      </c>
    </row>
    <row r="194" spans="1:25" ht="11.25">
      <c r="A194" s="11">
        <f t="shared" si="4"/>
        <v>42038</v>
      </c>
      <c r="B194" s="12">
        <v>135.61287829999998</v>
      </c>
      <c r="C194" s="12">
        <v>138.26557179999998</v>
      </c>
      <c r="D194" s="12">
        <v>143.4082039</v>
      </c>
      <c r="E194" s="12">
        <v>183.06544329999997</v>
      </c>
      <c r="F194" s="12">
        <v>187.72615179999997</v>
      </c>
      <c r="G194" s="12">
        <v>191.4716282</v>
      </c>
      <c r="H194" s="12">
        <v>188.58431399999998</v>
      </c>
      <c r="I194" s="12">
        <v>188.62024689999998</v>
      </c>
      <c r="J194" s="12">
        <v>147.21286389999997</v>
      </c>
      <c r="K194" s="12">
        <v>147.2551379</v>
      </c>
      <c r="L194" s="12">
        <v>186.35224679999996</v>
      </c>
      <c r="M194" s="12">
        <v>187.86142859999995</v>
      </c>
      <c r="N194" s="12">
        <v>233.87879129999996</v>
      </c>
      <c r="O194" s="12">
        <v>227.80190379999996</v>
      </c>
      <c r="P194" s="12">
        <v>246.77236129999997</v>
      </c>
      <c r="Q194" s="12">
        <v>243.2213453</v>
      </c>
      <c r="R194" s="12">
        <v>190.35136719999994</v>
      </c>
      <c r="S194" s="12">
        <v>187.7155833</v>
      </c>
      <c r="T194" s="12">
        <v>187.86354229999998</v>
      </c>
      <c r="U194" s="12">
        <v>142.38094569999998</v>
      </c>
      <c r="V194" s="12">
        <v>140.96476669999998</v>
      </c>
      <c r="W194" s="12">
        <v>136.8176873</v>
      </c>
      <c r="X194" s="12">
        <v>131.71098809999998</v>
      </c>
      <c r="Y194" s="12">
        <v>129.823454</v>
      </c>
    </row>
    <row r="195" spans="1:25" ht="11.25">
      <c r="A195" s="11">
        <f t="shared" si="4"/>
        <v>42039</v>
      </c>
      <c r="B195" s="12">
        <v>141.3748245</v>
      </c>
      <c r="C195" s="12">
        <v>149.1616953</v>
      </c>
      <c r="D195" s="12">
        <v>180.43811419999997</v>
      </c>
      <c r="E195" s="12">
        <v>183.44802299999998</v>
      </c>
      <c r="F195" s="12">
        <v>186.8130334</v>
      </c>
      <c r="G195" s="12">
        <v>185.71179569999998</v>
      </c>
      <c r="H195" s="12">
        <v>189.49109129999997</v>
      </c>
      <c r="I195" s="12">
        <v>187.50209959999998</v>
      </c>
      <c r="J195" s="12">
        <v>186.20217409999995</v>
      </c>
      <c r="K195" s="12">
        <v>186.26558509999998</v>
      </c>
      <c r="L195" s="12">
        <v>185.4518106</v>
      </c>
      <c r="M195" s="12">
        <v>186.40931669999998</v>
      </c>
      <c r="N195" s="12">
        <v>221.9194767</v>
      </c>
      <c r="O195" s="12">
        <v>233.8280625</v>
      </c>
      <c r="P195" s="12">
        <v>232.70146039999997</v>
      </c>
      <c r="Q195" s="12">
        <v>224.42209749999995</v>
      </c>
      <c r="R195" s="12">
        <v>187.52957769999998</v>
      </c>
      <c r="S195" s="12">
        <v>185.40530919999998</v>
      </c>
      <c r="T195" s="12">
        <v>185.202394</v>
      </c>
      <c r="U195" s="12">
        <v>153.99361349999998</v>
      </c>
      <c r="V195" s="12">
        <v>154.5283796</v>
      </c>
      <c r="W195" s="12">
        <v>151.34091999999998</v>
      </c>
      <c r="X195" s="12">
        <v>147.7455163</v>
      </c>
      <c r="Y195" s="12">
        <v>146.46461409999998</v>
      </c>
    </row>
    <row r="196" spans="1:25" ht="11.25">
      <c r="A196" s="11">
        <f t="shared" si="4"/>
        <v>42040</v>
      </c>
      <c r="B196" s="12">
        <v>145.9573261</v>
      </c>
      <c r="C196" s="12">
        <v>150.474303</v>
      </c>
      <c r="D196" s="12">
        <v>151.6051325</v>
      </c>
      <c r="E196" s="12">
        <v>185.91048349999997</v>
      </c>
      <c r="F196" s="12">
        <v>187.3752776</v>
      </c>
      <c r="G196" s="12">
        <v>190.1125191</v>
      </c>
      <c r="H196" s="12">
        <v>188.8210484</v>
      </c>
      <c r="I196" s="12">
        <v>187.81492719999997</v>
      </c>
      <c r="J196" s="12">
        <v>186.80246489999996</v>
      </c>
      <c r="K196" s="12">
        <v>186.4685003</v>
      </c>
      <c r="L196" s="12">
        <v>157.57422129999998</v>
      </c>
      <c r="M196" s="12">
        <v>187.19772679999997</v>
      </c>
      <c r="N196" s="12">
        <v>197.04968249999996</v>
      </c>
      <c r="O196" s="12">
        <v>229.24133349999997</v>
      </c>
      <c r="P196" s="12">
        <v>230.01494769999996</v>
      </c>
      <c r="Q196" s="12">
        <v>186.43890849999997</v>
      </c>
      <c r="R196" s="12">
        <v>187.54648729999997</v>
      </c>
      <c r="S196" s="12">
        <v>184.24700159999998</v>
      </c>
      <c r="T196" s="12">
        <v>157.5150377</v>
      </c>
      <c r="U196" s="12">
        <v>156.12210939999997</v>
      </c>
      <c r="V196" s="12">
        <v>150.46796189999998</v>
      </c>
      <c r="W196" s="12">
        <v>150.1022918</v>
      </c>
      <c r="X196" s="12">
        <v>147.65251349999997</v>
      </c>
      <c r="Y196" s="12">
        <v>146.4984333</v>
      </c>
    </row>
    <row r="197" spans="1:25" ht="11.25">
      <c r="A197" s="11">
        <f t="shared" si="4"/>
        <v>42041</v>
      </c>
      <c r="B197" s="12">
        <v>145.9446439</v>
      </c>
      <c r="C197" s="12">
        <v>148.99259929999997</v>
      </c>
      <c r="D197" s="12">
        <v>150.0071753</v>
      </c>
      <c r="E197" s="12">
        <v>177.2739053</v>
      </c>
      <c r="F197" s="12">
        <v>181.88599869999996</v>
      </c>
      <c r="G197" s="12">
        <v>185.9273931</v>
      </c>
      <c r="H197" s="12">
        <v>185.40530919999998</v>
      </c>
      <c r="I197" s="12">
        <v>189.028191</v>
      </c>
      <c r="J197" s="12">
        <v>188.41733169999998</v>
      </c>
      <c r="K197" s="12">
        <v>158.71984669999998</v>
      </c>
      <c r="L197" s="12">
        <v>158.30133409999996</v>
      </c>
      <c r="M197" s="12">
        <v>154.6699975</v>
      </c>
      <c r="N197" s="12">
        <v>183.02105559999998</v>
      </c>
      <c r="O197" s="12">
        <v>230.3996411</v>
      </c>
      <c r="P197" s="12">
        <v>196.48955199999997</v>
      </c>
      <c r="Q197" s="12">
        <v>183.92149179999998</v>
      </c>
      <c r="R197" s="12">
        <v>189.12330749999995</v>
      </c>
      <c r="S197" s="12">
        <v>188.26937269999996</v>
      </c>
      <c r="T197" s="12">
        <v>157.80038719999996</v>
      </c>
      <c r="U197" s="12">
        <v>146.57664019999999</v>
      </c>
      <c r="V197" s="12">
        <v>146.3631565</v>
      </c>
      <c r="W197" s="12">
        <v>147.4115517</v>
      </c>
      <c r="X197" s="12">
        <v>144.0655646</v>
      </c>
      <c r="Y197" s="12">
        <v>143.42511349999998</v>
      </c>
    </row>
    <row r="198" spans="1:25" ht="11.25">
      <c r="A198" s="11">
        <f t="shared" si="4"/>
        <v>42042</v>
      </c>
      <c r="B198" s="12">
        <v>155.01664429999997</v>
      </c>
      <c r="C198" s="12">
        <v>157.61015419999998</v>
      </c>
      <c r="D198" s="12">
        <v>177.8572865</v>
      </c>
      <c r="E198" s="12">
        <v>177.50218489999997</v>
      </c>
      <c r="F198" s="12">
        <v>184.87688419999998</v>
      </c>
      <c r="G198" s="12">
        <v>187.7663121</v>
      </c>
      <c r="H198" s="12">
        <v>187.6394901</v>
      </c>
      <c r="I198" s="12">
        <v>188.8612087</v>
      </c>
      <c r="J198" s="12">
        <v>185.15800629999998</v>
      </c>
      <c r="K198" s="12">
        <v>185.05866239999997</v>
      </c>
      <c r="L198" s="12">
        <v>183.46281889999997</v>
      </c>
      <c r="M198" s="12">
        <v>184.2660249</v>
      </c>
      <c r="N198" s="12">
        <v>188.05166159999996</v>
      </c>
      <c r="O198" s="12">
        <v>260.18378779999995</v>
      </c>
      <c r="P198" s="12">
        <v>254.21681269999996</v>
      </c>
      <c r="Q198" s="12">
        <v>188.7026812</v>
      </c>
      <c r="R198" s="12">
        <v>189.5608434</v>
      </c>
      <c r="S198" s="12">
        <v>187.03497189999996</v>
      </c>
      <c r="T198" s="12">
        <v>186.46004549999998</v>
      </c>
      <c r="U198" s="12">
        <v>158.0180983</v>
      </c>
      <c r="V198" s="12">
        <v>154.74609069999997</v>
      </c>
      <c r="W198" s="12">
        <v>156.0375614</v>
      </c>
      <c r="X198" s="12">
        <v>157.1810731</v>
      </c>
      <c r="Y198" s="12">
        <v>154.23880269999998</v>
      </c>
    </row>
    <row r="199" spans="1:25" ht="11.25">
      <c r="A199" s="11">
        <f t="shared" si="4"/>
        <v>42043</v>
      </c>
      <c r="B199" s="12">
        <v>153.04244849999998</v>
      </c>
      <c r="C199" s="12">
        <v>154.78836469999996</v>
      </c>
      <c r="D199" s="12">
        <v>175.47514659999996</v>
      </c>
      <c r="E199" s="12">
        <v>179.88855219999996</v>
      </c>
      <c r="F199" s="12">
        <v>182.13752899999997</v>
      </c>
      <c r="G199" s="12">
        <v>184.88745269999998</v>
      </c>
      <c r="H199" s="12">
        <v>185.50465309999996</v>
      </c>
      <c r="I199" s="12">
        <v>184.73737999999997</v>
      </c>
      <c r="J199" s="12">
        <v>184.77542659999997</v>
      </c>
      <c r="K199" s="12">
        <v>184.95297739999998</v>
      </c>
      <c r="L199" s="12">
        <v>184.41398389999998</v>
      </c>
      <c r="M199" s="12">
        <v>185.11573229999996</v>
      </c>
      <c r="N199" s="12">
        <v>196.05201609999997</v>
      </c>
      <c r="O199" s="12">
        <v>241.09284939999995</v>
      </c>
      <c r="P199" s="12">
        <v>245.22301919999998</v>
      </c>
      <c r="Q199" s="12">
        <v>239.00874119999995</v>
      </c>
      <c r="R199" s="12">
        <v>185.71813679999997</v>
      </c>
      <c r="S199" s="12">
        <v>184.2258646</v>
      </c>
      <c r="T199" s="12">
        <v>183.73125879999998</v>
      </c>
      <c r="U199" s="12">
        <v>181.33855039999997</v>
      </c>
      <c r="V199" s="12">
        <v>155.1096471</v>
      </c>
      <c r="W199" s="12">
        <v>154.97225659999998</v>
      </c>
      <c r="X199" s="12">
        <v>154.79470579999997</v>
      </c>
      <c r="Y199" s="12">
        <v>154.96380179999997</v>
      </c>
    </row>
    <row r="200" spans="1:25" ht="11.25">
      <c r="A200" s="11">
        <f t="shared" si="4"/>
        <v>42044</v>
      </c>
      <c r="B200" s="12">
        <v>185.14109669999996</v>
      </c>
      <c r="C200" s="12">
        <v>185.63570249999998</v>
      </c>
      <c r="D200" s="12">
        <v>185.0015925</v>
      </c>
      <c r="E200" s="12">
        <v>219.7698438</v>
      </c>
      <c r="F200" s="12">
        <v>226.7746456</v>
      </c>
      <c r="G200" s="12">
        <v>230.9513168</v>
      </c>
      <c r="H200" s="12">
        <v>231.92361879999999</v>
      </c>
      <c r="I200" s="12">
        <v>229.07012379999998</v>
      </c>
      <c r="J200" s="12">
        <v>225.80234359999997</v>
      </c>
      <c r="K200" s="12">
        <v>202.57066689999996</v>
      </c>
      <c r="L200" s="12">
        <v>201.985172</v>
      </c>
      <c r="M200" s="12">
        <v>225.63958869999996</v>
      </c>
      <c r="N200" s="12">
        <v>251.45420679999998</v>
      </c>
      <c r="O200" s="12">
        <v>264.4936221</v>
      </c>
      <c r="P200" s="12">
        <v>268.31307799999996</v>
      </c>
      <c r="Q200" s="12">
        <v>264.3562316</v>
      </c>
      <c r="R200" s="12">
        <v>256.3199442</v>
      </c>
      <c r="S200" s="12">
        <v>225.91436969999995</v>
      </c>
      <c r="T200" s="12">
        <v>188.2714864</v>
      </c>
      <c r="U200" s="12">
        <v>186.69677989999997</v>
      </c>
      <c r="V200" s="12">
        <v>182.2728058</v>
      </c>
      <c r="W200" s="12">
        <v>181.05108719999996</v>
      </c>
      <c r="X200" s="12">
        <v>179.58840679999997</v>
      </c>
      <c r="Y200" s="12">
        <v>178.5780582</v>
      </c>
    </row>
    <row r="201" spans="1:25" ht="11.25">
      <c r="A201" s="11">
        <f t="shared" si="4"/>
        <v>42045</v>
      </c>
      <c r="B201" s="12">
        <v>135.08656699999997</v>
      </c>
      <c r="C201" s="12">
        <v>185.603997</v>
      </c>
      <c r="D201" s="12">
        <v>186.89758139999998</v>
      </c>
      <c r="E201" s="12">
        <v>245.09408349999995</v>
      </c>
      <c r="F201" s="12">
        <v>201.49479359999998</v>
      </c>
      <c r="G201" s="12">
        <v>249.0044285</v>
      </c>
      <c r="H201" s="12">
        <v>248.87760649999996</v>
      </c>
      <c r="I201" s="12">
        <v>248.68314609999996</v>
      </c>
      <c r="J201" s="12">
        <v>202.2705215</v>
      </c>
      <c r="K201" s="12">
        <v>221.0232679</v>
      </c>
      <c r="L201" s="12">
        <v>200.90507129999997</v>
      </c>
      <c r="M201" s="12">
        <v>201.0023015</v>
      </c>
      <c r="N201" s="12">
        <v>251.84101389999998</v>
      </c>
      <c r="O201" s="12">
        <v>268.26446289999996</v>
      </c>
      <c r="P201" s="12">
        <v>264.6246715</v>
      </c>
      <c r="Q201" s="12">
        <v>261.74581209999997</v>
      </c>
      <c r="R201" s="12">
        <v>252.7203131</v>
      </c>
      <c r="S201" s="12">
        <v>242.80706009999997</v>
      </c>
      <c r="T201" s="12">
        <v>187.67330929999997</v>
      </c>
      <c r="U201" s="12">
        <v>184.98468289999997</v>
      </c>
      <c r="V201" s="12">
        <v>182.9132569</v>
      </c>
      <c r="W201" s="12">
        <v>183.49875179999998</v>
      </c>
      <c r="X201" s="12">
        <v>180.80801169999998</v>
      </c>
      <c r="Y201" s="12">
        <v>179.03461739999997</v>
      </c>
    </row>
    <row r="202" spans="1:25" ht="11.25">
      <c r="A202" s="11">
        <f t="shared" si="4"/>
        <v>42046</v>
      </c>
      <c r="B202" s="12">
        <v>154.86234419999997</v>
      </c>
      <c r="C202" s="12">
        <v>182.6955458</v>
      </c>
      <c r="D202" s="12">
        <v>183.29372289999998</v>
      </c>
      <c r="E202" s="12">
        <v>183.63825599999998</v>
      </c>
      <c r="F202" s="12">
        <v>184.4710538</v>
      </c>
      <c r="G202" s="12">
        <v>186.35436049999998</v>
      </c>
      <c r="H202" s="12">
        <v>186.06266989999997</v>
      </c>
      <c r="I202" s="12">
        <v>183.90246849999997</v>
      </c>
      <c r="J202" s="12">
        <v>185.54481339999998</v>
      </c>
      <c r="K202" s="12">
        <v>185.33978449999998</v>
      </c>
      <c r="L202" s="12">
        <v>184.94240889999998</v>
      </c>
      <c r="M202" s="12">
        <v>185.47506129999996</v>
      </c>
      <c r="N202" s="12">
        <v>224.71167439999994</v>
      </c>
      <c r="O202" s="12">
        <v>248.41047879999996</v>
      </c>
      <c r="P202" s="12">
        <v>247.95180589999995</v>
      </c>
      <c r="Q202" s="12">
        <v>242.73096689999997</v>
      </c>
      <c r="R202" s="12">
        <v>204.500475</v>
      </c>
      <c r="S202" s="12">
        <v>185.56383669999997</v>
      </c>
      <c r="T202" s="12">
        <v>184.8980212</v>
      </c>
      <c r="U202" s="12">
        <v>156.0227655</v>
      </c>
      <c r="V202" s="12">
        <v>155.18151289999997</v>
      </c>
      <c r="W202" s="12">
        <v>155.67400499999997</v>
      </c>
      <c r="X202" s="12">
        <v>151.4931064</v>
      </c>
      <c r="Y202" s="12">
        <v>151.17393769999998</v>
      </c>
    </row>
    <row r="203" spans="1:25" ht="11.25">
      <c r="A203" s="11">
        <f t="shared" si="4"/>
        <v>42047</v>
      </c>
      <c r="B203" s="12">
        <v>155.52815969999997</v>
      </c>
      <c r="C203" s="12">
        <v>183.00203229999997</v>
      </c>
      <c r="D203" s="12">
        <v>184.0736782</v>
      </c>
      <c r="E203" s="12">
        <v>183.79889719999997</v>
      </c>
      <c r="F203" s="12">
        <v>184.32520849999997</v>
      </c>
      <c r="G203" s="12">
        <v>190.97913609999995</v>
      </c>
      <c r="H203" s="12">
        <v>191.0510019</v>
      </c>
      <c r="I203" s="12">
        <v>190.30909319999998</v>
      </c>
      <c r="J203" s="12">
        <v>189.43613509999997</v>
      </c>
      <c r="K203" s="12">
        <v>188.9605526</v>
      </c>
      <c r="L203" s="12">
        <v>188.95632519999995</v>
      </c>
      <c r="M203" s="12">
        <v>190.28584249999997</v>
      </c>
      <c r="N203" s="12">
        <v>208.96038199999995</v>
      </c>
      <c r="O203" s="12">
        <v>271.7309309</v>
      </c>
      <c r="P203" s="12">
        <v>272.1452160999999</v>
      </c>
      <c r="Q203" s="12">
        <v>269.09303329999995</v>
      </c>
      <c r="R203" s="12">
        <v>207.9352375</v>
      </c>
      <c r="S203" s="12">
        <v>188.7407278</v>
      </c>
      <c r="T203" s="12">
        <v>188.74918259999998</v>
      </c>
      <c r="U203" s="12">
        <v>186.80669229999998</v>
      </c>
      <c r="V203" s="12">
        <v>159.08128939999997</v>
      </c>
      <c r="W203" s="12">
        <v>159.84856249999996</v>
      </c>
      <c r="X203" s="12">
        <v>158.6839138</v>
      </c>
      <c r="Y203" s="12">
        <v>155.33369929999998</v>
      </c>
    </row>
    <row r="204" spans="1:25" ht="11.25">
      <c r="A204" s="11">
        <f t="shared" si="4"/>
        <v>42048</v>
      </c>
      <c r="B204" s="12">
        <v>156.77947009999997</v>
      </c>
      <c r="C204" s="12">
        <v>183.7249177</v>
      </c>
      <c r="D204" s="12">
        <v>183.68264369999997</v>
      </c>
      <c r="E204" s="12">
        <v>183.8559671</v>
      </c>
      <c r="F204" s="12">
        <v>186.78132789999998</v>
      </c>
      <c r="G204" s="12">
        <v>189.92228609999995</v>
      </c>
      <c r="H204" s="12">
        <v>188.95843889999998</v>
      </c>
      <c r="I204" s="12">
        <v>189.4530447</v>
      </c>
      <c r="J204" s="12">
        <v>188.8992553</v>
      </c>
      <c r="K204" s="12">
        <v>190.16324789999996</v>
      </c>
      <c r="L204" s="12">
        <v>187.8170409</v>
      </c>
      <c r="M204" s="12">
        <v>188.01150129999996</v>
      </c>
      <c r="N204" s="12">
        <v>189.9899245</v>
      </c>
      <c r="O204" s="12">
        <v>268.7442728</v>
      </c>
      <c r="P204" s="12">
        <v>270.20483949999993</v>
      </c>
      <c r="Q204" s="12">
        <v>258.82045129999995</v>
      </c>
      <c r="R204" s="12">
        <v>189.45727209999995</v>
      </c>
      <c r="S204" s="12">
        <v>190.0575629</v>
      </c>
      <c r="T204" s="12">
        <v>187.81492719999997</v>
      </c>
      <c r="U204" s="12">
        <v>186.09226169999997</v>
      </c>
      <c r="V204" s="12">
        <v>160.9223221</v>
      </c>
      <c r="W204" s="12">
        <v>161.20767159999997</v>
      </c>
      <c r="X204" s="12">
        <v>160.38755599999996</v>
      </c>
      <c r="Y204" s="12">
        <v>155.20053619999996</v>
      </c>
    </row>
    <row r="205" spans="1:25" ht="11.25">
      <c r="A205" s="11">
        <f t="shared" si="4"/>
        <v>42049</v>
      </c>
      <c r="B205" s="12">
        <v>160.66867809999997</v>
      </c>
      <c r="C205" s="12">
        <v>187.2928433</v>
      </c>
      <c r="D205" s="12">
        <v>183.88978629999997</v>
      </c>
      <c r="E205" s="12">
        <v>181.41675729999997</v>
      </c>
      <c r="F205" s="12">
        <v>183.20706119999997</v>
      </c>
      <c r="G205" s="12">
        <v>192.4418165</v>
      </c>
      <c r="H205" s="12">
        <v>193.29575129999998</v>
      </c>
      <c r="I205" s="12">
        <v>192.48197679999996</v>
      </c>
      <c r="J205" s="12">
        <v>189.6284818</v>
      </c>
      <c r="K205" s="12">
        <v>189.79123669999996</v>
      </c>
      <c r="L205" s="12">
        <v>187.6394901</v>
      </c>
      <c r="M205" s="12">
        <v>188.4046495</v>
      </c>
      <c r="N205" s="12">
        <v>210.02357309999996</v>
      </c>
      <c r="O205" s="12">
        <v>277.1567988</v>
      </c>
      <c r="P205" s="12">
        <v>270.65717129999996</v>
      </c>
      <c r="Q205" s="12">
        <v>276.9285192</v>
      </c>
      <c r="R205" s="12">
        <v>210.06796079999998</v>
      </c>
      <c r="S205" s="12">
        <v>191.62804199999997</v>
      </c>
      <c r="T205" s="12">
        <v>190.4338015</v>
      </c>
      <c r="U205" s="12">
        <v>188.74918259999998</v>
      </c>
      <c r="V205" s="12">
        <v>186.61223189999998</v>
      </c>
      <c r="W205" s="12">
        <v>187.24634189999998</v>
      </c>
      <c r="X205" s="12">
        <v>161.6853678</v>
      </c>
      <c r="Y205" s="12">
        <v>157.68202</v>
      </c>
    </row>
    <row r="206" spans="1:25" ht="11.25">
      <c r="A206" s="11">
        <f t="shared" si="4"/>
        <v>42050</v>
      </c>
      <c r="B206" s="12">
        <v>145.13509679999999</v>
      </c>
      <c r="C206" s="12">
        <v>183.89824109999998</v>
      </c>
      <c r="D206" s="12">
        <v>182.12061939999998</v>
      </c>
      <c r="E206" s="12">
        <v>180.88833229999997</v>
      </c>
      <c r="F206" s="12">
        <v>181.46537239999998</v>
      </c>
      <c r="G206" s="12">
        <v>186.59109489999997</v>
      </c>
      <c r="H206" s="12">
        <v>187.95020399999999</v>
      </c>
      <c r="I206" s="12">
        <v>185.8724369</v>
      </c>
      <c r="J206" s="12">
        <v>185.4391284</v>
      </c>
      <c r="K206" s="12">
        <v>184.8050184</v>
      </c>
      <c r="L206" s="12">
        <v>183.61077789999996</v>
      </c>
      <c r="M206" s="12">
        <v>186.62702779999998</v>
      </c>
      <c r="N206" s="12">
        <v>205.37977419999996</v>
      </c>
      <c r="O206" s="12">
        <v>245.96492789999996</v>
      </c>
      <c r="P206" s="12">
        <v>247.67491119999997</v>
      </c>
      <c r="Q206" s="12">
        <v>206.82343129999998</v>
      </c>
      <c r="R206" s="12">
        <v>187.14699799999997</v>
      </c>
      <c r="S206" s="12">
        <v>185.47928869999998</v>
      </c>
      <c r="T206" s="12">
        <v>185.7604108</v>
      </c>
      <c r="U206" s="12">
        <v>184.55771549999997</v>
      </c>
      <c r="V206" s="12">
        <v>145.5176765</v>
      </c>
      <c r="W206" s="12">
        <v>147.37561879999998</v>
      </c>
      <c r="X206" s="12">
        <v>141.65383289999997</v>
      </c>
      <c r="Y206" s="12">
        <v>144.23888799999997</v>
      </c>
    </row>
    <row r="207" spans="1:25" ht="11.25">
      <c r="A207" s="11">
        <f t="shared" si="4"/>
        <v>42051</v>
      </c>
      <c r="B207" s="12">
        <v>144.37627849999998</v>
      </c>
      <c r="C207" s="12">
        <v>183.06121589999998</v>
      </c>
      <c r="D207" s="12">
        <v>184.13708919999996</v>
      </c>
      <c r="E207" s="12">
        <v>182.39328669999998</v>
      </c>
      <c r="F207" s="12">
        <v>185.18337069999998</v>
      </c>
      <c r="G207" s="12">
        <v>188.85909499999997</v>
      </c>
      <c r="H207" s="12">
        <v>194.39276159999997</v>
      </c>
      <c r="I207" s="12">
        <v>194.01229559999996</v>
      </c>
      <c r="J207" s="12">
        <v>194.38853419999998</v>
      </c>
      <c r="K207" s="12">
        <v>191.32789659999997</v>
      </c>
      <c r="L207" s="12">
        <v>190.20129449999996</v>
      </c>
      <c r="M207" s="12">
        <v>193.0336525</v>
      </c>
      <c r="N207" s="12">
        <v>192.46083979999997</v>
      </c>
      <c r="O207" s="12">
        <v>286.7910434</v>
      </c>
      <c r="P207" s="12">
        <v>289.70372199999997</v>
      </c>
      <c r="Q207" s="12">
        <v>283.59301529999993</v>
      </c>
      <c r="R207" s="12">
        <v>193.3802993</v>
      </c>
      <c r="S207" s="12">
        <v>191.77388729999998</v>
      </c>
      <c r="T207" s="12">
        <v>190.7276058</v>
      </c>
      <c r="U207" s="12">
        <v>150.37073169999996</v>
      </c>
      <c r="V207" s="12">
        <v>145.19428039999997</v>
      </c>
      <c r="W207" s="12">
        <v>145.5155628</v>
      </c>
      <c r="X207" s="12">
        <v>144.7313801</v>
      </c>
      <c r="Y207" s="12">
        <v>144.17547699999997</v>
      </c>
    </row>
    <row r="208" spans="1:25" ht="11.25">
      <c r="A208" s="11">
        <f t="shared" si="4"/>
        <v>42052</v>
      </c>
      <c r="B208" s="12">
        <v>141.9666605</v>
      </c>
      <c r="C208" s="12">
        <v>201.2686277</v>
      </c>
      <c r="D208" s="12">
        <v>205.2867714</v>
      </c>
      <c r="E208" s="12">
        <v>203.12868369999998</v>
      </c>
      <c r="F208" s="12">
        <v>203.37387289999995</v>
      </c>
      <c r="G208" s="12">
        <v>203.84100059999994</v>
      </c>
      <c r="H208" s="12">
        <v>204.32503789999998</v>
      </c>
      <c r="I208" s="12">
        <v>203.70995119999995</v>
      </c>
      <c r="J208" s="12">
        <v>203.60849359999997</v>
      </c>
      <c r="K208" s="12">
        <v>202.33604619999997</v>
      </c>
      <c r="L208" s="12">
        <v>201.77802939999998</v>
      </c>
      <c r="M208" s="12">
        <v>202.01476379999997</v>
      </c>
      <c r="N208" s="12">
        <v>212.891864</v>
      </c>
      <c r="O208" s="12">
        <v>231.01684149999997</v>
      </c>
      <c r="P208" s="12">
        <v>231.71858989999998</v>
      </c>
      <c r="Q208" s="12">
        <v>227.92872579999997</v>
      </c>
      <c r="R208" s="12">
        <v>202.59391759999997</v>
      </c>
      <c r="S208" s="12">
        <v>202.20076939999996</v>
      </c>
      <c r="T208" s="12">
        <v>201.29821949999996</v>
      </c>
      <c r="U208" s="12">
        <v>199.35572919999996</v>
      </c>
      <c r="V208" s="12">
        <v>198.06003109999997</v>
      </c>
      <c r="W208" s="12">
        <v>198.4383834</v>
      </c>
      <c r="X208" s="12">
        <v>198.27351479999996</v>
      </c>
      <c r="Y208" s="12">
        <v>181.78876849999997</v>
      </c>
    </row>
    <row r="209" spans="1:25" ht="11.25">
      <c r="A209" s="11">
        <f t="shared" si="4"/>
        <v>42053</v>
      </c>
      <c r="B209" s="12">
        <v>181.49919159999996</v>
      </c>
      <c r="C209" s="12">
        <v>183.1690146</v>
      </c>
      <c r="D209" s="12">
        <v>186.3142002</v>
      </c>
      <c r="E209" s="12">
        <v>184.1645673</v>
      </c>
      <c r="F209" s="12">
        <v>184.25968379999998</v>
      </c>
      <c r="G209" s="12">
        <v>184.70778819999998</v>
      </c>
      <c r="H209" s="12">
        <v>184.66551419999996</v>
      </c>
      <c r="I209" s="12">
        <v>184.22375089999997</v>
      </c>
      <c r="J209" s="12">
        <v>184.0166083</v>
      </c>
      <c r="K209" s="12">
        <v>184.40341539999997</v>
      </c>
      <c r="L209" s="12">
        <v>183.99124389999997</v>
      </c>
      <c r="M209" s="12">
        <v>184.12229329999997</v>
      </c>
      <c r="N209" s="12">
        <v>204.1791926</v>
      </c>
      <c r="O209" s="12">
        <v>233.45393759999996</v>
      </c>
      <c r="P209" s="12">
        <v>239.14401799999996</v>
      </c>
      <c r="Q209" s="12">
        <v>225.5825188</v>
      </c>
      <c r="R209" s="12">
        <v>220.501184</v>
      </c>
      <c r="S209" s="12">
        <v>202.9701562</v>
      </c>
      <c r="T209" s="12">
        <v>183.89824109999998</v>
      </c>
      <c r="U209" s="12">
        <v>182.93228019999998</v>
      </c>
      <c r="V209" s="12">
        <v>181.5287834</v>
      </c>
      <c r="W209" s="12">
        <v>182.3087387</v>
      </c>
      <c r="X209" s="12">
        <v>182.05298099999996</v>
      </c>
      <c r="Y209" s="12">
        <v>177.92492489999998</v>
      </c>
    </row>
    <row r="210" spans="1:25" ht="11.25">
      <c r="A210" s="11">
        <f t="shared" si="4"/>
        <v>42054</v>
      </c>
      <c r="B210" s="12">
        <v>192.0486683</v>
      </c>
      <c r="C210" s="12">
        <v>193.42680069999997</v>
      </c>
      <c r="D210" s="12">
        <v>195.7751214</v>
      </c>
      <c r="E210" s="12">
        <v>192.98503739999998</v>
      </c>
      <c r="F210" s="12">
        <v>193.3802993</v>
      </c>
      <c r="G210" s="12">
        <v>212.79040639999997</v>
      </c>
      <c r="H210" s="12">
        <v>193.21120329999997</v>
      </c>
      <c r="I210" s="12">
        <v>193.41411849999997</v>
      </c>
      <c r="J210" s="12">
        <v>191.36805689999997</v>
      </c>
      <c r="K210" s="12">
        <v>192.28751639999996</v>
      </c>
      <c r="L210" s="12">
        <v>191.9133915</v>
      </c>
      <c r="M210" s="12">
        <v>192.71448379999998</v>
      </c>
      <c r="N210" s="12">
        <v>212.84113519999997</v>
      </c>
      <c r="O210" s="12">
        <v>270.58530549999995</v>
      </c>
      <c r="P210" s="12">
        <v>268.23698479999996</v>
      </c>
      <c r="Q210" s="12">
        <v>263.662938</v>
      </c>
      <c r="R210" s="12">
        <v>248.6535543</v>
      </c>
      <c r="S210" s="12">
        <v>211.23260949999997</v>
      </c>
      <c r="T210" s="12">
        <v>191.4208994</v>
      </c>
      <c r="U210" s="12">
        <v>187.52957769999998</v>
      </c>
      <c r="V210" s="12">
        <v>152.87546619999998</v>
      </c>
      <c r="W210" s="12">
        <v>153.08260879999997</v>
      </c>
      <c r="X210" s="12">
        <v>153.6533078</v>
      </c>
      <c r="Y210" s="12">
        <v>152.4463851</v>
      </c>
    </row>
    <row r="211" spans="1:25" ht="11.25">
      <c r="A211" s="11">
        <f t="shared" si="4"/>
        <v>42055</v>
      </c>
      <c r="B211" s="12">
        <v>142.61345269999998</v>
      </c>
      <c r="C211" s="12">
        <v>180.63046089999997</v>
      </c>
      <c r="D211" s="12">
        <v>182.23053179999997</v>
      </c>
      <c r="E211" s="12">
        <v>182.24744139999999</v>
      </c>
      <c r="F211" s="12">
        <v>182.91959799999998</v>
      </c>
      <c r="G211" s="12">
        <v>190.07447249999996</v>
      </c>
      <c r="H211" s="12">
        <v>190.65362629999996</v>
      </c>
      <c r="I211" s="12">
        <v>190.82906339999997</v>
      </c>
      <c r="J211" s="12">
        <v>189.9835834</v>
      </c>
      <c r="K211" s="12">
        <v>188.7217045</v>
      </c>
      <c r="L211" s="12">
        <v>189.197287</v>
      </c>
      <c r="M211" s="12">
        <v>189.028191</v>
      </c>
      <c r="N211" s="12">
        <v>189.30508569999998</v>
      </c>
      <c r="O211" s="12">
        <v>251.48168489999995</v>
      </c>
      <c r="P211" s="12">
        <v>253.38190119999996</v>
      </c>
      <c r="Q211" s="12">
        <v>212.13727309999996</v>
      </c>
      <c r="R211" s="12">
        <v>190.92206619999996</v>
      </c>
      <c r="S211" s="12">
        <v>189.831397</v>
      </c>
      <c r="T211" s="12">
        <v>189.1190801</v>
      </c>
      <c r="U211" s="12">
        <v>150.40032349999998</v>
      </c>
      <c r="V211" s="12">
        <v>149.56541199999998</v>
      </c>
      <c r="W211" s="12">
        <v>149.44915849999995</v>
      </c>
      <c r="X211" s="12">
        <v>147.6567409</v>
      </c>
      <c r="Y211" s="12">
        <v>147.3840736</v>
      </c>
    </row>
    <row r="212" spans="1:25" ht="11.25">
      <c r="A212" s="11">
        <f t="shared" si="4"/>
        <v>42056</v>
      </c>
      <c r="B212" s="12">
        <v>154.3360329</v>
      </c>
      <c r="C212" s="12">
        <v>191.78022839999997</v>
      </c>
      <c r="D212" s="12">
        <v>193.8770188</v>
      </c>
      <c r="E212" s="12">
        <v>194.8450934</v>
      </c>
      <c r="F212" s="12">
        <v>196.80026589999997</v>
      </c>
      <c r="G212" s="12">
        <v>195.98649139999998</v>
      </c>
      <c r="H212" s="12">
        <v>198.6814589</v>
      </c>
      <c r="I212" s="12">
        <v>197.05813729999997</v>
      </c>
      <c r="J212" s="12">
        <v>196.10274489999995</v>
      </c>
      <c r="K212" s="12">
        <v>195.48765819999997</v>
      </c>
      <c r="L212" s="12">
        <v>195.0374401</v>
      </c>
      <c r="M212" s="12">
        <v>196.31200119999997</v>
      </c>
      <c r="N212" s="12">
        <v>195.54261439999996</v>
      </c>
      <c r="O212" s="12">
        <v>286.56910489999996</v>
      </c>
      <c r="P212" s="12">
        <v>293.33928599999996</v>
      </c>
      <c r="Q212" s="12">
        <v>217.25242709999995</v>
      </c>
      <c r="R212" s="12">
        <v>195.18962649999997</v>
      </c>
      <c r="S212" s="12">
        <v>194.47942329999998</v>
      </c>
      <c r="T212" s="12">
        <v>194.00384079999995</v>
      </c>
      <c r="U212" s="12">
        <v>193.5832145</v>
      </c>
      <c r="V212" s="12">
        <v>156.73085499999996</v>
      </c>
      <c r="W212" s="12">
        <v>157.12188949999998</v>
      </c>
      <c r="X212" s="12">
        <v>154.69324819999997</v>
      </c>
      <c r="Y212" s="12">
        <v>146.12219469999997</v>
      </c>
    </row>
    <row r="213" spans="1:25" ht="11.25">
      <c r="A213" s="11">
        <f t="shared" si="4"/>
        <v>42057</v>
      </c>
      <c r="B213" s="12">
        <v>145.11184609999998</v>
      </c>
      <c r="C213" s="12">
        <v>182.877324</v>
      </c>
      <c r="D213" s="12">
        <v>183.68052999999998</v>
      </c>
      <c r="E213" s="12">
        <v>182.9026884</v>
      </c>
      <c r="F213" s="12">
        <v>185.76252449999998</v>
      </c>
      <c r="G213" s="12">
        <v>186.8405115</v>
      </c>
      <c r="H213" s="12">
        <v>186.74116759999998</v>
      </c>
      <c r="I213" s="12">
        <v>185.47083389999997</v>
      </c>
      <c r="J213" s="12">
        <v>185.05443499999998</v>
      </c>
      <c r="K213" s="12">
        <v>182.8392774</v>
      </c>
      <c r="L213" s="12">
        <v>183.70378069999998</v>
      </c>
      <c r="M213" s="12">
        <v>184.84940609999998</v>
      </c>
      <c r="N213" s="12">
        <v>186.6058908</v>
      </c>
      <c r="O213" s="12">
        <v>252.65690209999994</v>
      </c>
      <c r="P213" s="12">
        <v>253.31426279999997</v>
      </c>
      <c r="Q213" s="12">
        <v>191.98314359999998</v>
      </c>
      <c r="R213" s="12">
        <v>189.52491049999995</v>
      </c>
      <c r="S213" s="12">
        <v>188.52935779999999</v>
      </c>
      <c r="T213" s="12">
        <v>186.59954969999995</v>
      </c>
      <c r="U213" s="12">
        <v>150.12554249999997</v>
      </c>
      <c r="V213" s="12">
        <v>148.4155592</v>
      </c>
      <c r="W213" s="12">
        <v>147.2065228</v>
      </c>
      <c r="X213" s="12">
        <v>146.0017138</v>
      </c>
      <c r="Y213" s="12">
        <v>146.4181127</v>
      </c>
    </row>
    <row r="214" spans="1:25" ht="11.25">
      <c r="A214" s="11">
        <f t="shared" si="4"/>
        <v>42058</v>
      </c>
      <c r="B214" s="12">
        <v>147.10929259999997</v>
      </c>
      <c r="C214" s="12">
        <v>148.53392639999998</v>
      </c>
      <c r="D214" s="12">
        <v>186.37972489999999</v>
      </c>
      <c r="E214" s="12">
        <v>185.60822439999998</v>
      </c>
      <c r="F214" s="12">
        <v>186.33322349999997</v>
      </c>
      <c r="G214" s="12">
        <v>189.42979399999996</v>
      </c>
      <c r="H214" s="12">
        <v>188.75340999999995</v>
      </c>
      <c r="I214" s="12">
        <v>189.17192259999996</v>
      </c>
      <c r="J214" s="12">
        <v>188.9520978</v>
      </c>
      <c r="K214" s="12">
        <v>188.8358443</v>
      </c>
      <c r="L214" s="12">
        <v>186.893354</v>
      </c>
      <c r="M214" s="12">
        <v>187.47884889999997</v>
      </c>
      <c r="N214" s="12">
        <v>189.7510764</v>
      </c>
      <c r="O214" s="12">
        <v>255.21447909999998</v>
      </c>
      <c r="P214" s="12">
        <v>258.68940189999995</v>
      </c>
      <c r="Q214" s="12">
        <v>214.22772239999998</v>
      </c>
      <c r="R214" s="12">
        <v>191.97891619999996</v>
      </c>
      <c r="S214" s="12">
        <v>187.8424053</v>
      </c>
      <c r="T214" s="12">
        <v>187.5887613</v>
      </c>
      <c r="U214" s="12">
        <v>184.62112649999997</v>
      </c>
      <c r="V214" s="12">
        <v>148.2866235</v>
      </c>
      <c r="W214" s="12">
        <v>148.0033877</v>
      </c>
      <c r="X214" s="12">
        <v>148.21475769999998</v>
      </c>
      <c r="Y214" s="12">
        <v>146.47729629999998</v>
      </c>
    </row>
    <row r="215" spans="1:25" ht="11.25">
      <c r="A215" s="11">
        <f t="shared" si="4"/>
        <v>42059</v>
      </c>
      <c r="B215" s="12">
        <v>153.28763769999998</v>
      </c>
      <c r="C215" s="12">
        <v>192.95544559999996</v>
      </c>
      <c r="D215" s="12">
        <v>195.29319779999997</v>
      </c>
      <c r="E215" s="12">
        <v>194.32723689999997</v>
      </c>
      <c r="F215" s="12">
        <v>193.7290598</v>
      </c>
      <c r="G215" s="12">
        <v>193.92140649999996</v>
      </c>
      <c r="H215" s="12">
        <v>195.2403553</v>
      </c>
      <c r="I215" s="12">
        <v>192.15646699999996</v>
      </c>
      <c r="J215" s="12">
        <v>195.38831429999996</v>
      </c>
      <c r="K215" s="12">
        <v>192.01907649999998</v>
      </c>
      <c r="L215" s="12">
        <v>191.30253219999997</v>
      </c>
      <c r="M215" s="12">
        <v>190.87556479999998</v>
      </c>
      <c r="N215" s="12">
        <v>192.32979039999998</v>
      </c>
      <c r="O215" s="12">
        <v>276.33034209999994</v>
      </c>
      <c r="P215" s="12">
        <v>286.44016919999996</v>
      </c>
      <c r="Q215" s="12">
        <v>216.45767589999997</v>
      </c>
      <c r="R215" s="12">
        <v>194.88948109999998</v>
      </c>
      <c r="S215" s="12">
        <v>192.56229739999998</v>
      </c>
      <c r="T215" s="12">
        <v>194.70981659999998</v>
      </c>
      <c r="U215" s="12">
        <v>153.98304499999998</v>
      </c>
      <c r="V215" s="12">
        <v>154.53260699999998</v>
      </c>
      <c r="W215" s="12">
        <v>154.6044728</v>
      </c>
      <c r="X215" s="12">
        <v>154.4649686</v>
      </c>
      <c r="Y215" s="12">
        <v>153.0614718</v>
      </c>
    </row>
    <row r="216" spans="1:25" ht="11.25">
      <c r="A216" s="11">
        <f t="shared" si="4"/>
        <v>42060</v>
      </c>
      <c r="B216" s="12">
        <v>188.64983869999998</v>
      </c>
      <c r="C216" s="12">
        <v>196.07949419999997</v>
      </c>
      <c r="D216" s="12">
        <v>219.25621469999996</v>
      </c>
      <c r="E216" s="12">
        <v>216.5866116</v>
      </c>
      <c r="F216" s="12">
        <v>218.53544299999996</v>
      </c>
      <c r="G216" s="12">
        <v>264.76628939999995</v>
      </c>
      <c r="H216" s="12">
        <v>265.5589268999999</v>
      </c>
      <c r="I216" s="12">
        <v>221.2304105</v>
      </c>
      <c r="J216" s="12">
        <v>199.63685129999996</v>
      </c>
      <c r="K216" s="12">
        <v>198.1445791</v>
      </c>
      <c r="L216" s="12">
        <v>197.35194159999998</v>
      </c>
      <c r="M216" s="12">
        <v>219.53310939999994</v>
      </c>
      <c r="N216" s="12">
        <v>266.92437709999996</v>
      </c>
      <c r="O216" s="12">
        <v>280.05679519999995</v>
      </c>
      <c r="P216" s="12">
        <v>285.94979079999996</v>
      </c>
      <c r="Q216" s="12">
        <v>275.72371019999997</v>
      </c>
      <c r="R216" s="12">
        <v>268.7717508999999</v>
      </c>
      <c r="S216" s="12">
        <v>260.0823302</v>
      </c>
      <c r="T216" s="12">
        <v>197.18284559999998</v>
      </c>
      <c r="U216" s="12">
        <v>194.17927789999996</v>
      </c>
      <c r="V216" s="12">
        <v>193.12876899999998</v>
      </c>
      <c r="W216" s="12">
        <v>194.55340280000001</v>
      </c>
      <c r="X216" s="12">
        <v>193.28095539999995</v>
      </c>
      <c r="Y216" s="12">
        <v>188.45326459999998</v>
      </c>
    </row>
    <row r="217" spans="1:25" ht="11.25">
      <c r="A217" s="11">
        <f t="shared" si="4"/>
        <v>42061</v>
      </c>
      <c r="B217" s="12">
        <v>186.72848539999998</v>
      </c>
      <c r="C217" s="12">
        <v>193.08860869999998</v>
      </c>
      <c r="D217" s="12">
        <v>215.79186039999993</v>
      </c>
      <c r="E217" s="12">
        <v>214.22772239999998</v>
      </c>
      <c r="F217" s="12">
        <v>218.50162379999998</v>
      </c>
      <c r="G217" s="12">
        <v>266.4149754</v>
      </c>
      <c r="H217" s="12">
        <v>218.98566109999996</v>
      </c>
      <c r="I217" s="12">
        <v>242.67601069999998</v>
      </c>
      <c r="J217" s="12">
        <v>216.21248669999997</v>
      </c>
      <c r="K217" s="12">
        <v>193.96156679999996</v>
      </c>
      <c r="L217" s="12">
        <v>193.56419119999995</v>
      </c>
      <c r="M217" s="12">
        <v>215.20847919999994</v>
      </c>
      <c r="N217" s="12">
        <v>267.8396092</v>
      </c>
      <c r="O217" s="12">
        <v>271.2320977</v>
      </c>
      <c r="P217" s="12">
        <v>277.5457195999999</v>
      </c>
      <c r="Q217" s="12">
        <v>268.88377699999995</v>
      </c>
      <c r="R217" s="12">
        <v>273.46839229999995</v>
      </c>
      <c r="S217" s="12">
        <v>254.68394039999998</v>
      </c>
      <c r="T217" s="12">
        <v>217.12560509999997</v>
      </c>
      <c r="U217" s="12">
        <v>192.22833279999998</v>
      </c>
      <c r="V217" s="12">
        <v>192.95967299999995</v>
      </c>
      <c r="W217" s="12">
        <v>192.90683049999998</v>
      </c>
      <c r="X217" s="12">
        <v>192.08248749999998</v>
      </c>
      <c r="Y217" s="12">
        <v>189.1951733</v>
      </c>
    </row>
    <row r="218" spans="1:25" ht="11.25">
      <c r="A218" s="11">
        <f t="shared" si="4"/>
        <v>42062</v>
      </c>
      <c r="B218" s="12">
        <v>186.7115758</v>
      </c>
      <c r="C218" s="12">
        <v>188.50187969999996</v>
      </c>
      <c r="D218" s="12">
        <v>210.81409689999998</v>
      </c>
      <c r="E218" s="12">
        <v>209.83756749999998</v>
      </c>
      <c r="F218" s="12">
        <v>214.62298429999998</v>
      </c>
      <c r="G218" s="12">
        <v>216.54645129999997</v>
      </c>
      <c r="H218" s="12">
        <v>215.88486319999996</v>
      </c>
      <c r="I218" s="12">
        <v>216.1659853</v>
      </c>
      <c r="J218" s="12">
        <v>193.6339433</v>
      </c>
      <c r="K218" s="12">
        <v>193.10340459999998</v>
      </c>
      <c r="L218" s="12">
        <v>191.1144129</v>
      </c>
      <c r="M218" s="12">
        <v>211.4249562</v>
      </c>
      <c r="N218" s="12">
        <v>243.65676749999997</v>
      </c>
      <c r="O218" s="12">
        <v>246.62651599999998</v>
      </c>
      <c r="P218" s="12">
        <v>254.00755639999997</v>
      </c>
      <c r="Q218" s="12">
        <v>247.83343869999996</v>
      </c>
      <c r="R218" s="12">
        <v>251.4563205</v>
      </c>
      <c r="S218" s="12">
        <v>187.74517509999998</v>
      </c>
      <c r="T218" s="12">
        <v>185.81325329999999</v>
      </c>
      <c r="U218" s="12">
        <v>184.2765934</v>
      </c>
      <c r="V218" s="12">
        <v>183.42899969999996</v>
      </c>
      <c r="W218" s="12">
        <v>183.25144889999999</v>
      </c>
      <c r="X218" s="12">
        <v>182.83293629999997</v>
      </c>
      <c r="Y218" s="12">
        <v>148.50856199999998</v>
      </c>
    </row>
    <row r="219" spans="1:25" ht="11.25">
      <c r="A219" s="11">
        <f t="shared" si="4"/>
        <v>42063</v>
      </c>
      <c r="B219" s="12">
        <v>181.20961469999995</v>
      </c>
      <c r="C219" s="12">
        <v>183.52622989999998</v>
      </c>
      <c r="D219" s="12">
        <v>185.9527575</v>
      </c>
      <c r="E219" s="12">
        <v>185.28905569999998</v>
      </c>
      <c r="F219" s="12">
        <v>186.43256739999995</v>
      </c>
      <c r="G219" s="12">
        <v>207.34762889999996</v>
      </c>
      <c r="H219" s="12">
        <v>208.78705859999997</v>
      </c>
      <c r="I219" s="12">
        <v>208.07051429999996</v>
      </c>
      <c r="J219" s="12">
        <v>187.18081719999998</v>
      </c>
      <c r="K219" s="12">
        <v>186.98847049999998</v>
      </c>
      <c r="L219" s="12">
        <v>185.03118429999998</v>
      </c>
      <c r="M219" s="12">
        <v>185.58497369999998</v>
      </c>
      <c r="N219" s="12">
        <v>224.99913759999995</v>
      </c>
      <c r="O219" s="12">
        <v>235.6162527</v>
      </c>
      <c r="P219" s="12">
        <v>235.7071418</v>
      </c>
      <c r="Q219" s="12">
        <v>233.97813519999997</v>
      </c>
      <c r="R219" s="12">
        <v>232.8008043</v>
      </c>
      <c r="S219" s="12">
        <v>206.1787528</v>
      </c>
      <c r="T219" s="12">
        <v>207.97539779999997</v>
      </c>
      <c r="U219" s="12">
        <v>185.17914329999996</v>
      </c>
      <c r="V219" s="12">
        <v>184.54080589999998</v>
      </c>
      <c r="W219" s="12">
        <v>184.91704449999997</v>
      </c>
      <c r="X219" s="12">
        <v>184.4224387</v>
      </c>
      <c r="Y219" s="12">
        <v>181.4357806</v>
      </c>
    </row>
    <row r="220" spans="1:25" ht="11.25" hidden="1" outlineLevel="1">
      <c r="A220" s="11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1.25" hidden="1" outlineLevel="1">
      <c r="A221" s="11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1.25" hidden="1" outlineLevel="1">
      <c r="A222" s="11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ht="11.25" collapsed="1"/>
    <row r="224" spans="1:25" s="35" customFormat="1" ht="15">
      <c r="A224" s="36" t="s">
        <v>112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6" spans="1:25" ht="12.75">
      <c r="A226" s="49" t="s">
        <v>90</v>
      </c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1"/>
    </row>
    <row r="227" spans="1:25" ht="12.75">
      <c r="A227" s="24" t="s">
        <v>22</v>
      </c>
      <c r="B227" s="23" t="s">
        <v>23</v>
      </c>
      <c r="C227" s="9" t="s">
        <v>24</v>
      </c>
      <c r="D227" s="10" t="s">
        <v>25</v>
      </c>
      <c r="E227" s="7" t="s">
        <v>26</v>
      </c>
      <c r="F227" s="7" t="s">
        <v>27</v>
      </c>
      <c r="G227" s="9" t="s">
        <v>28</v>
      </c>
      <c r="H227" s="10" t="s">
        <v>29</v>
      </c>
      <c r="I227" s="7" t="s">
        <v>30</v>
      </c>
      <c r="J227" s="7" t="s">
        <v>31</v>
      </c>
      <c r="K227" s="7" t="s">
        <v>32</v>
      </c>
      <c r="L227" s="7" t="s">
        <v>33</v>
      </c>
      <c r="M227" s="7" t="s">
        <v>34</v>
      </c>
      <c r="N227" s="7" t="s">
        <v>35</v>
      </c>
      <c r="O227" s="7" t="s">
        <v>36</v>
      </c>
      <c r="P227" s="7" t="s">
        <v>37</v>
      </c>
      <c r="Q227" s="7" t="s">
        <v>38</v>
      </c>
      <c r="R227" s="7" t="s">
        <v>39</v>
      </c>
      <c r="S227" s="7" t="s">
        <v>40</v>
      </c>
      <c r="T227" s="7" t="s">
        <v>41</v>
      </c>
      <c r="U227" s="7" t="s">
        <v>42</v>
      </c>
      <c r="V227" s="7" t="s">
        <v>43</v>
      </c>
      <c r="W227" s="7" t="s">
        <v>44</v>
      </c>
      <c r="X227" s="7" t="s">
        <v>45</v>
      </c>
      <c r="Y227" s="7" t="s">
        <v>64</v>
      </c>
    </row>
    <row r="228" spans="1:25" ht="11.25">
      <c r="A228" s="11">
        <f aca="true" t="shared" si="5" ref="A228:A258">A192</f>
        <v>42036</v>
      </c>
      <c r="B228" s="12">
        <v>88.06360749999999</v>
      </c>
      <c r="C228" s="12">
        <v>89.66196029999999</v>
      </c>
      <c r="D228" s="12">
        <v>89.867118</v>
      </c>
      <c r="E228" s="12">
        <v>88.1145617</v>
      </c>
      <c r="F228" s="12">
        <v>117.13566039999998</v>
      </c>
      <c r="G228" s="12">
        <v>117.71492919999999</v>
      </c>
      <c r="H228" s="12">
        <v>120.51204659999999</v>
      </c>
      <c r="I228" s="12">
        <v>120.17145799999999</v>
      </c>
      <c r="J228" s="12">
        <v>120.4919331</v>
      </c>
      <c r="K228" s="12">
        <v>119.84830109999997</v>
      </c>
      <c r="L228" s="12">
        <v>119.1148288</v>
      </c>
      <c r="M228" s="12">
        <v>119.6565524</v>
      </c>
      <c r="N228" s="12">
        <v>147.2160701</v>
      </c>
      <c r="O228" s="12">
        <v>155.51490019999997</v>
      </c>
      <c r="P228" s="12">
        <v>155.80587549999998</v>
      </c>
      <c r="Q228" s="12">
        <v>148.07156429999998</v>
      </c>
      <c r="R228" s="12">
        <v>118.84262609999999</v>
      </c>
      <c r="S228" s="12">
        <v>117.92276869999998</v>
      </c>
      <c r="T228" s="12">
        <v>118.25665279999998</v>
      </c>
      <c r="U228" s="12">
        <v>92.69641699999998</v>
      </c>
      <c r="V228" s="12">
        <v>90.56170419999998</v>
      </c>
      <c r="W228" s="12">
        <v>93.17780009999998</v>
      </c>
      <c r="X228" s="12">
        <v>90.17552499999998</v>
      </c>
      <c r="Y228" s="12">
        <v>89.6485513</v>
      </c>
    </row>
    <row r="229" spans="1:25" ht="11.25">
      <c r="A229" s="11">
        <f t="shared" si="5"/>
        <v>42037</v>
      </c>
      <c r="B229" s="12">
        <v>85.7961456</v>
      </c>
      <c r="C229" s="12">
        <v>88.1601523</v>
      </c>
      <c r="D229" s="12">
        <v>114.72204039999998</v>
      </c>
      <c r="E229" s="12">
        <v>114.91915269999998</v>
      </c>
      <c r="F229" s="12">
        <v>118.44840149999999</v>
      </c>
      <c r="G229" s="12">
        <v>119.8040514</v>
      </c>
      <c r="H229" s="12">
        <v>120.81643089999999</v>
      </c>
      <c r="I229" s="12">
        <v>119.90730069999998</v>
      </c>
      <c r="J229" s="12">
        <v>118.8466488</v>
      </c>
      <c r="K229" s="12">
        <v>118.97269339999998</v>
      </c>
      <c r="L229" s="12">
        <v>118.4939921</v>
      </c>
      <c r="M229" s="12">
        <v>119.85500559999998</v>
      </c>
      <c r="N229" s="12">
        <v>151.20658849999998</v>
      </c>
      <c r="O229" s="12">
        <v>159.2560112</v>
      </c>
      <c r="P229" s="12">
        <v>158.77596899999995</v>
      </c>
      <c r="Q229" s="12">
        <v>152.93098589999997</v>
      </c>
      <c r="R229" s="12">
        <v>145.90601079999996</v>
      </c>
      <c r="S229" s="12">
        <v>118.91369379999999</v>
      </c>
      <c r="T229" s="12">
        <v>118.98476149999999</v>
      </c>
      <c r="U229" s="12">
        <v>92.99811949999999</v>
      </c>
      <c r="V229" s="12">
        <v>88.77562539999998</v>
      </c>
      <c r="W229" s="12">
        <v>86.34859639999999</v>
      </c>
      <c r="X229" s="12">
        <v>86.4840273</v>
      </c>
      <c r="Y229" s="12">
        <v>87.12765929999998</v>
      </c>
    </row>
    <row r="230" spans="1:25" ht="11.25">
      <c r="A230" s="11">
        <f t="shared" si="5"/>
        <v>42038</v>
      </c>
      <c r="B230" s="12">
        <v>86.03080309999999</v>
      </c>
      <c r="C230" s="12">
        <v>87.7136326</v>
      </c>
      <c r="D230" s="12">
        <v>90.97604229999999</v>
      </c>
      <c r="E230" s="12">
        <v>116.13400809999999</v>
      </c>
      <c r="F230" s="12">
        <v>119.09069259999998</v>
      </c>
      <c r="G230" s="12">
        <v>121.4667674</v>
      </c>
      <c r="H230" s="12">
        <v>119.63509799999999</v>
      </c>
      <c r="I230" s="12">
        <v>119.6578933</v>
      </c>
      <c r="J230" s="12">
        <v>93.38966229999998</v>
      </c>
      <c r="K230" s="12">
        <v>93.41648029999999</v>
      </c>
      <c r="L230" s="12">
        <v>118.21910759999997</v>
      </c>
      <c r="M230" s="12">
        <v>119.17651019999998</v>
      </c>
      <c r="N230" s="12">
        <v>148.36924409999997</v>
      </c>
      <c r="O230" s="12">
        <v>144.51415659999998</v>
      </c>
      <c r="P230" s="12">
        <v>156.5487341</v>
      </c>
      <c r="Q230" s="12">
        <v>154.2960221</v>
      </c>
      <c r="R230" s="12">
        <v>120.75609039999996</v>
      </c>
      <c r="S230" s="12">
        <v>119.0839881</v>
      </c>
      <c r="T230" s="12">
        <v>119.17785109999998</v>
      </c>
      <c r="U230" s="12">
        <v>90.32436489999999</v>
      </c>
      <c r="V230" s="12">
        <v>89.42596189999999</v>
      </c>
      <c r="W230" s="12">
        <v>86.79511609999999</v>
      </c>
      <c r="X230" s="12">
        <v>83.5555017</v>
      </c>
      <c r="Y230" s="12">
        <v>82.358078</v>
      </c>
    </row>
    <row r="231" spans="1:25" ht="11.25">
      <c r="A231" s="11">
        <f t="shared" si="5"/>
        <v>42039</v>
      </c>
      <c r="B231" s="12">
        <v>89.68609649999999</v>
      </c>
      <c r="C231" s="12">
        <v>94.6259721</v>
      </c>
      <c r="D231" s="12">
        <v>114.46726939999998</v>
      </c>
      <c r="E231" s="12">
        <v>116.37671099999999</v>
      </c>
      <c r="F231" s="12">
        <v>118.5114238</v>
      </c>
      <c r="G231" s="12">
        <v>117.81281489999999</v>
      </c>
      <c r="H231" s="12">
        <v>120.21034409999997</v>
      </c>
      <c r="I231" s="12">
        <v>118.94855719999998</v>
      </c>
      <c r="J231" s="12">
        <v>118.12390369999997</v>
      </c>
      <c r="K231" s="12">
        <v>118.16413069999999</v>
      </c>
      <c r="L231" s="12">
        <v>117.6478842</v>
      </c>
      <c r="M231" s="12">
        <v>118.25531189999998</v>
      </c>
      <c r="N231" s="12">
        <v>140.7824319</v>
      </c>
      <c r="O231" s="12">
        <v>148.3370625</v>
      </c>
      <c r="P231" s="12">
        <v>147.6223628</v>
      </c>
      <c r="Q231" s="12">
        <v>142.37005749999997</v>
      </c>
      <c r="R231" s="12">
        <v>118.96598889999999</v>
      </c>
      <c r="S231" s="12">
        <v>117.61838439999998</v>
      </c>
      <c r="T231" s="12">
        <v>117.48965799999999</v>
      </c>
      <c r="U231" s="12">
        <v>97.69126949999998</v>
      </c>
      <c r="V231" s="12">
        <v>98.03051719999999</v>
      </c>
      <c r="W231" s="12">
        <v>96.00844</v>
      </c>
      <c r="X231" s="12">
        <v>93.7275691</v>
      </c>
      <c r="Y231" s="12">
        <v>92.91498369999998</v>
      </c>
    </row>
    <row r="232" spans="1:25" ht="11.25">
      <c r="A232" s="11">
        <f t="shared" si="5"/>
        <v>42040</v>
      </c>
      <c r="B232" s="12">
        <v>92.59316769999998</v>
      </c>
      <c r="C232" s="12">
        <v>95.458671</v>
      </c>
      <c r="D232" s="12">
        <v>96.1760525</v>
      </c>
      <c r="E232" s="12">
        <v>117.93885949999998</v>
      </c>
      <c r="F232" s="12">
        <v>118.8681032</v>
      </c>
      <c r="G232" s="12">
        <v>120.60456869999999</v>
      </c>
      <c r="H232" s="12">
        <v>119.78527879999999</v>
      </c>
      <c r="I232" s="12">
        <v>119.14701039999997</v>
      </c>
      <c r="J232" s="12">
        <v>118.50471929999999</v>
      </c>
      <c r="K232" s="12">
        <v>118.29285709999999</v>
      </c>
      <c r="L232" s="12">
        <v>99.9627541</v>
      </c>
      <c r="M232" s="12">
        <v>118.75546759999997</v>
      </c>
      <c r="N232" s="12">
        <v>125.00540249999997</v>
      </c>
      <c r="O232" s="12">
        <v>145.42730949999998</v>
      </c>
      <c r="P232" s="12">
        <v>145.91807889999998</v>
      </c>
      <c r="Q232" s="12">
        <v>118.27408449999997</v>
      </c>
      <c r="R232" s="12">
        <v>118.97671609999999</v>
      </c>
      <c r="S232" s="12">
        <v>116.88357119999998</v>
      </c>
      <c r="T232" s="12">
        <v>99.92520889999999</v>
      </c>
      <c r="U232" s="12">
        <v>99.04155579999998</v>
      </c>
      <c r="V232" s="12">
        <v>95.45464829999999</v>
      </c>
      <c r="W232" s="12">
        <v>95.2226726</v>
      </c>
      <c r="X232" s="12">
        <v>93.66856949999998</v>
      </c>
      <c r="Y232" s="12">
        <v>92.93643809999999</v>
      </c>
    </row>
    <row r="233" spans="1:25" ht="11.25">
      <c r="A233" s="11">
        <f t="shared" si="5"/>
        <v>42041</v>
      </c>
      <c r="B233" s="12">
        <v>92.5851223</v>
      </c>
      <c r="C233" s="12">
        <v>94.51870009999999</v>
      </c>
      <c r="D233" s="12">
        <v>95.1623321</v>
      </c>
      <c r="E233" s="12">
        <v>112.4599421</v>
      </c>
      <c r="F233" s="12">
        <v>115.38578589999999</v>
      </c>
      <c r="G233" s="12">
        <v>117.94958669999998</v>
      </c>
      <c r="H233" s="12">
        <v>117.61838439999998</v>
      </c>
      <c r="I233" s="12">
        <v>119.91668699999998</v>
      </c>
      <c r="J233" s="12">
        <v>119.52916689999999</v>
      </c>
      <c r="K233" s="12">
        <v>100.68952189999999</v>
      </c>
      <c r="L233" s="12">
        <v>100.42402369999998</v>
      </c>
      <c r="M233" s="12">
        <v>98.12035749999998</v>
      </c>
      <c r="N233" s="12">
        <v>116.1058492</v>
      </c>
      <c r="O233" s="12">
        <v>146.1621227</v>
      </c>
      <c r="P233" s="12">
        <v>124.65006399999999</v>
      </c>
      <c r="Q233" s="12">
        <v>116.67707259999999</v>
      </c>
      <c r="R233" s="12">
        <v>119.97702749999998</v>
      </c>
      <c r="S233" s="12">
        <v>119.43530389999998</v>
      </c>
      <c r="T233" s="12">
        <v>100.10623039999999</v>
      </c>
      <c r="U233" s="12">
        <v>92.9860514</v>
      </c>
      <c r="V233" s="12">
        <v>92.85062049999999</v>
      </c>
      <c r="W233" s="12">
        <v>93.51570689999998</v>
      </c>
      <c r="X233" s="12">
        <v>91.3930622</v>
      </c>
      <c r="Y233" s="12">
        <v>90.98676949999998</v>
      </c>
    </row>
    <row r="234" spans="1:25" ht="11.25">
      <c r="A234" s="11">
        <f t="shared" si="5"/>
        <v>42042</v>
      </c>
      <c r="B234" s="12">
        <v>98.34026509999998</v>
      </c>
      <c r="C234" s="12">
        <v>99.98554939999998</v>
      </c>
      <c r="D234" s="12">
        <v>112.83003049999999</v>
      </c>
      <c r="E234" s="12">
        <v>112.60475929999998</v>
      </c>
      <c r="F234" s="12">
        <v>117.28315939999999</v>
      </c>
      <c r="G234" s="12">
        <v>119.11616969999999</v>
      </c>
      <c r="H234" s="12">
        <v>119.0357157</v>
      </c>
      <c r="I234" s="12">
        <v>119.81075589999999</v>
      </c>
      <c r="J234" s="12">
        <v>117.46149909999998</v>
      </c>
      <c r="K234" s="12">
        <v>117.39847679999998</v>
      </c>
      <c r="L234" s="12">
        <v>116.38609729999999</v>
      </c>
      <c r="M234" s="12">
        <v>116.89563929999998</v>
      </c>
      <c r="N234" s="12">
        <v>119.29719119999997</v>
      </c>
      <c r="O234" s="12">
        <v>165.05674459999997</v>
      </c>
      <c r="P234" s="12">
        <v>161.2713839</v>
      </c>
      <c r="Q234" s="12">
        <v>119.71018839999999</v>
      </c>
      <c r="R234" s="12">
        <v>120.25459380000001</v>
      </c>
      <c r="S234" s="12">
        <v>118.65221829999999</v>
      </c>
      <c r="T234" s="12">
        <v>118.28749349999998</v>
      </c>
      <c r="U234" s="12">
        <v>100.2443431</v>
      </c>
      <c r="V234" s="12">
        <v>98.16862989999998</v>
      </c>
      <c r="W234" s="12">
        <v>98.98791979999999</v>
      </c>
      <c r="X234" s="12">
        <v>99.71334669999999</v>
      </c>
      <c r="Y234" s="12">
        <v>97.84681389999999</v>
      </c>
    </row>
    <row r="235" spans="1:25" ht="11.25">
      <c r="A235" s="11">
        <f t="shared" si="5"/>
        <v>42043</v>
      </c>
      <c r="B235" s="12">
        <v>97.08786449999998</v>
      </c>
      <c r="C235" s="12">
        <v>98.19544789999998</v>
      </c>
      <c r="D235" s="12">
        <v>111.31883619999998</v>
      </c>
      <c r="E235" s="12">
        <v>114.11863539999997</v>
      </c>
      <c r="F235" s="12">
        <v>115.54535299999999</v>
      </c>
      <c r="G235" s="12">
        <v>117.28986389999999</v>
      </c>
      <c r="H235" s="12">
        <v>117.68140669999998</v>
      </c>
      <c r="I235" s="12">
        <v>117.19465999999998</v>
      </c>
      <c r="J235" s="12">
        <v>117.21879619999999</v>
      </c>
      <c r="K235" s="12">
        <v>117.33143179999999</v>
      </c>
      <c r="L235" s="12">
        <v>116.98950229999998</v>
      </c>
      <c r="M235" s="12">
        <v>117.43468109999998</v>
      </c>
      <c r="N235" s="12">
        <v>124.3724977</v>
      </c>
      <c r="O235" s="12">
        <v>152.94573579999997</v>
      </c>
      <c r="P235" s="12">
        <v>155.56585439999998</v>
      </c>
      <c r="Q235" s="12">
        <v>151.62360839999997</v>
      </c>
      <c r="R235" s="12">
        <v>117.81683759999999</v>
      </c>
      <c r="S235" s="12">
        <v>116.8701622</v>
      </c>
      <c r="T235" s="12">
        <v>116.5563916</v>
      </c>
      <c r="U235" s="12">
        <v>115.03849279999997</v>
      </c>
      <c r="V235" s="12">
        <v>98.39926469999999</v>
      </c>
      <c r="W235" s="12">
        <v>98.31210619999999</v>
      </c>
      <c r="X235" s="12">
        <v>98.19947059999998</v>
      </c>
      <c r="Y235" s="12">
        <v>98.30674259999998</v>
      </c>
    </row>
    <row r="236" spans="1:25" ht="11.25">
      <c r="A236" s="11">
        <f t="shared" si="5"/>
        <v>42044</v>
      </c>
      <c r="B236" s="12">
        <v>117.45077189999999</v>
      </c>
      <c r="C236" s="12">
        <v>117.76454249999999</v>
      </c>
      <c r="D236" s="12">
        <v>117.36227249999999</v>
      </c>
      <c r="E236" s="12">
        <v>139.4187366</v>
      </c>
      <c r="F236" s="12">
        <v>143.8624792</v>
      </c>
      <c r="G236" s="12">
        <v>146.5120976</v>
      </c>
      <c r="H236" s="12">
        <v>147.1289116</v>
      </c>
      <c r="I236" s="12">
        <v>145.31869659999998</v>
      </c>
      <c r="J236" s="12">
        <v>143.2456652</v>
      </c>
      <c r="K236" s="12">
        <v>128.5078333</v>
      </c>
      <c r="L236" s="12">
        <v>128.136404</v>
      </c>
      <c r="M236" s="12">
        <v>143.14241589999997</v>
      </c>
      <c r="N236" s="12">
        <v>159.5188276</v>
      </c>
      <c r="O236" s="12">
        <v>167.7908397</v>
      </c>
      <c r="P236" s="12">
        <v>170.213846</v>
      </c>
      <c r="Q236" s="12">
        <v>167.70368119999998</v>
      </c>
      <c r="R236" s="12">
        <v>162.60557939999998</v>
      </c>
      <c r="S236" s="12">
        <v>143.31673289999998</v>
      </c>
      <c r="T236" s="12">
        <v>119.4366448</v>
      </c>
      <c r="U236" s="12">
        <v>118.43767429999998</v>
      </c>
      <c r="V236" s="12">
        <v>115.63117059999999</v>
      </c>
      <c r="W236" s="12">
        <v>114.85613039999998</v>
      </c>
      <c r="X236" s="12">
        <v>113.92822759999999</v>
      </c>
      <c r="Y236" s="12">
        <v>113.2872774</v>
      </c>
    </row>
    <row r="237" spans="1:25" ht="11.25">
      <c r="A237" s="11">
        <f t="shared" si="5"/>
        <v>42045</v>
      </c>
      <c r="B237" s="12">
        <v>85.696919</v>
      </c>
      <c r="C237" s="12">
        <v>117.74442899999998</v>
      </c>
      <c r="D237" s="12">
        <v>118.56505979999999</v>
      </c>
      <c r="E237" s="12">
        <v>155.48405949999997</v>
      </c>
      <c r="F237" s="12">
        <v>127.82531519999999</v>
      </c>
      <c r="G237" s="12">
        <v>157.9647245</v>
      </c>
      <c r="H237" s="12">
        <v>157.88427049999999</v>
      </c>
      <c r="I237" s="12">
        <v>157.7609077</v>
      </c>
      <c r="J237" s="12">
        <v>128.3174255</v>
      </c>
      <c r="K237" s="12">
        <v>140.2138903</v>
      </c>
      <c r="L237" s="12">
        <v>127.4512041</v>
      </c>
      <c r="M237" s="12">
        <v>127.5128855</v>
      </c>
      <c r="N237" s="12">
        <v>159.7642123</v>
      </c>
      <c r="O237" s="12">
        <v>170.1830053</v>
      </c>
      <c r="P237" s="12">
        <v>167.87397549999997</v>
      </c>
      <c r="Q237" s="12">
        <v>166.04766969999997</v>
      </c>
      <c r="R237" s="12">
        <v>160.3220267</v>
      </c>
      <c r="S237" s="12">
        <v>154.03320569999997</v>
      </c>
      <c r="T237" s="12">
        <v>119.05717009999998</v>
      </c>
      <c r="U237" s="12">
        <v>117.35154529999998</v>
      </c>
      <c r="V237" s="12">
        <v>116.03746329999998</v>
      </c>
      <c r="W237" s="12">
        <v>116.40889259999999</v>
      </c>
      <c r="X237" s="12">
        <v>114.70192689999998</v>
      </c>
      <c r="Y237" s="12">
        <v>113.57691179999998</v>
      </c>
    </row>
    <row r="238" spans="1:25" ht="11.25">
      <c r="A238" s="11">
        <f t="shared" si="5"/>
        <v>42046</v>
      </c>
      <c r="B238" s="12">
        <v>98.24237939999998</v>
      </c>
      <c r="C238" s="12">
        <v>115.89935059999999</v>
      </c>
      <c r="D238" s="12">
        <v>116.27882529999998</v>
      </c>
      <c r="E238" s="12">
        <v>116.49739199999998</v>
      </c>
      <c r="F238" s="12">
        <v>117.02570659999999</v>
      </c>
      <c r="G238" s="12">
        <v>118.22044849999999</v>
      </c>
      <c r="H238" s="12">
        <v>118.03540429999998</v>
      </c>
      <c r="I238" s="12">
        <v>116.66500449999998</v>
      </c>
      <c r="J238" s="12">
        <v>117.70688379999999</v>
      </c>
      <c r="K238" s="12">
        <v>117.57681649999999</v>
      </c>
      <c r="L238" s="12">
        <v>117.32472729999998</v>
      </c>
      <c r="M238" s="12">
        <v>117.66263409999999</v>
      </c>
      <c r="N238" s="12">
        <v>142.55376079999996</v>
      </c>
      <c r="O238" s="12">
        <v>157.58793159999996</v>
      </c>
      <c r="P238" s="12">
        <v>157.29695629999998</v>
      </c>
      <c r="Q238" s="12">
        <v>153.98493329999997</v>
      </c>
      <c r="R238" s="12">
        <v>129.732075</v>
      </c>
      <c r="S238" s="12">
        <v>117.71895189999998</v>
      </c>
      <c r="T238" s="12">
        <v>117.29656839999998</v>
      </c>
      <c r="U238" s="12">
        <v>98.97853349999998</v>
      </c>
      <c r="V238" s="12">
        <v>98.44485529999997</v>
      </c>
      <c r="W238" s="12">
        <v>98.75728499999998</v>
      </c>
      <c r="X238" s="12">
        <v>96.1049848</v>
      </c>
      <c r="Y238" s="12">
        <v>95.90250889999999</v>
      </c>
    </row>
    <row r="239" spans="1:25" ht="11.25">
      <c r="A239" s="11">
        <f t="shared" si="5"/>
        <v>42047</v>
      </c>
      <c r="B239" s="12">
        <v>98.66476289999999</v>
      </c>
      <c r="C239" s="12">
        <v>116.09378109999999</v>
      </c>
      <c r="D239" s="12">
        <v>116.77361739999999</v>
      </c>
      <c r="E239" s="12">
        <v>116.59930039999999</v>
      </c>
      <c r="F239" s="12">
        <v>116.93318449999998</v>
      </c>
      <c r="G239" s="12">
        <v>121.15433769999997</v>
      </c>
      <c r="H239" s="12">
        <v>121.19992829999998</v>
      </c>
      <c r="I239" s="12">
        <v>120.7292724</v>
      </c>
      <c r="J239" s="12">
        <v>120.17548069999998</v>
      </c>
      <c r="K239" s="12">
        <v>119.87377819999999</v>
      </c>
      <c r="L239" s="12">
        <v>119.87109639999998</v>
      </c>
      <c r="M239" s="12">
        <v>120.71452249999999</v>
      </c>
      <c r="N239" s="12">
        <v>132.56137399999997</v>
      </c>
      <c r="O239" s="12">
        <v>172.38208129999998</v>
      </c>
      <c r="P239" s="12">
        <v>172.64489769999997</v>
      </c>
      <c r="Q239" s="12">
        <v>170.70863809999997</v>
      </c>
      <c r="R239" s="12">
        <v>131.9110375</v>
      </c>
      <c r="S239" s="12">
        <v>119.73432460000001</v>
      </c>
      <c r="T239" s="12">
        <v>119.73968819999999</v>
      </c>
      <c r="U239" s="12">
        <v>118.50740109999998</v>
      </c>
      <c r="V239" s="12">
        <v>100.91881579999999</v>
      </c>
      <c r="W239" s="12">
        <v>101.40556249999999</v>
      </c>
      <c r="X239" s="12">
        <v>100.66672659999999</v>
      </c>
      <c r="Y239" s="12">
        <v>98.54140009999999</v>
      </c>
    </row>
    <row r="240" spans="1:25" ht="11.25">
      <c r="A240" s="11">
        <f t="shared" si="5"/>
        <v>42048</v>
      </c>
      <c r="B240" s="12">
        <v>99.45857569999998</v>
      </c>
      <c r="C240" s="12">
        <v>116.55236889999999</v>
      </c>
      <c r="D240" s="12">
        <v>116.52555089999998</v>
      </c>
      <c r="E240" s="12">
        <v>116.63550469999998</v>
      </c>
      <c r="F240" s="12">
        <v>118.49131029999998</v>
      </c>
      <c r="G240" s="12">
        <v>120.48388769999998</v>
      </c>
      <c r="H240" s="12">
        <v>119.87243729999999</v>
      </c>
      <c r="I240" s="12">
        <v>120.18620789999999</v>
      </c>
      <c r="J240" s="12">
        <v>119.8348921</v>
      </c>
      <c r="K240" s="12">
        <v>120.63675029999997</v>
      </c>
      <c r="L240" s="12">
        <v>119.1483513</v>
      </c>
      <c r="M240" s="12">
        <v>119.27171409999998</v>
      </c>
      <c r="N240" s="12">
        <v>120.5267965</v>
      </c>
      <c r="O240" s="12">
        <v>170.4873896</v>
      </c>
      <c r="P240" s="12">
        <v>171.41395149999997</v>
      </c>
      <c r="Q240" s="12">
        <v>164.19186409999998</v>
      </c>
      <c r="R240" s="12">
        <v>120.18888969999998</v>
      </c>
      <c r="S240" s="12">
        <v>120.5697053</v>
      </c>
      <c r="T240" s="12">
        <v>119.14701039999997</v>
      </c>
      <c r="U240" s="12">
        <v>118.05417689999999</v>
      </c>
      <c r="V240" s="12">
        <v>102.0867397</v>
      </c>
      <c r="W240" s="12">
        <v>102.26776119999998</v>
      </c>
      <c r="X240" s="12">
        <v>101.74749199999998</v>
      </c>
      <c r="Y240" s="12">
        <v>98.45692339999998</v>
      </c>
    </row>
    <row r="241" spans="1:25" ht="11.25">
      <c r="A241" s="11">
        <f t="shared" si="5"/>
        <v>42049</v>
      </c>
      <c r="B241" s="12">
        <v>101.92583169999997</v>
      </c>
      <c r="C241" s="12">
        <v>118.81580809999998</v>
      </c>
      <c r="D241" s="12">
        <v>116.65695909999998</v>
      </c>
      <c r="E241" s="12">
        <v>115.08810609999998</v>
      </c>
      <c r="F241" s="12">
        <v>116.22384839999998</v>
      </c>
      <c r="G241" s="12">
        <v>122.08224049999998</v>
      </c>
      <c r="H241" s="12">
        <v>122.62396409999998</v>
      </c>
      <c r="I241" s="12">
        <v>122.10771759999999</v>
      </c>
      <c r="J241" s="12">
        <v>120.2975026</v>
      </c>
      <c r="K241" s="12">
        <v>120.40075189999997</v>
      </c>
      <c r="L241" s="12">
        <v>119.0357157</v>
      </c>
      <c r="M241" s="12">
        <v>119.52112149999999</v>
      </c>
      <c r="N241" s="12">
        <v>133.23584669999997</v>
      </c>
      <c r="O241" s="12">
        <v>175.82417159999997</v>
      </c>
      <c r="P241" s="12">
        <v>171.7009041</v>
      </c>
      <c r="Q241" s="12">
        <v>175.6793544</v>
      </c>
      <c r="R241" s="12">
        <v>133.2640056</v>
      </c>
      <c r="S241" s="12">
        <v>121.56599399999999</v>
      </c>
      <c r="T241" s="12">
        <v>120.80838549999999</v>
      </c>
      <c r="U241" s="12">
        <v>119.73968819999999</v>
      </c>
      <c r="V241" s="12">
        <v>118.38403829999999</v>
      </c>
      <c r="W241" s="12">
        <v>118.78630829999999</v>
      </c>
      <c r="X241" s="12">
        <v>102.5708046</v>
      </c>
      <c r="Y241" s="12">
        <v>100.03114</v>
      </c>
    </row>
    <row r="242" spans="1:25" ht="11.25">
      <c r="A242" s="11">
        <f t="shared" si="5"/>
        <v>42050</v>
      </c>
      <c r="B242" s="12">
        <v>92.07155759999999</v>
      </c>
      <c r="C242" s="12">
        <v>116.66232269999998</v>
      </c>
      <c r="D242" s="12">
        <v>115.53462579999999</v>
      </c>
      <c r="E242" s="12">
        <v>114.75288109999998</v>
      </c>
      <c r="F242" s="12">
        <v>115.11894679999999</v>
      </c>
      <c r="G242" s="12">
        <v>118.37062929999999</v>
      </c>
      <c r="H242" s="12">
        <v>119.23282799999998</v>
      </c>
      <c r="I242" s="12">
        <v>117.91472329999999</v>
      </c>
      <c r="J242" s="12">
        <v>117.63983879999999</v>
      </c>
      <c r="K242" s="12">
        <v>117.23756879999999</v>
      </c>
      <c r="L242" s="12">
        <v>116.47996029999999</v>
      </c>
      <c r="M242" s="12">
        <v>118.39342459999999</v>
      </c>
      <c r="N242" s="12">
        <v>130.2898894</v>
      </c>
      <c r="O242" s="12">
        <v>156.03651029999997</v>
      </c>
      <c r="P242" s="12">
        <v>157.12129839999997</v>
      </c>
      <c r="Q242" s="12">
        <v>131.2057241</v>
      </c>
      <c r="R242" s="12">
        <v>118.72328599999999</v>
      </c>
      <c r="S242" s="12">
        <v>117.6653159</v>
      </c>
      <c r="T242" s="12">
        <v>117.84365559999999</v>
      </c>
      <c r="U242" s="12">
        <v>117.08068349999999</v>
      </c>
      <c r="V242" s="12">
        <v>92.31426049999999</v>
      </c>
      <c r="W242" s="12">
        <v>93.49291159999999</v>
      </c>
      <c r="X242" s="12">
        <v>89.86309529999998</v>
      </c>
      <c r="Y242" s="12">
        <v>91.50301599999999</v>
      </c>
    </row>
    <row r="243" spans="1:25" ht="11.25">
      <c r="A243" s="11">
        <f t="shared" si="5"/>
        <v>42051</v>
      </c>
      <c r="B243" s="12">
        <v>91.59017449999999</v>
      </c>
      <c r="C243" s="12">
        <v>116.1313263</v>
      </c>
      <c r="D243" s="12">
        <v>116.81384439999998</v>
      </c>
      <c r="E243" s="12">
        <v>115.70760189999999</v>
      </c>
      <c r="F243" s="12">
        <v>117.47758989999998</v>
      </c>
      <c r="G243" s="12">
        <v>119.80941499999997</v>
      </c>
      <c r="H243" s="12">
        <v>123.31989119999997</v>
      </c>
      <c r="I243" s="12">
        <v>123.07852919999998</v>
      </c>
      <c r="J243" s="12">
        <v>123.31720939999998</v>
      </c>
      <c r="K243" s="12">
        <v>121.37558619999999</v>
      </c>
      <c r="L243" s="12">
        <v>120.66088649999998</v>
      </c>
      <c r="M243" s="12">
        <v>122.4576925</v>
      </c>
      <c r="N243" s="12">
        <v>122.09430859999998</v>
      </c>
      <c r="O243" s="12">
        <v>181.93599379999998</v>
      </c>
      <c r="P243" s="12">
        <v>183.78375399999996</v>
      </c>
      <c r="Q243" s="12">
        <v>179.90721209999998</v>
      </c>
      <c r="R243" s="12">
        <v>122.67760009999999</v>
      </c>
      <c r="S243" s="12">
        <v>121.65851609999999</v>
      </c>
      <c r="T243" s="12">
        <v>120.9947706</v>
      </c>
      <c r="U243" s="12">
        <v>95.39296689999998</v>
      </c>
      <c r="V243" s="12">
        <v>92.10910279999997</v>
      </c>
      <c r="W243" s="12">
        <v>92.3129196</v>
      </c>
      <c r="X243" s="12">
        <v>91.81544569999998</v>
      </c>
      <c r="Y243" s="12">
        <v>91.46278899999999</v>
      </c>
    </row>
    <row r="244" spans="1:25" ht="11.25">
      <c r="A244" s="11">
        <f t="shared" si="5"/>
        <v>42052</v>
      </c>
      <c r="B244" s="12">
        <v>90.06154849999999</v>
      </c>
      <c r="C244" s="12">
        <v>127.6818389</v>
      </c>
      <c r="D244" s="12">
        <v>130.2308898</v>
      </c>
      <c r="E244" s="12">
        <v>128.8618309</v>
      </c>
      <c r="F244" s="12">
        <v>129.01737529999997</v>
      </c>
      <c r="G244" s="12">
        <v>129.31371419999996</v>
      </c>
      <c r="H244" s="12">
        <v>129.62078029999998</v>
      </c>
      <c r="I244" s="12">
        <v>129.23057839999998</v>
      </c>
      <c r="J244" s="12">
        <v>129.16621519999998</v>
      </c>
      <c r="K244" s="12">
        <v>128.35899339999997</v>
      </c>
      <c r="L244" s="12">
        <v>128.0049958</v>
      </c>
      <c r="M244" s="12">
        <v>128.15517659999998</v>
      </c>
      <c r="N244" s="12">
        <v>135.05544799999998</v>
      </c>
      <c r="O244" s="12">
        <v>146.5536655</v>
      </c>
      <c r="P244" s="12">
        <v>146.99884429999997</v>
      </c>
      <c r="Q244" s="12">
        <v>144.59461059999998</v>
      </c>
      <c r="R244" s="12">
        <v>128.52258319999999</v>
      </c>
      <c r="S244" s="12">
        <v>128.27317579999996</v>
      </c>
      <c r="T244" s="12">
        <v>127.70061149999998</v>
      </c>
      <c r="U244" s="12">
        <v>126.46832439999997</v>
      </c>
      <c r="V244" s="12">
        <v>125.6463527</v>
      </c>
      <c r="W244" s="12">
        <v>125.8863738</v>
      </c>
      <c r="X244" s="12">
        <v>125.78178359999998</v>
      </c>
      <c r="Y244" s="12">
        <v>115.32410449999998</v>
      </c>
    </row>
    <row r="245" spans="1:25" ht="11.25">
      <c r="A245" s="11">
        <f t="shared" si="5"/>
        <v>42053</v>
      </c>
      <c r="B245" s="12">
        <v>115.14040119999999</v>
      </c>
      <c r="C245" s="12">
        <v>116.1997122</v>
      </c>
      <c r="D245" s="12">
        <v>118.19497139999999</v>
      </c>
      <c r="E245" s="12">
        <v>116.83127609999998</v>
      </c>
      <c r="F245" s="12">
        <v>116.89161659999999</v>
      </c>
      <c r="G245" s="12">
        <v>117.1758874</v>
      </c>
      <c r="H245" s="12">
        <v>117.14906939999997</v>
      </c>
      <c r="I245" s="12">
        <v>116.8688213</v>
      </c>
      <c r="J245" s="12">
        <v>116.7374131</v>
      </c>
      <c r="K245" s="12">
        <v>116.98279779999999</v>
      </c>
      <c r="L245" s="12">
        <v>116.72132229999998</v>
      </c>
      <c r="M245" s="12">
        <v>116.80445809999999</v>
      </c>
      <c r="N245" s="12">
        <v>129.52825819999998</v>
      </c>
      <c r="O245" s="12">
        <v>148.09972319999997</v>
      </c>
      <c r="P245" s="12">
        <v>151.70942599999998</v>
      </c>
      <c r="Q245" s="12">
        <v>143.1062116</v>
      </c>
      <c r="R245" s="12">
        <v>139.882688</v>
      </c>
      <c r="S245" s="12">
        <v>128.7612634</v>
      </c>
      <c r="T245" s="12">
        <v>116.66232269999998</v>
      </c>
      <c r="U245" s="12">
        <v>116.04953139999999</v>
      </c>
      <c r="V245" s="12">
        <v>115.1591738</v>
      </c>
      <c r="W245" s="12">
        <v>115.65396589999999</v>
      </c>
      <c r="X245" s="12">
        <v>115.49171699999998</v>
      </c>
      <c r="Y245" s="12">
        <v>112.87293929999998</v>
      </c>
    </row>
    <row r="246" spans="1:25" ht="11.25">
      <c r="A246" s="11">
        <f t="shared" si="5"/>
        <v>42054</v>
      </c>
      <c r="B246" s="12">
        <v>121.8328331</v>
      </c>
      <c r="C246" s="12">
        <v>122.70709989999997</v>
      </c>
      <c r="D246" s="12">
        <v>124.19683979999999</v>
      </c>
      <c r="E246" s="12">
        <v>122.4268518</v>
      </c>
      <c r="F246" s="12">
        <v>122.67760009999999</v>
      </c>
      <c r="G246" s="12">
        <v>134.99108479999998</v>
      </c>
      <c r="H246" s="12">
        <v>122.57032809999998</v>
      </c>
      <c r="I246" s="12">
        <v>122.69905449999999</v>
      </c>
      <c r="J246" s="12">
        <v>121.40106329999998</v>
      </c>
      <c r="K246" s="12">
        <v>121.98435479999998</v>
      </c>
      <c r="L246" s="12">
        <v>121.74701549999999</v>
      </c>
      <c r="M246" s="12">
        <v>122.2552166</v>
      </c>
      <c r="N246" s="12">
        <v>135.02326639999998</v>
      </c>
      <c r="O246" s="12">
        <v>171.65531349999998</v>
      </c>
      <c r="P246" s="12">
        <v>170.1655736</v>
      </c>
      <c r="Q246" s="12">
        <v>167.26386599999998</v>
      </c>
      <c r="R246" s="12">
        <v>157.7421351</v>
      </c>
      <c r="S246" s="12">
        <v>134.0028415</v>
      </c>
      <c r="T246" s="12">
        <v>121.4345858</v>
      </c>
      <c r="U246" s="12">
        <v>118.96598889999999</v>
      </c>
      <c r="V246" s="12">
        <v>96.98193339999999</v>
      </c>
      <c r="W246" s="12">
        <v>97.1133416</v>
      </c>
      <c r="X246" s="12">
        <v>97.4753846</v>
      </c>
      <c r="Y246" s="12">
        <v>96.7097307</v>
      </c>
    </row>
    <row r="247" spans="1:25" ht="11.25">
      <c r="A247" s="11">
        <f t="shared" si="5"/>
        <v>42055</v>
      </c>
      <c r="B247" s="12">
        <v>90.47186389999999</v>
      </c>
      <c r="C247" s="12">
        <v>114.5892913</v>
      </c>
      <c r="D247" s="12">
        <v>115.60435259999998</v>
      </c>
      <c r="E247" s="12">
        <v>115.61507979999999</v>
      </c>
      <c r="F247" s="12">
        <v>116.04148599999999</v>
      </c>
      <c r="G247" s="12">
        <v>120.58043249999997</v>
      </c>
      <c r="H247" s="12">
        <v>120.94783909999998</v>
      </c>
      <c r="I247" s="12">
        <v>121.05913379999998</v>
      </c>
      <c r="J247" s="12">
        <v>120.5227738</v>
      </c>
      <c r="K247" s="12">
        <v>119.72225649999999</v>
      </c>
      <c r="L247" s="12">
        <v>120.02395899999999</v>
      </c>
      <c r="M247" s="12">
        <v>119.91668699999998</v>
      </c>
      <c r="N247" s="12">
        <v>120.09234489999999</v>
      </c>
      <c r="O247" s="12">
        <v>159.53625929999995</v>
      </c>
      <c r="P247" s="12">
        <v>160.74172839999997</v>
      </c>
      <c r="Q247" s="12">
        <v>134.57674669999997</v>
      </c>
      <c r="R247" s="12">
        <v>121.11813339999998</v>
      </c>
      <c r="S247" s="12">
        <v>120.426229</v>
      </c>
      <c r="T247" s="12">
        <v>119.97434569999999</v>
      </c>
      <c r="U247" s="12">
        <v>95.41173949999998</v>
      </c>
      <c r="V247" s="12">
        <v>94.88208399999999</v>
      </c>
      <c r="W247" s="12">
        <v>94.80833449999997</v>
      </c>
      <c r="X247" s="12">
        <v>93.6712513</v>
      </c>
      <c r="Y247" s="12">
        <v>93.4982752</v>
      </c>
    </row>
    <row r="248" spans="1:25" ht="11.25">
      <c r="A248" s="11">
        <f t="shared" si="5"/>
        <v>42056</v>
      </c>
      <c r="B248" s="12">
        <v>97.90849529999998</v>
      </c>
      <c r="C248" s="12">
        <v>121.66253879999998</v>
      </c>
      <c r="D248" s="12">
        <v>122.99271159999999</v>
      </c>
      <c r="E248" s="12">
        <v>123.60684380000001</v>
      </c>
      <c r="F248" s="12">
        <v>124.84717629999999</v>
      </c>
      <c r="G248" s="12">
        <v>124.33092979999998</v>
      </c>
      <c r="H248" s="12">
        <v>126.0405773</v>
      </c>
      <c r="I248" s="12">
        <v>125.01076609999998</v>
      </c>
      <c r="J248" s="12">
        <v>124.40467929999997</v>
      </c>
      <c r="K248" s="12">
        <v>124.01447739999999</v>
      </c>
      <c r="L248" s="12">
        <v>123.7288657</v>
      </c>
      <c r="M248" s="12">
        <v>124.53742839999998</v>
      </c>
      <c r="N248" s="12">
        <v>124.04934079999998</v>
      </c>
      <c r="O248" s="12">
        <v>181.79519929999998</v>
      </c>
      <c r="P248" s="12">
        <v>186.09010199999997</v>
      </c>
      <c r="Q248" s="12">
        <v>137.82172469999998</v>
      </c>
      <c r="R248" s="12">
        <v>123.82541049999999</v>
      </c>
      <c r="S248" s="12">
        <v>123.37486809999999</v>
      </c>
      <c r="T248" s="12">
        <v>123.07316559999998</v>
      </c>
      <c r="U248" s="12">
        <v>122.8063265</v>
      </c>
      <c r="V248" s="12">
        <v>99.42773499999998</v>
      </c>
      <c r="W248" s="12">
        <v>99.67580149999999</v>
      </c>
      <c r="X248" s="12">
        <v>98.13510739999998</v>
      </c>
      <c r="Y248" s="12">
        <v>92.69775789999998</v>
      </c>
    </row>
    <row r="249" spans="1:25" ht="11.25">
      <c r="A249" s="11">
        <f t="shared" si="5"/>
        <v>42057</v>
      </c>
      <c r="B249" s="12">
        <v>92.05680769999998</v>
      </c>
      <c r="C249" s="12">
        <v>116.014668</v>
      </c>
      <c r="D249" s="12">
        <v>116.52420999999998</v>
      </c>
      <c r="E249" s="12">
        <v>116.03075879999999</v>
      </c>
      <c r="F249" s="12">
        <v>117.84499649999998</v>
      </c>
      <c r="G249" s="12">
        <v>118.52885549999999</v>
      </c>
      <c r="H249" s="12">
        <v>118.46583319999999</v>
      </c>
      <c r="I249" s="12">
        <v>117.65995229999999</v>
      </c>
      <c r="J249" s="12">
        <v>117.39579499999999</v>
      </c>
      <c r="K249" s="12">
        <v>115.99053179999999</v>
      </c>
      <c r="L249" s="12">
        <v>116.5389599</v>
      </c>
      <c r="M249" s="12">
        <v>117.26572769999999</v>
      </c>
      <c r="N249" s="12">
        <v>118.3800156</v>
      </c>
      <c r="O249" s="12">
        <v>160.28179969999997</v>
      </c>
      <c r="P249" s="12">
        <v>160.69881959999998</v>
      </c>
      <c r="Q249" s="12">
        <v>121.79126519999998</v>
      </c>
      <c r="R249" s="12">
        <v>120.23179849999997</v>
      </c>
      <c r="S249" s="12">
        <v>119.6002346</v>
      </c>
      <c r="T249" s="12">
        <v>118.37599289999999</v>
      </c>
      <c r="U249" s="12">
        <v>95.23742249999998</v>
      </c>
      <c r="V249" s="12">
        <v>94.15263439999998</v>
      </c>
      <c r="W249" s="12">
        <v>93.38563959999999</v>
      </c>
      <c r="X249" s="12">
        <v>92.62132659999999</v>
      </c>
      <c r="Y249" s="12">
        <v>92.8854839</v>
      </c>
    </row>
    <row r="250" spans="1:25" ht="11.25">
      <c r="A250" s="11">
        <f t="shared" si="5"/>
        <v>42058</v>
      </c>
      <c r="B250" s="12">
        <v>93.32395819999999</v>
      </c>
      <c r="C250" s="12">
        <v>94.22772479999999</v>
      </c>
      <c r="D250" s="12">
        <v>118.23653929999999</v>
      </c>
      <c r="E250" s="12">
        <v>117.74711079999999</v>
      </c>
      <c r="F250" s="12">
        <v>118.20703949999998</v>
      </c>
      <c r="G250" s="12">
        <v>120.17145799999999</v>
      </c>
      <c r="H250" s="12">
        <v>119.74236999999998</v>
      </c>
      <c r="I250" s="12">
        <v>120.00786819999998</v>
      </c>
      <c r="J250" s="12">
        <v>119.8684146</v>
      </c>
      <c r="K250" s="12">
        <v>119.7946651</v>
      </c>
      <c r="L250" s="12">
        <v>118.56237799999998</v>
      </c>
      <c r="M250" s="12">
        <v>118.9338073</v>
      </c>
      <c r="N250" s="12">
        <v>120.37527479999999</v>
      </c>
      <c r="O250" s="12">
        <v>161.9042887</v>
      </c>
      <c r="P250" s="12">
        <v>164.10872829999997</v>
      </c>
      <c r="Q250" s="12">
        <v>135.9028968</v>
      </c>
      <c r="R250" s="12">
        <v>121.78858339999996</v>
      </c>
      <c r="S250" s="12">
        <v>119.1644421</v>
      </c>
      <c r="T250" s="12">
        <v>119.00353409999998</v>
      </c>
      <c r="U250" s="12">
        <v>117.1209105</v>
      </c>
      <c r="V250" s="12">
        <v>94.07083949999999</v>
      </c>
      <c r="W250" s="12">
        <v>93.8911589</v>
      </c>
      <c r="X250" s="12">
        <v>94.0252489</v>
      </c>
      <c r="Y250" s="12">
        <v>92.9230291</v>
      </c>
    </row>
    <row r="251" spans="1:25" ht="11.25">
      <c r="A251" s="11">
        <f t="shared" si="5"/>
        <v>42059</v>
      </c>
      <c r="B251" s="12">
        <v>97.24340889999999</v>
      </c>
      <c r="C251" s="12">
        <v>122.40807919999999</v>
      </c>
      <c r="D251" s="12">
        <v>123.8911146</v>
      </c>
      <c r="E251" s="12">
        <v>123.2783233</v>
      </c>
      <c r="F251" s="12">
        <v>122.8988486</v>
      </c>
      <c r="G251" s="12">
        <v>123.02087049999999</v>
      </c>
      <c r="H251" s="12">
        <v>123.8575921</v>
      </c>
      <c r="I251" s="12">
        <v>121.90121899999998</v>
      </c>
      <c r="J251" s="12">
        <v>123.95145509999998</v>
      </c>
      <c r="K251" s="12">
        <v>121.8140605</v>
      </c>
      <c r="L251" s="12">
        <v>121.35949539999999</v>
      </c>
      <c r="M251" s="12">
        <v>121.08863359999998</v>
      </c>
      <c r="N251" s="12">
        <v>122.01117279999998</v>
      </c>
      <c r="O251" s="12">
        <v>175.29987969999996</v>
      </c>
      <c r="P251" s="12">
        <v>181.7134044</v>
      </c>
      <c r="Q251" s="12">
        <v>137.31754629999998</v>
      </c>
      <c r="R251" s="12">
        <v>123.63500269999999</v>
      </c>
      <c r="S251" s="12">
        <v>122.1586718</v>
      </c>
      <c r="T251" s="12">
        <v>123.5210262</v>
      </c>
      <c r="U251" s="12">
        <v>97.68456499999999</v>
      </c>
      <c r="V251" s="12">
        <v>98.033199</v>
      </c>
      <c r="W251" s="12">
        <v>98.0787896</v>
      </c>
      <c r="X251" s="12">
        <v>97.99029019999999</v>
      </c>
      <c r="Y251" s="12">
        <v>97.09993259999999</v>
      </c>
    </row>
    <row r="252" spans="1:25" ht="11.25">
      <c r="A252" s="11">
        <f t="shared" si="5"/>
        <v>42060</v>
      </c>
      <c r="B252" s="12">
        <v>119.67666589999997</v>
      </c>
      <c r="C252" s="12">
        <v>124.38992939999999</v>
      </c>
      <c r="D252" s="12">
        <v>139.09289789999997</v>
      </c>
      <c r="E252" s="12">
        <v>137.3993412</v>
      </c>
      <c r="F252" s="12">
        <v>138.635651</v>
      </c>
      <c r="G252" s="12">
        <v>167.96381579999996</v>
      </c>
      <c r="H252" s="12">
        <v>168.46665329999996</v>
      </c>
      <c r="I252" s="12">
        <v>140.3452985</v>
      </c>
      <c r="J252" s="12">
        <v>126.64666409999998</v>
      </c>
      <c r="K252" s="12">
        <v>125.69998869999999</v>
      </c>
      <c r="L252" s="12">
        <v>125.1971512</v>
      </c>
      <c r="M252" s="12">
        <v>139.26855579999997</v>
      </c>
      <c r="N252" s="12">
        <v>169.33287469999996</v>
      </c>
      <c r="O252" s="12">
        <v>177.6638864</v>
      </c>
      <c r="P252" s="12">
        <v>181.40231559999998</v>
      </c>
      <c r="Q252" s="12">
        <v>174.91504139999998</v>
      </c>
      <c r="R252" s="12">
        <v>170.50482129999995</v>
      </c>
      <c r="S252" s="12">
        <v>164.9923814</v>
      </c>
      <c r="T252" s="12">
        <v>125.08987919999998</v>
      </c>
      <c r="U252" s="12">
        <v>123.18446029999998</v>
      </c>
      <c r="V252" s="12">
        <v>122.51803299999997</v>
      </c>
      <c r="W252" s="12">
        <v>123.4217996</v>
      </c>
      <c r="X252" s="12">
        <v>122.61457779999998</v>
      </c>
      <c r="Y252" s="12">
        <v>119.55196219999999</v>
      </c>
    </row>
    <row r="253" spans="1:25" ht="11.25">
      <c r="A253" s="11">
        <f t="shared" si="5"/>
        <v>42061</v>
      </c>
      <c r="B253" s="12">
        <v>118.45778779999998</v>
      </c>
      <c r="C253" s="12">
        <v>122.49255589999999</v>
      </c>
      <c r="D253" s="12">
        <v>136.89516279999998</v>
      </c>
      <c r="E253" s="12">
        <v>135.9028968</v>
      </c>
      <c r="F253" s="12">
        <v>138.61419659999999</v>
      </c>
      <c r="G253" s="12">
        <v>169.00971779999998</v>
      </c>
      <c r="H253" s="12">
        <v>138.92126269999997</v>
      </c>
      <c r="I253" s="12">
        <v>153.9500699</v>
      </c>
      <c r="J253" s="12">
        <v>137.16200189999998</v>
      </c>
      <c r="K253" s="12">
        <v>123.04634759999998</v>
      </c>
      <c r="L253" s="12">
        <v>122.79425839999998</v>
      </c>
      <c r="M253" s="12">
        <v>136.52507439999997</v>
      </c>
      <c r="N253" s="12">
        <v>169.9134844</v>
      </c>
      <c r="O253" s="12">
        <v>172.06562889999998</v>
      </c>
      <c r="P253" s="12">
        <v>176.07089719999996</v>
      </c>
      <c r="Q253" s="12">
        <v>170.57588899999996</v>
      </c>
      <c r="R253" s="12">
        <v>173.48430109999998</v>
      </c>
      <c r="S253" s="12">
        <v>161.56772279999998</v>
      </c>
      <c r="T253" s="12">
        <v>137.7412707</v>
      </c>
      <c r="U253" s="12">
        <v>121.9468096</v>
      </c>
      <c r="V253" s="12">
        <v>122.41076099999998</v>
      </c>
      <c r="W253" s="12">
        <v>122.37723849999999</v>
      </c>
      <c r="X253" s="12">
        <v>121.8542875</v>
      </c>
      <c r="Y253" s="12">
        <v>120.02261809999999</v>
      </c>
    </row>
    <row r="254" spans="1:25" ht="11.25">
      <c r="A254" s="11">
        <f t="shared" si="5"/>
        <v>42062</v>
      </c>
      <c r="B254" s="12">
        <v>118.4470606</v>
      </c>
      <c r="C254" s="12">
        <v>119.58280289999998</v>
      </c>
      <c r="D254" s="12">
        <v>133.7373433</v>
      </c>
      <c r="E254" s="12">
        <v>133.11784749999998</v>
      </c>
      <c r="F254" s="12">
        <v>136.15364509999998</v>
      </c>
      <c r="G254" s="12">
        <v>137.3738641</v>
      </c>
      <c r="H254" s="12">
        <v>136.95416239999997</v>
      </c>
      <c r="I254" s="12">
        <v>137.13250209999998</v>
      </c>
      <c r="J254" s="12">
        <v>122.8385081</v>
      </c>
      <c r="K254" s="12">
        <v>122.50194219999999</v>
      </c>
      <c r="L254" s="12">
        <v>121.24015529999998</v>
      </c>
      <c r="M254" s="12">
        <v>134.12486339999998</v>
      </c>
      <c r="N254" s="12">
        <v>154.57224749999997</v>
      </c>
      <c r="O254" s="12">
        <v>156.456212</v>
      </c>
      <c r="P254" s="12">
        <v>161.13863479999998</v>
      </c>
      <c r="Q254" s="12">
        <v>157.22186589999998</v>
      </c>
      <c r="R254" s="12">
        <v>159.5201685</v>
      </c>
      <c r="S254" s="12">
        <v>119.10276069999999</v>
      </c>
      <c r="T254" s="12">
        <v>117.8771781</v>
      </c>
      <c r="U254" s="12">
        <v>116.9023438</v>
      </c>
      <c r="V254" s="12">
        <v>116.36464289999998</v>
      </c>
      <c r="W254" s="12">
        <v>116.25200729999999</v>
      </c>
      <c r="X254" s="12">
        <v>115.98650909999999</v>
      </c>
      <c r="Y254" s="12">
        <v>94.211634</v>
      </c>
    </row>
    <row r="255" spans="1:25" ht="11.25">
      <c r="A255" s="11">
        <f t="shared" si="5"/>
        <v>42063</v>
      </c>
      <c r="B255" s="12">
        <v>114.95669789999998</v>
      </c>
      <c r="C255" s="12">
        <v>116.42632429999998</v>
      </c>
      <c r="D255" s="12">
        <v>117.9656775</v>
      </c>
      <c r="E255" s="12">
        <v>117.54463489999999</v>
      </c>
      <c r="F255" s="12">
        <v>118.27006179999998</v>
      </c>
      <c r="G255" s="12">
        <v>131.53826729999997</v>
      </c>
      <c r="H255" s="12">
        <v>132.45142019999997</v>
      </c>
      <c r="I255" s="12">
        <v>131.99685509999998</v>
      </c>
      <c r="J255" s="12">
        <v>118.74474039999998</v>
      </c>
      <c r="K255" s="12">
        <v>118.62271849999998</v>
      </c>
      <c r="L255" s="12">
        <v>117.38104509999998</v>
      </c>
      <c r="M255" s="12">
        <v>117.73236089999999</v>
      </c>
      <c r="N255" s="12">
        <v>142.73612319999998</v>
      </c>
      <c r="O255" s="12">
        <v>149.4714639</v>
      </c>
      <c r="P255" s="12">
        <v>149.5291226</v>
      </c>
      <c r="Q255" s="12">
        <v>148.43226639999997</v>
      </c>
      <c r="R255" s="12">
        <v>147.6853851</v>
      </c>
      <c r="S255" s="12">
        <v>130.7967496</v>
      </c>
      <c r="T255" s="12">
        <v>131.93651459999998</v>
      </c>
      <c r="U255" s="12">
        <v>117.47490809999998</v>
      </c>
      <c r="V255" s="12">
        <v>117.06995629999999</v>
      </c>
      <c r="W255" s="12">
        <v>117.30863649999999</v>
      </c>
      <c r="X255" s="12">
        <v>116.9948659</v>
      </c>
      <c r="Y255" s="12">
        <v>115.10017419999998</v>
      </c>
    </row>
    <row r="256" spans="1:25" ht="11.25" hidden="1" outlineLevel="1">
      <c r="A256" s="11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1.25" hidden="1" outlineLevel="1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1.25" hidden="1" outlineLevel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ht="11.25" collapsed="1">
      <c r="A259" s="26"/>
    </row>
    <row r="260" spans="1:25" s="35" customFormat="1" ht="15">
      <c r="A260" s="36" t="s">
        <v>113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ht="11.25">
      <c r="A261" s="26"/>
    </row>
    <row r="262" spans="1:25" ht="12.75">
      <c r="A262" s="49" t="s">
        <v>91</v>
      </c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1"/>
    </row>
    <row r="263" spans="1:25" ht="12.75">
      <c r="A263" s="24" t="s">
        <v>22</v>
      </c>
      <c r="B263" s="23" t="s">
        <v>23</v>
      </c>
      <c r="C263" s="9" t="s">
        <v>24</v>
      </c>
      <c r="D263" s="10" t="s">
        <v>25</v>
      </c>
      <c r="E263" s="7" t="s">
        <v>26</v>
      </c>
      <c r="F263" s="7" t="s">
        <v>27</v>
      </c>
      <c r="G263" s="9" t="s">
        <v>28</v>
      </c>
      <c r="H263" s="10" t="s">
        <v>29</v>
      </c>
      <c r="I263" s="7" t="s">
        <v>30</v>
      </c>
      <c r="J263" s="7" t="s">
        <v>31</v>
      </c>
      <c r="K263" s="7" t="s">
        <v>32</v>
      </c>
      <c r="L263" s="7" t="s">
        <v>33</v>
      </c>
      <c r="M263" s="7" t="s">
        <v>34</v>
      </c>
      <c r="N263" s="7" t="s">
        <v>35</v>
      </c>
      <c r="O263" s="7" t="s">
        <v>36</v>
      </c>
      <c r="P263" s="7" t="s">
        <v>37</v>
      </c>
      <c r="Q263" s="7" t="s">
        <v>38</v>
      </c>
      <c r="R263" s="7" t="s">
        <v>39</v>
      </c>
      <c r="S263" s="7" t="s">
        <v>40</v>
      </c>
      <c r="T263" s="7" t="s">
        <v>41</v>
      </c>
      <c r="U263" s="7" t="s">
        <v>42</v>
      </c>
      <c r="V263" s="7" t="s">
        <v>43</v>
      </c>
      <c r="W263" s="7" t="s">
        <v>44</v>
      </c>
      <c r="X263" s="7" t="s">
        <v>45</v>
      </c>
      <c r="Y263" s="7" t="s">
        <v>64</v>
      </c>
    </row>
    <row r="264" spans="1:25" ht="11.25">
      <c r="A264" s="11">
        <f aca="true" t="shared" si="6" ref="A264:A294">A228</f>
        <v>42036</v>
      </c>
      <c r="B264" s="12">
        <v>47.50601124999999</v>
      </c>
      <c r="C264" s="12">
        <v>48.36824444999999</v>
      </c>
      <c r="D264" s="12">
        <v>48.478917</v>
      </c>
      <c r="E264" s="12">
        <v>47.53349855</v>
      </c>
      <c r="F264" s="12">
        <v>63.18896259999999</v>
      </c>
      <c r="G264" s="12">
        <v>63.50144979999999</v>
      </c>
      <c r="H264" s="12">
        <v>65.01035789999999</v>
      </c>
      <c r="I264" s="12">
        <v>64.82662699999999</v>
      </c>
      <c r="J264" s="12">
        <v>64.99950765</v>
      </c>
      <c r="K264" s="12">
        <v>64.65229964999999</v>
      </c>
      <c r="L264" s="12">
        <v>64.2566272</v>
      </c>
      <c r="M264" s="12">
        <v>64.5488606</v>
      </c>
      <c r="N264" s="12">
        <v>79.41587315</v>
      </c>
      <c r="O264" s="12">
        <v>83.89268629999998</v>
      </c>
      <c r="P264" s="12">
        <v>84.04965324999999</v>
      </c>
      <c r="Q264" s="12">
        <v>79.87737045</v>
      </c>
      <c r="R264" s="12">
        <v>64.10978714999999</v>
      </c>
      <c r="S264" s="12">
        <v>63.61356904999999</v>
      </c>
      <c r="T264" s="12">
        <v>63.79368319999999</v>
      </c>
      <c r="U264" s="12">
        <v>50.00518549999999</v>
      </c>
      <c r="V264" s="12">
        <v>48.853612299999995</v>
      </c>
      <c r="W264" s="12">
        <v>50.26486814999999</v>
      </c>
      <c r="X264" s="12">
        <v>48.64528749999999</v>
      </c>
      <c r="Y264" s="12">
        <v>48.36101095</v>
      </c>
    </row>
    <row r="265" spans="1:25" ht="11.25">
      <c r="A265" s="11">
        <f t="shared" si="6"/>
        <v>42037</v>
      </c>
      <c r="B265" s="12">
        <v>46.2828264</v>
      </c>
      <c r="C265" s="12">
        <v>47.55809245</v>
      </c>
      <c r="D265" s="12">
        <v>61.88693259999999</v>
      </c>
      <c r="E265" s="12">
        <v>61.99326504999999</v>
      </c>
      <c r="F265" s="12">
        <v>63.897122249999995</v>
      </c>
      <c r="G265" s="12">
        <v>64.6284291</v>
      </c>
      <c r="H265" s="12">
        <v>65.17455835</v>
      </c>
      <c r="I265" s="12">
        <v>64.68412704999999</v>
      </c>
      <c r="J265" s="12">
        <v>64.1119572</v>
      </c>
      <c r="K265" s="12">
        <v>64.1799521</v>
      </c>
      <c r="L265" s="12">
        <v>63.92171615</v>
      </c>
      <c r="M265" s="12">
        <v>64.6559164</v>
      </c>
      <c r="N265" s="12">
        <v>81.56856274999998</v>
      </c>
      <c r="O265" s="12">
        <v>85.9108328</v>
      </c>
      <c r="P265" s="12">
        <v>85.65187349999998</v>
      </c>
      <c r="Q265" s="12">
        <v>82.49879084999999</v>
      </c>
      <c r="R265" s="12">
        <v>78.70916019999999</v>
      </c>
      <c r="S265" s="12">
        <v>64.1481247</v>
      </c>
      <c r="T265" s="12">
        <v>64.18646224999999</v>
      </c>
      <c r="U265" s="12">
        <v>50.16793924999999</v>
      </c>
      <c r="V265" s="12">
        <v>47.890110099999994</v>
      </c>
      <c r="W265" s="12">
        <v>46.580846599999994</v>
      </c>
      <c r="X265" s="12">
        <v>46.65390495</v>
      </c>
      <c r="Y265" s="12">
        <v>47.00111294999999</v>
      </c>
    </row>
    <row r="266" spans="1:25" ht="11.25">
      <c r="A266" s="11">
        <f t="shared" si="6"/>
        <v>42038</v>
      </c>
      <c r="B266" s="12">
        <v>46.40941264999999</v>
      </c>
      <c r="C266" s="12">
        <v>47.3172169</v>
      </c>
      <c r="D266" s="12">
        <v>49.07712745</v>
      </c>
      <c r="E266" s="12">
        <v>62.64862014999999</v>
      </c>
      <c r="F266" s="12">
        <v>64.24360689999999</v>
      </c>
      <c r="G266" s="12">
        <v>65.5253831</v>
      </c>
      <c r="H266" s="12">
        <v>64.53728699999999</v>
      </c>
      <c r="I266" s="12">
        <v>64.54958395</v>
      </c>
      <c r="J266" s="12">
        <v>50.379157449999994</v>
      </c>
      <c r="K266" s="12">
        <v>50.39362445</v>
      </c>
      <c r="L266" s="12">
        <v>63.77342939999999</v>
      </c>
      <c r="M266" s="12">
        <v>64.28990129999998</v>
      </c>
      <c r="N266" s="12">
        <v>80.03795414999999</v>
      </c>
      <c r="O266" s="12">
        <v>77.95832289999998</v>
      </c>
      <c r="P266" s="12">
        <v>84.45038914999999</v>
      </c>
      <c r="Q266" s="12">
        <v>83.23516115</v>
      </c>
      <c r="R266" s="12">
        <v>65.14200759999999</v>
      </c>
      <c r="S266" s="12">
        <v>64.23999015</v>
      </c>
      <c r="T266" s="12">
        <v>64.29062465</v>
      </c>
      <c r="U266" s="12">
        <v>48.72557935</v>
      </c>
      <c r="V266" s="12">
        <v>48.240934849999995</v>
      </c>
      <c r="W266" s="12">
        <v>46.82172214999999</v>
      </c>
      <c r="X266" s="12">
        <v>45.07410854999999</v>
      </c>
      <c r="Y266" s="12">
        <v>44.428157</v>
      </c>
    </row>
    <row r="267" spans="1:25" ht="11.25">
      <c r="A267" s="11">
        <f t="shared" si="6"/>
        <v>42039</v>
      </c>
      <c r="B267" s="12">
        <v>48.38126475</v>
      </c>
      <c r="C267" s="12">
        <v>51.04608615</v>
      </c>
      <c r="D267" s="12">
        <v>61.74949609999999</v>
      </c>
      <c r="E267" s="12">
        <v>62.779546499999995</v>
      </c>
      <c r="F267" s="12">
        <v>63.931119699999996</v>
      </c>
      <c r="G267" s="12">
        <v>63.554254349999994</v>
      </c>
      <c r="H267" s="12">
        <v>64.84760414999998</v>
      </c>
      <c r="I267" s="12">
        <v>64.1669318</v>
      </c>
      <c r="J267" s="12">
        <v>63.72207154999999</v>
      </c>
      <c r="K267" s="12">
        <v>63.74377205</v>
      </c>
      <c r="L267" s="12">
        <v>63.4652823</v>
      </c>
      <c r="M267" s="12">
        <v>63.79295984999999</v>
      </c>
      <c r="N267" s="12">
        <v>75.94523985000001</v>
      </c>
      <c r="O267" s="12">
        <v>80.02059375</v>
      </c>
      <c r="P267" s="12">
        <v>79.6350482</v>
      </c>
      <c r="Q267" s="12">
        <v>76.80168624999999</v>
      </c>
      <c r="R267" s="12">
        <v>64.17633534999999</v>
      </c>
      <c r="S267" s="12">
        <v>63.44936859999999</v>
      </c>
      <c r="T267" s="12">
        <v>63.379926999999995</v>
      </c>
      <c r="U267" s="12">
        <v>52.69966424999999</v>
      </c>
      <c r="V267" s="12">
        <v>52.8826718</v>
      </c>
      <c r="W267" s="12">
        <v>51.79186</v>
      </c>
      <c r="X267" s="12">
        <v>50.56144164999999</v>
      </c>
      <c r="Y267" s="12">
        <v>50.12309154999999</v>
      </c>
    </row>
    <row r="268" spans="1:25" ht="11.25">
      <c r="A268" s="11">
        <f t="shared" si="6"/>
        <v>42040</v>
      </c>
      <c r="B268" s="12">
        <v>49.94948754999999</v>
      </c>
      <c r="C268" s="12">
        <v>51.49528649999999</v>
      </c>
      <c r="D268" s="12">
        <v>51.88227875</v>
      </c>
      <c r="E268" s="12">
        <v>63.62224924999999</v>
      </c>
      <c r="F268" s="12">
        <v>64.1235308</v>
      </c>
      <c r="G268" s="12">
        <v>65.06026904999999</v>
      </c>
      <c r="H268" s="12">
        <v>64.6183022</v>
      </c>
      <c r="I268" s="12">
        <v>64.27398759999998</v>
      </c>
      <c r="J268" s="12">
        <v>63.92750294999999</v>
      </c>
      <c r="K268" s="12">
        <v>63.81321365</v>
      </c>
      <c r="L268" s="12">
        <v>53.92501915</v>
      </c>
      <c r="M268" s="12">
        <v>64.0627694</v>
      </c>
      <c r="N268" s="12">
        <v>67.43430374999998</v>
      </c>
      <c r="O268" s="12">
        <v>78.45092424999999</v>
      </c>
      <c r="P268" s="12">
        <v>78.71567035</v>
      </c>
      <c r="Q268" s="12">
        <v>63.803086749999984</v>
      </c>
      <c r="R268" s="12">
        <v>64.18212215</v>
      </c>
      <c r="S268" s="12">
        <v>63.05297279999999</v>
      </c>
      <c r="T268" s="12">
        <v>53.90476535</v>
      </c>
      <c r="U268" s="12">
        <v>53.42807769999999</v>
      </c>
      <c r="V268" s="12">
        <v>51.493116449999995</v>
      </c>
      <c r="W268" s="12">
        <v>51.367976899999995</v>
      </c>
      <c r="X268" s="12">
        <v>50.52961424999999</v>
      </c>
      <c r="Y268" s="12">
        <v>50.13466515</v>
      </c>
    </row>
    <row r="269" spans="1:25" ht="11.25">
      <c r="A269" s="11">
        <f t="shared" si="6"/>
        <v>42041</v>
      </c>
      <c r="B269" s="12">
        <v>49.94514744999999</v>
      </c>
      <c r="C269" s="12">
        <v>50.988218149999994</v>
      </c>
      <c r="D269" s="12">
        <v>51.335426149999996</v>
      </c>
      <c r="E269" s="12">
        <v>60.66664115</v>
      </c>
      <c r="F269" s="12">
        <v>62.24499084999999</v>
      </c>
      <c r="G269" s="12">
        <v>63.62803604999999</v>
      </c>
      <c r="H269" s="12">
        <v>63.44936859999999</v>
      </c>
      <c r="I269" s="12">
        <v>64.6891905</v>
      </c>
      <c r="J269" s="12">
        <v>64.48014235</v>
      </c>
      <c r="K269" s="12">
        <v>54.31707484999999</v>
      </c>
      <c r="L269" s="12">
        <v>54.17385154999999</v>
      </c>
      <c r="M269" s="12">
        <v>52.931136249999994</v>
      </c>
      <c r="N269" s="12">
        <v>62.633429799999995</v>
      </c>
      <c r="O269" s="12">
        <v>78.84732005</v>
      </c>
      <c r="P269" s="12">
        <v>67.242616</v>
      </c>
      <c r="Q269" s="12">
        <v>62.941576899999994</v>
      </c>
      <c r="R269" s="12">
        <v>64.72174125</v>
      </c>
      <c r="S269" s="12">
        <v>64.42950785</v>
      </c>
      <c r="T269" s="12">
        <v>54.00241759999999</v>
      </c>
      <c r="U269" s="12">
        <v>50.16142909999999</v>
      </c>
      <c r="V269" s="12">
        <v>50.088370749999996</v>
      </c>
      <c r="W269" s="12">
        <v>50.447152349999996</v>
      </c>
      <c r="X269" s="12">
        <v>49.3020893</v>
      </c>
      <c r="Y269" s="12">
        <v>49.08291424999999</v>
      </c>
    </row>
    <row r="270" spans="1:25" ht="11.25">
      <c r="A270" s="11">
        <f t="shared" si="6"/>
        <v>42042</v>
      </c>
      <c r="B270" s="12">
        <v>53.04976564999999</v>
      </c>
      <c r="C270" s="12">
        <v>53.93731609999999</v>
      </c>
      <c r="D270" s="12">
        <v>60.866285749999996</v>
      </c>
      <c r="E270" s="12">
        <v>60.74476294999999</v>
      </c>
      <c r="F270" s="12">
        <v>63.26853109999999</v>
      </c>
      <c r="G270" s="12">
        <v>64.25735055</v>
      </c>
      <c r="H270" s="12">
        <v>64.21394955</v>
      </c>
      <c r="I270" s="12">
        <v>64.63204585</v>
      </c>
      <c r="J270" s="12">
        <v>63.36473664999999</v>
      </c>
      <c r="K270" s="12">
        <v>63.3307392</v>
      </c>
      <c r="L270" s="12">
        <v>62.78460995</v>
      </c>
      <c r="M270" s="12">
        <v>63.059482949999996</v>
      </c>
      <c r="N270" s="12">
        <v>64.3550028</v>
      </c>
      <c r="O270" s="12">
        <v>89.04004489999998</v>
      </c>
      <c r="P270" s="12">
        <v>86.99802784999999</v>
      </c>
      <c r="Q270" s="37">
        <v>64.57779459999999</v>
      </c>
      <c r="R270" s="12">
        <v>64.87147470000001</v>
      </c>
      <c r="S270" s="12">
        <v>64.00707145</v>
      </c>
      <c r="T270" s="12">
        <v>63.81032024999999</v>
      </c>
      <c r="U270" s="12">
        <v>54.07692264999999</v>
      </c>
      <c r="V270" s="12">
        <v>52.957176849999996</v>
      </c>
      <c r="W270" s="12">
        <v>53.399143699999996</v>
      </c>
      <c r="X270" s="12">
        <v>53.790476049999995</v>
      </c>
      <c r="Y270" s="12">
        <v>52.78357284999999</v>
      </c>
    </row>
    <row r="271" spans="1:25" ht="11.25">
      <c r="A271" s="11">
        <f t="shared" si="6"/>
        <v>42043</v>
      </c>
      <c r="B271" s="12">
        <v>52.37415674999999</v>
      </c>
      <c r="C271" s="12">
        <v>52.971643849999985</v>
      </c>
      <c r="D271" s="12">
        <v>60.05107029999999</v>
      </c>
      <c r="E271" s="12">
        <v>61.56142509999999</v>
      </c>
      <c r="F271" s="12">
        <v>62.33106949999999</v>
      </c>
      <c r="G271" s="12">
        <v>63.272147849999996</v>
      </c>
      <c r="H271" s="12">
        <v>63.48336604999999</v>
      </c>
      <c r="I271" s="12">
        <v>63.220789999999994</v>
      </c>
      <c r="J271" s="12">
        <v>63.233810299999995</v>
      </c>
      <c r="K271" s="12">
        <v>63.29457169999999</v>
      </c>
      <c r="L271" s="12">
        <v>63.11011744999999</v>
      </c>
      <c r="M271" s="12">
        <v>63.35026964999999</v>
      </c>
      <c r="N271" s="12">
        <v>67.09288255</v>
      </c>
      <c r="O271" s="12">
        <v>82.50674769999998</v>
      </c>
      <c r="P271" s="12">
        <v>83.9201736</v>
      </c>
      <c r="Q271" s="12">
        <v>81.79352459999998</v>
      </c>
      <c r="R271" s="12">
        <v>63.55642439999999</v>
      </c>
      <c r="S271" s="12">
        <v>63.0457393</v>
      </c>
      <c r="T271" s="12">
        <v>62.8764754</v>
      </c>
      <c r="U271" s="12">
        <v>62.05764319999999</v>
      </c>
      <c r="V271" s="12">
        <v>53.081593049999995</v>
      </c>
      <c r="W271" s="12">
        <v>53.03457529999999</v>
      </c>
      <c r="X271" s="12">
        <v>52.973813899999996</v>
      </c>
      <c r="Y271" s="12">
        <v>53.03168189999999</v>
      </c>
    </row>
    <row r="272" spans="1:25" ht="11.25">
      <c r="A272" s="11">
        <f t="shared" si="6"/>
        <v>42044</v>
      </c>
      <c r="B272" s="12">
        <v>63.358949849999995</v>
      </c>
      <c r="C272" s="12">
        <v>63.52821374999999</v>
      </c>
      <c r="D272" s="12">
        <v>63.31120874999999</v>
      </c>
      <c r="E272" s="12">
        <v>75.2095929</v>
      </c>
      <c r="F272" s="12">
        <v>77.60677480000001</v>
      </c>
      <c r="G272" s="12">
        <v>79.0361144</v>
      </c>
      <c r="H272" s="12">
        <v>79.3688554</v>
      </c>
      <c r="I272" s="12">
        <v>78.3923329</v>
      </c>
      <c r="J272" s="12">
        <v>77.2740338</v>
      </c>
      <c r="K272" s="12">
        <v>69.32369394999999</v>
      </c>
      <c r="L272" s="12">
        <v>69.123326</v>
      </c>
      <c r="M272" s="12">
        <v>77.21833584999999</v>
      </c>
      <c r="N272" s="12">
        <v>86.0526094</v>
      </c>
      <c r="O272" s="12">
        <v>90.51495554999998</v>
      </c>
      <c r="P272" s="12">
        <v>91.82204899999999</v>
      </c>
      <c r="Q272" s="12">
        <v>90.46793779999999</v>
      </c>
      <c r="R272" s="12">
        <v>87.71776109999999</v>
      </c>
      <c r="S272" s="12">
        <v>77.31237134999998</v>
      </c>
      <c r="T272" s="12">
        <v>64.4302312</v>
      </c>
      <c r="U272" s="12">
        <v>63.89133544999999</v>
      </c>
      <c r="V272" s="12">
        <v>62.37736389999999</v>
      </c>
      <c r="W272" s="12">
        <v>61.95926759999999</v>
      </c>
      <c r="X272" s="12">
        <v>61.45870939999999</v>
      </c>
      <c r="Y272" s="12">
        <v>61.1129481</v>
      </c>
    </row>
    <row r="273" spans="1:25" ht="11.25">
      <c r="A273" s="11">
        <f t="shared" si="6"/>
        <v>42045</v>
      </c>
      <c r="B273" s="12">
        <v>46.22929849999999</v>
      </c>
      <c r="C273" s="12">
        <v>63.517363499999995</v>
      </c>
      <c r="D273" s="12">
        <v>63.960053699999996</v>
      </c>
      <c r="E273" s="12">
        <v>83.87604925</v>
      </c>
      <c r="F273" s="12">
        <v>68.95550879999999</v>
      </c>
      <c r="G273" s="12">
        <v>85.21424674999999</v>
      </c>
      <c r="H273" s="12">
        <v>85.17084574999998</v>
      </c>
      <c r="I273" s="12">
        <v>85.10429754999998</v>
      </c>
      <c r="J273" s="12">
        <v>69.22097825</v>
      </c>
      <c r="K273" s="12">
        <v>75.63853945</v>
      </c>
      <c r="L273" s="12">
        <v>68.75369415</v>
      </c>
      <c r="M273" s="12">
        <v>68.78696825</v>
      </c>
      <c r="N273" s="12">
        <v>86.18498244999999</v>
      </c>
      <c r="O273" s="12">
        <v>91.80541194999999</v>
      </c>
      <c r="P273" s="12">
        <v>90.55980324999999</v>
      </c>
      <c r="Q273" s="12">
        <v>89.57460054999999</v>
      </c>
      <c r="R273" s="12">
        <v>86.48589605</v>
      </c>
      <c r="S273" s="12">
        <v>83.09338454999998</v>
      </c>
      <c r="T273" s="12">
        <v>64.22552314999999</v>
      </c>
      <c r="U273" s="12">
        <v>63.305421949999996</v>
      </c>
      <c r="V273" s="12">
        <v>62.596538949999996</v>
      </c>
      <c r="W273" s="12">
        <v>62.79690689999999</v>
      </c>
      <c r="X273" s="12">
        <v>61.87608234999999</v>
      </c>
      <c r="Y273" s="12">
        <v>61.269191699999986</v>
      </c>
    </row>
    <row r="274" spans="1:25" ht="11.25">
      <c r="A274" s="11">
        <f t="shared" si="6"/>
        <v>42046</v>
      </c>
      <c r="B274" s="12">
        <v>52.996961099999986</v>
      </c>
      <c r="C274" s="12">
        <v>62.5220339</v>
      </c>
      <c r="D274" s="12">
        <v>62.72674194999999</v>
      </c>
      <c r="E274" s="12">
        <v>62.84464799999999</v>
      </c>
      <c r="F274" s="12">
        <v>63.129647899999995</v>
      </c>
      <c r="G274" s="12">
        <v>63.77415274999999</v>
      </c>
      <c r="H274" s="12">
        <v>63.67433044999999</v>
      </c>
      <c r="I274" s="12">
        <v>62.93506674999999</v>
      </c>
      <c r="J274" s="12">
        <v>63.497109699999996</v>
      </c>
      <c r="K274" s="12">
        <v>63.42694475</v>
      </c>
      <c r="L274" s="12">
        <v>63.29095494999999</v>
      </c>
      <c r="M274" s="12">
        <v>63.47323914999999</v>
      </c>
      <c r="N274" s="12">
        <v>76.90078519999999</v>
      </c>
      <c r="O274" s="12">
        <v>85.01098539999998</v>
      </c>
      <c r="P274" s="12">
        <v>84.85401844999998</v>
      </c>
      <c r="Q274" s="12">
        <v>83.06734395</v>
      </c>
      <c r="R274" s="12">
        <v>69.9841125</v>
      </c>
      <c r="S274" s="12">
        <v>63.50361984999999</v>
      </c>
      <c r="T274" s="12">
        <v>63.275764599999995</v>
      </c>
      <c r="U274" s="12">
        <v>53.394080249999995</v>
      </c>
      <c r="V274" s="12">
        <v>53.10618694999999</v>
      </c>
      <c r="W274" s="12">
        <v>53.27472749999999</v>
      </c>
      <c r="X274" s="12">
        <v>51.843941199999996</v>
      </c>
      <c r="Y274" s="12">
        <v>51.734715349999995</v>
      </c>
    </row>
    <row r="275" spans="1:25" ht="11.25">
      <c r="A275" s="11">
        <f t="shared" si="6"/>
        <v>42047</v>
      </c>
      <c r="B275" s="12">
        <v>53.22481634999999</v>
      </c>
      <c r="C275" s="12">
        <v>62.62691964999999</v>
      </c>
      <c r="D275" s="12">
        <v>62.99365809999999</v>
      </c>
      <c r="E275" s="12">
        <v>62.899622599999994</v>
      </c>
      <c r="F275" s="12">
        <v>63.07973674999999</v>
      </c>
      <c r="G275" s="12">
        <v>65.35684254999998</v>
      </c>
      <c r="H275" s="12">
        <v>65.38143645</v>
      </c>
      <c r="I275" s="12">
        <v>65.1275406</v>
      </c>
      <c r="J275" s="12">
        <v>64.82879704999999</v>
      </c>
      <c r="K275" s="12">
        <v>64.6660433</v>
      </c>
      <c r="L275" s="12">
        <v>64.66459659999998</v>
      </c>
      <c r="M275" s="12">
        <v>65.11958374999999</v>
      </c>
      <c r="N275" s="12">
        <v>71.510381</v>
      </c>
      <c r="O275" s="12">
        <v>92.99170594999998</v>
      </c>
      <c r="P275" s="12">
        <v>93.13348254999998</v>
      </c>
      <c r="Q275" s="12">
        <v>92.08896514999998</v>
      </c>
      <c r="R275" s="12">
        <v>71.15955625</v>
      </c>
      <c r="S275" s="12">
        <v>64.5908149</v>
      </c>
      <c r="T275" s="12">
        <v>64.59370829999999</v>
      </c>
      <c r="U275" s="12">
        <v>63.92894964999999</v>
      </c>
      <c r="V275" s="12">
        <v>54.440767699999995</v>
      </c>
      <c r="W275" s="12">
        <v>54.70334374999999</v>
      </c>
      <c r="X275" s="12">
        <v>54.3047779</v>
      </c>
      <c r="Y275" s="12">
        <v>53.15826814999999</v>
      </c>
    </row>
    <row r="276" spans="1:25" ht="11.25">
      <c r="A276" s="11">
        <f t="shared" si="6"/>
        <v>42048</v>
      </c>
      <c r="B276" s="12">
        <v>53.653039549999995</v>
      </c>
      <c r="C276" s="12">
        <v>62.87430535</v>
      </c>
      <c r="D276" s="12">
        <v>62.85983834999999</v>
      </c>
      <c r="E276" s="12">
        <v>62.91915305</v>
      </c>
      <c r="F276" s="12">
        <v>63.92026944999999</v>
      </c>
      <c r="G276" s="12">
        <v>64.99516754999999</v>
      </c>
      <c r="H276" s="12">
        <v>64.66531995</v>
      </c>
      <c r="I276" s="12">
        <v>64.83458385</v>
      </c>
      <c r="J276" s="12">
        <v>64.64506615</v>
      </c>
      <c r="K276" s="12">
        <v>65.07762944999999</v>
      </c>
      <c r="L276" s="12">
        <v>64.27471095</v>
      </c>
      <c r="M276" s="12">
        <v>64.34125914999998</v>
      </c>
      <c r="N276" s="12">
        <v>65.01831475</v>
      </c>
      <c r="O276" s="12">
        <v>91.96961239999999</v>
      </c>
      <c r="P276" s="12">
        <v>92.46944724999997</v>
      </c>
      <c r="Q276" s="12">
        <v>88.57348414999998</v>
      </c>
      <c r="R276" s="12">
        <v>64.83603054999999</v>
      </c>
      <c r="S276" s="12">
        <v>65.04146195</v>
      </c>
      <c r="T276" s="12">
        <v>64.27398759999998</v>
      </c>
      <c r="U276" s="12">
        <v>63.68445734999999</v>
      </c>
      <c r="V276" s="12">
        <v>55.070805549999996</v>
      </c>
      <c r="W276" s="12">
        <v>55.16845779999999</v>
      </c>
      <c r="X276" s="12">
        <v>54.88779799999999</v>
      </c>
      <c r="Y276" s="12">
        <v>53.11269709999999</v>
      </c>
    </row>
    <row r="277" spans="1:25" ht="11.25">
      <c r="A277" s="11">
        <f t="shared" si="6"/>
        <v>42049</v>
      </c>
      <c r="B277" s="12">
        <v>54.98400354999999</v>
      </c>
      <c r="C277" s="12">
        <v>64.09532014999999</v>
      </c>
      <c r="D277" s="12">
        <v>62.93072664999999</v>
      </c>
      <c r="E277" s="12">
        <v>62.08440714999999</v>
      </c>
      <c r="F277" s="12">
        <v>62.69708459999999</v>
      </c>
      <c r="G277" s="12">
        <v>65.85740075</v>
      </c>
      <c r="H277" s="12">
        <v>66.14963415</v>
      </c>
      <c r="I277" s="12">
        <v>65.87114439999999</v>
      </c>
      <c r="J277" s="12">
        <v>64.8946219</v>
      </c>
      <c r="K277" s="12">
        <v>64.95031984999999</v>
      </c>
      <c r="L277" s="12">
        <v>64.21394955</v>
      </c>
      <c r="M277" s="12">
        <v>64.47580225</v>
      </c>
      <c r="N277" s="12">
        <v>71.87422604999999</v>
      </c>
      <c r="O277" s="12">
        <v>94.84854539999999</v>
      </c>
      <c r="P277" s="12">
        <v>92.62424415</v>
      </c>
      <c r="Q277" s="12">
        <v>94.7704236</v>
      </c>
      <c r="R277" s="12">
        <v>71.88941639999999</v>
      </c>
      <c r="S277" s="12">
        <v>65.57891099999999</v>
      </c>
      <c r="T277" s="12">
        <v>65.17021824999999</v>
      </c>
      <c r="U277" s="12">
        <v>64.59370829999999</v>
      </c>
      <c r="V277" s="12">
        <v>63.86240144999999</v>
      </c>
      <c r="W277" s="12">
        <v>64.07940645</v>
      </c>
      <c r="X277" s="12">
        <v>55.3319349</v>
      </c>
      <c r="Y277" s="12">
        <v>53.961909999999996</v>
      </c>
    </row>
    <row r="278" spans="1:25" ht="11.25">
      <c r="A278" s="11">
        <f t="shared" si="6"/>
        <v>42050</v>
      </c>
      <c r="B278" s="12">
        <v>49.6681044</v>
      </c>
      <c r="C278" s="12">
        <v>62.93362004999999</v>
      </c>
      <c r="D278" s="12">
        <v>62.325282699999995</v>
      </c>
      <c r="E278" s="12">
        <v>61.90356964999999</v>
      </c>
      <c r="F278" s="12">
        <v>62.10104419999999</v>
      </c>
      <c r="G278" s="12">
        <v>63.855167949999995</v>
      </c>
      <c r="H278" s="12">
        <v>64.32028199999999</v>
      </c>
      <c r="I278" s="12">
        <v>63.609228949999995</v>
      </c>
      <c r="J278" s="12">
        <v>63.4609422</v>
      </c>
      <c r="K278" s="12">
        <v>63.2439372</v>
      </c>
      <c r="L278" s="12">
        <v>62.83524444999999</v>
      </c>
      <c r="M278" s="12">
        <v>63.867464899999995</v>
      </c>
      <c r="N278" s="12">
        <v>70.2850261</v>
      </c>
      <c r="O278" s="12">
        <v>84.17406944999999</v>
      </c>
      <c r="P278" s="12">
        <v>84.7592596</v>
      </c>
      <c r="Q278" s="12">
        <v>70.77907415</v>
      </c>
      <c r="R278" s="12">
        <v>64.04540899999999</v>
      </c>
      <c r="S278" s="12">
        <v>63.47468584999999</v>
      </c>
      <c r="T278" s="12">
        <v>63.570891399999994</v>
      </c>
      <c r="U278" s="12">
        <v>63.159305249999996</v>
      </c>
      <c r="V278" s="12">
        <v>49.79903074999999</v>
      </c>
      <c r="W278" s="12">
        <v>50.43485539999999</v>
      </c>
      <c r="X278" s="12">
        <v>48.47674694999999</v>
      </c>
      <c r="Y278" s="12">
        <v>49.36140399999999</v>
      </c>
    </row>
    <row r="279" spans="1:25" ht="11.25">
      <c r="A279" s="11">
        <f t="shared" si="6"/>
        <v>42051</v>
      </c>
      <c r="B279" s="12">
        <v>49.408421749999995</v>
      </c>
      <c r="C279" s="12">
        <v>62.64717345</v>
      </c>
      <c r="D279" s="12">
        <v>63.015358599999985</v>
      </c>
      <c r="E279" s="12">
        <v>62.41859484999999</v>
      </c>
      <c r="F279" s="12">
        <v>63.37341684999999</v>
      </c>
      <c r="G279" s="12">
        <v>64.6313225</v>
      </c>
      <c r="H279" s="12">
        <v>66.52505279999998</v>
      </c>
      <c r="I279" s="12">
        <v>66.39484979999999</v>
      </c>
      <c r="J279" s="12">
        <v>66.5236061</v>
      </c>
      <c r="K279" s="12">
        <v>65.47619529999999</v>
      </c>
      <c r="L279" s="12">
        <v>65.09064974999998</v>
      </c>
      <c r="M279" s="12">
        <v>66.05993875</v>
      </c>
      <c r="N279" s="12">
        <v>65.8639109</v>
      </c>
      <c r="O279" s="12">
        <v>98.14557469999998</v>
      </c>
      <c r="P279" s="12">
        <v>99.14235099999999</v>
      </c>
      <c r="Q279" s="12">
        <v>97.05114615</v>
      </c>
      <c r="R279" s="12">
        <v>66.17856814999999</v>
      </c>
      <c r="S279" s="12">
        <v>65.62882214999999</v>
      </c>
      <c r="T279" s="12">
        <v>65.2707639</v>
      </c>
      <c r="U279" s="12">
        <v>51.45984234999999</v>
      </c>
      <c r="V279" s="12">
        <v>49.68835819999999</v>
      </c>
      <c r="W279" s="12">
        <v>49.7983074</v>
      </c>
      <c r="X279" s="12">
        <v>49.529944549999996</v>
      </c>
      <c r="Y279" s="12">
        <v>49.3397035</v>
      </c>
    </row>
    <row r="280" spans="1:25" ht="11.25">
      <c r="A280" s="11">
        <f t="shared" si="6"/>
        <v>42052</v>
      </c>
      <c r="B280" s="12">
        <v>48.58380275</v>
      </c>
      <c r="C280" s="12">
        <v>68.87811035</v>
      </c>
      <c r="D280" s="12">
        <v>70.2531987</v>
      </c>
      <c r="E280" s="12">
        <v>69.51465834999999</v>
      </c>
      <c r="F280" s="12">
        <v>69.59856694999998</v>
      </c>
      <c r="G280" s="12">
        <v>69.75842729999998</v>
      </c>
      <c r="H280" s="12">
        <v>69.92407444999999</v>
      </c>
      <c r="I280" s="12">
        <v>69.71357959999999</v>
      </c>
      <c r="J280" s="12">
        <v>69.67885879999999</v>
      </c>
      <c r="K280" s="12">
        <v>69.2434021</v>
      </c>
      <c r="L280" s="12">
        <v>69.05243769999998</v>
      </c>
      <c r="M280" s="12">
        <v>69.1334529</v>
      </c>
      <c r="N280" s="12">
        <v>72.855812</v>
      </c>
      <c r="O280" s="12">
        <v>79.05853825</v>
      </c>
      <c r="P280" s="12">
        <v>79.29869045</v>
      </c>
      <c r="Q280" s="12">
        <v>78.00172389999999</v>
      </c>
      <c r="R280" s="12">
        <v>69.33165079999999</v>
      </c>
      <c r="S280" s="12">
        <v>69.19710769999999</v>
      </c>
      <c r="T280" s="12">
        <v>68.88823724999999</v>
      </c>
      <c r="U280" s="12">
        <v>68.22347859999998</v>
      </c>
      <c r="V280" s="12">
        <v>67.78006504999999</v>
      </c>
      <c r="W280" s="12">
        <v>67.9095447</v>
      </c>
      <c r="X280" s="12">
        <v>67.85312339999999</v>
      </c>
      <c r="Y280" s="12">
        <v>62.211716749999994</v>
      </c>
    </row>
    <row r="281" spans="1:25" ht="11.25">
      <c r="A281" s="11">
        <f t="shared" si="6"/>
        <v>42053</v>
      </c>
      <c r="B281" s="12">
        <v>62.11261779999999</v>
      </c>
      <c r="C281" s="12">
        <v>62.684064299999996</v>
      </c>
      <c r="D281" s="12">
        <v>63.7604091</v>
      </c>
      <c r="E281" s="12">
        <v>63.024762149999994</v>
      </c>
      <c r="F281" s="12">
        <v>63.0573129</v>
      </c>
      <c r="G281" s="12">
        <v>63.2106631</v>
      </c>
      <c r="H281" s="12">
        <v>63.19619609999999</v>
      </c>
      <c r="I281" s="12">
        <v>63.04501594999999</v>
      </c>
      <c r="J281" s="12">
        <v>62.97412765</v>
      </c>
      <c r="K281" s="12">
        <v>63.10650069999999</v>
      </c>
      <c r="L281" s="12">
        <v>62.96544744999999</v>
      </c>
      <c r="M281" s="12">
        <v>63.01029514999999</v>
      </c>
      <c r="N281" s="12">
        <v>69.87416329999999</v>
      </c>
      <c r="O281" s="12">
        <v>79.89256079999998</v>
      </c>
      <c r="P281" s="12">
        <v>81.83981899999999</v>
      </c>
      <c r="Q281" s="12">
        <v>77.1988054</v>
      </c>
      <c r="R281" s="12">
        <v>75.459872</v>
      </c>
      <c r="S281" s="12">
        <v>69.4604071</v>
      </c>
      <c r="T281" s="12">
        <v>62.93362004999999</v>
      </c>
      <c r="U281" s="12">
        <v>62.6030491</v>
      </c>
      <c r="V281" s="12">
        <v>62.1227447</v>
      </c>
      <c r="W281" s="12">
        <v>62.38966084999999</v>
      </c>
      <c r="X281" s="12">
        <v>62.30213549999999</v>
      </c>
      <c r="Y281" s="12">
        <v>60.88943294999999</v>
      </c>
    </row>
    <row r="282" spans="1:25" ht="11.25">
      <c r="A282" s="11">
        <f t="shared" si="6"/>
        <v>42054</v>
      </c>
      <c r="B282" s="12">
        <v>65.72285765</v>
      </c>
      <c r="C282" s="12">
        <v>66.19448184999999</v>
      </c>
      <c r="D282" s="12">
        <v>66.9981237</v>
      </c>
      <c r="E282" s="12">
        <v>66.0433017</v>
      </c>
      <c r="F282" s="12">
        <v>66.17856814999999</v>
      </c>
      <c r="G282" s="12">
        <v>72.82109119999998</v>
      </c>
      <c r="H282" s="12">
        <v>66.12070014999999</v>
      </c>
      <c r="I282" s="12">
        <v>66.19014175</v>
      </c>
      <c r="J282" s="12">
        <v>65.48993894999998</v>
      </c>
      <c r="K282" s="12">
        <v>65.80459619999999</v>
      </c>
      <c r="L282" s="12">
        <v>65.67656324999999</v>
      </c>
      <c r="M282" s="12">
        <v>65.9507129</v>
      </c>
      <c r="N282" s="12">
        <v>72.83845159999998</v>
      </c>
      <c r="O282" s="12">
        <v>92.59965025</v>
      </c>
      <c r="P282" s="12">
        <v>91.79600839999999</v>
      </c>
      <c r="Q282" s="12">
        <v>90.230679</v>
      </c>
      <c r="R282" s="12">
        <v>85.09417065</v>
      </c>
      <c r="S282" s="12">
        <v>72.28798224999998</v>
      </c>
      <c r="T282" s="12">
        <v>65.5080227</v>
      </c>
      <c r="U282" s="12">
        <v>64.17633534999999</v>
      </c>
      <c r="V282" s="12">
        <v>52.31701209999999</v>
      </c>
      <c r="W282" s="12">
        <v>52.3879004</v>
      </c>
      <c r="X282" s="12">
        <v>52.5832049</v>
      </c>
      <c r="Y282" s="12">
        <v>52.17017205</v>
      </c>
    </row>
    <row r="283" spans="1:25" ht="11.25">
      <c r="A283" s="11">
        <f t="shared" si="6"/>
        <v>42055</v>
      </c>
      <c r="B283" s="12">
        <v>48.80514784999999</v>
      </c>
      <c r="C283" s="12">
        <v>61.81532094999999</v>
      </c>
      <c r="D283" s="12">
        <v>62.36289689999999</v>
      </c>
      <c r="E283" s="12">
        <v>62.3686837</v>
      </c>
      <c r="F283" s="12">
        <v>62.59870899999999</v>
      </c>
      <c r="G283" s="12">
        <v>65.04724874999998</v>
      </c>
      <c r="H283" s="12">
        <v>65.24544664999999</v>
      </c>
      <c r="I283" s="12">
        <v>65.3054847</v>
      </c>
      <c r="J283" s="12">
        <v>65.0161447</v>
      </c>
      <c r="K283" s="12">
        <v>64.58430474999999</v>
      </c>
      <c r="L283" s="12">
        <v>64.7470585</v>
      </c>
      <c r="M283" s="12">
        <v>64.6891905</v>
      </c>
      <c r="N283" s="12">
        <v>64.78394934999999</v>
      </c>
      <c r="O283" s="12">
        <v>86.06201294999998</v>
      </c>
      <c r="P283" s="12">
        <v>86.71230459999998</v>
      </c>
      <c r="Q283" s="12">
        <v>72.59757604999999</v>
      </c>
      <c r="R283" s="12">
        <v>65.33731209999999</v>
      </c>
      <c r="S283" s="12">
        <v>64.9640635</v>
      </c>
      <c r="T283" s="12">
        <v>64.72029454999999</v>
      </c>
      <c r="U283" s="12">
        <v>51.46996924999999</v>
      </c>
      <c r="V283" s="12">
        <v>51.184246</v>
      </c>
      <c r="W283" s="12">
        <v>51.14446174999999</v>
      </c>
      <c r="X283" s="12">
        <v>50.53106095</v>
      </c>
      <c r="Y283" s="12">
        <v>50.437748799999994</v>
      </c>
    </row>
    <row r="284" spans="1:25" ht="11.25">
      <c r="A284" s="11">
        <f t="shared" si="6"/>
        <v>42056</v>
      </c>
      <c r="B284" s="12">
        <v>52.81684694999999</v>
      </c>
      <c r="C284" s="12">
        <v>65.6309922</v>
      </c>
      <c r="D284" s="12">
        <v>66.3485554</v>
      </c>
      <c r="E284" s="12">
        <v>66.6798497</v>
      </c>
      <c r="F284" s="12">
        <v>67.34894845</v>
      </c>
      <c r="G284" s="12">
        <v>67.07045869999999</v>
      </c>
      <c r="H284" s="12">
        <v>67.99272995</v>
      </c>
      <c r="I284" s="12">
        <v>67.43719714999999</v>
      </c>
      <c r="J284" s="12">
        <v>67.11024294999999</v>
      </c>
      <c r="K284" s="12">
        <v>66.8997481</v>
      </c>
      <c r="L284" s="12">
        <v>66.74567455</v>
      </c>
      <c r="M284" s="12">
        <v>67.1818546</v>
      </c>
      <c r="N284" s="12">
        <v>66.91855519999999</v>
      </c>
      <c r="O284" s="12">
        <v>98.06962294999998</v>
      </c>
      <c r="P284" s="12">
        <v>100.38651299999998</v>
      </c>
      <c r="Q284" s="12">
        <v>74.34808304999999</v>
      </c>
      <c r="R284" s="12">
        <v>66.79775575</v>
      </c>
      <c r="S284" s="12">
        <v>66.55471014999999</v>
      </c>
      <c r="T284" s="12">
        <v>66.39195639999998</v>
      </c>
      <c r="U284" s="12">
        <v>66.24800975</v>
      </c>
      <c r="V284" s="12">
        <v>53.636402499999996</v>
      </c>
      <c r="W284" s="12">
        <v>53.770222249999996</v>
      </c>
      <c r="X284" s="12">
        <v>52.939093099999994</v>
      </c>
      <c r="Y284" s="12">
        <v>50.00590884999999</v>
      </c>
    </row>
    <row r="285" spans="1:25" ht="11.25">
      <c r="A285" s="11">
        <f t="shared" si="6"/>
        <v>42057</v>
      </c>
      <c r="B285" s="12">
        <v>49.66014754999999</v>
      </c>
      <c r="C285" s="12">
        <v>62.584241999999996</v>
      </c>
      <c r="D285" s="12">
        <v>62.85911499999999</v>
      </c>
      <c r="E285" s="12">
        <v>62.5929222</v>
      </c>
      <c r="F285" s="12">
        <v>63.57161474999999</v>
      </c>
      <c r="G285" s="12">
        <v>63.94052325</v>
      </c>
      <c r="H285" s="12">
        <v>63.9065258</v>
      </c>
      <c r="I285" s="12">
        <v>63.47179244999999</v>
      </c>
      <c r="J285" s="12">
        <v>63.329292499999994</v>
      </c>
      <c r="K285" s="12">
        <v>62.571221699999995</v>
      </c>
      <c r="L285" s="12">
        <v>62.867071849999995</v>
      </c>
      <c r="M285" s="12">
        <v>63.259127549999995</v>
      </c>
      <c r="N285" s="12">
        <v>63.860231399999996</v>
      </c>
      <c r="O285" s="12">
        <v>86.46419554999999</v>
      </c>
      <c r="P285" s="12">
        <v>86.68915739999998</v>
      </c>
      <c r="Q285" s="12">
        <v>65.7004338</v>
      </c>
      <c r="R285" s="12">
        <v>64.85917774999999</v>
      </c>
      <c r="S285" s="12">
        <v>64.5184799</v>
      </c>
      <c r="T285" s="12">
        <v>63.85806134999999</v>
      </c>
      <c r="U285" s="12">
        <v>51.375933749999994</v>
      </c>
      <c r="V285" s="12">
        <v>50.79074359999999</v>
      </c>
      <c r="W285" s="12">
        <v>50.3769874</v>
      </c>
      <c r="X285" s="12">
        <v>49.9646779</v>
      </c>
      <c r="Y285" s="12">
        <v>50.10717785</v>
      </c>
    </row>
    <row r="286" spans="1:25" ht="11.25">
      <c r="A286" s="11">
        <f t="shared" si="6"/>
        <v>42058</v>
      </c>
      <c r="B286" s="12">
        <v>50.3437133</v>
      </c>
      <c r="C286" s="12">
        <v>50.8312512</v>
      </c>
      <c r="D286" s="12">
        <v>63.78283294999999</v>
      </c>
      <c r="E286" s="12">
        <v>63.5188102</v>
      </c>
      <c r="F286" s="12">
        <v>63.766919249999994</v>
      </c>
      <c r="G286" s="12">
        <v>64.82662699999999</v>
      </c>
      <c r="H286" s="12">
        <v>64.59515499999999</v>
      </c>
      <c r="I286" s="12">
        <v>64.7383783</v>
      </c>
      <c r="J286" s="12">
        <v>64.6631499</v>
      </c>
      <c r="K286" s="12">
        <v>64.62336565</v>
      </c>
      <c r="L286" s="12">
        <v>63.95860699999999</v>
      </c>
      <c r="M286" s="12">
        <v>64.15897495</v>
      </c>
      <c r="N286" s="12">
        <v>64.93657619999999</v>
      </c>
      <c r="O286" s="12">
        <v>87.33944905</v>
      </c>
      <c r="P286" s="12">
        <v>88.52863644999998</v>
      </c>
      <c r="Q286" s="12">
        <v>73.3129692</v>
      </c>
      <c r="R286" s="12">
        <v>65.69898709999998</v>
      </c>
      <c r="S286" s="12">
        <v>64.28339115</v>
      </c>
      <c r="T286" s="12">
        <v>64.19658915</v>
      </c>
      <c r="U286" s="12">
        <v>63.18100575</v>
      </c>
      <c r="V286" s="12">
        <v>50.746619249999995</v>
      </c>
      <c r="W286" s="12">
        <v>50.64969034999999</v>
      </c>
      <c r="X286" s="12">
        <v>50.722025349999996</v>
      </c>
      <c r="Y286" s="12">
        <v>50.12743165</v>
      </c>
    </row>
    <row r="287" spans="1:25" ht="11.25">
      <c r="A287" s="11">
        <f t="shared" si="6"/>
        <v>42059</v>
      </c>
      <c r="B287" s="12">
        <v>52.45806535</v>
      </c>
      <c r="C287" s="12">
        <v>66.0331748</v>
      </c>
      <c r="D287" s="12">
        <v>66.8331999</v>
      </c>
      <c r="E287" s="12">
        <v>66.50262895</v>
      </c>
      <c r="F287" s="12">
        <v>66.2979209</v>
      </c>
      <c r="G287" s="12">
        <v>66.36374574999999</v>
      </c>
      <c r="H287" s="12">
        <v>66.81511615</v>
      </c>
      <c r="I287" s="12">
        <v>65.75974849999999</v>
      </c>
      <c r="J287" s="12">
        <v>66.86575065</v>
      </c>
      <c r="K287" s="12">
        <v>65.71273074999999</v>
      </c>
      <c r="L287" s="12">
        <v>65.4675151</v>
      </c>
      <c r="M287" s="12">
        <v>65.32139839999999</v>
      </c>
      <c r="N287" s="12">
        <v>65.81906319999999</v>
      </c>
      <c r="O287" s="12">
        <v>94.56571554999998</v>
      </c>
      <c r="P287" s="12">
        <v>98.02549859999999</v>
      </c>
      <c r="Q287" s="12">
        <v>74.07610344999999</v>
      </c>
      <c r="R287" s="12">
        <v>66.69504004999999</v>
      </c>
      <c r="S287" s="12">
        <v>65.8986317</v>
      </c>
      <c r="T287" s="12">
        <v>66.6335553</v>
      </c>
      <c r="U287" s="12">
        <v>52.6960475</v>
      </c>
      <c r="V287" s="12">
        <v>52.8841185</v>
      </c>
      <c r="W287" s="12">
        <v>52.90871239999999</v>
      </c>
      <c r="X287" s="12">
        <v>52.860971299999996</v>
      </c>
      <c r="Y287" s="12">
        <v>52.380666899999994</v>
      </c>
    </row>
    <row r="288" spans="1:25" ht="11.25">
      <c r="A288" s="11">
        <f t="shared" si="6"/>
        <v>42060</v>
      </c>
      <c r="B288" s="12">
        <v>64.55971084999999</v>
      </c>
      <c r="C288" s="12">
        <v>67.1022861</v>
      </c>
      <c r="D288" s="12">
        <v>75.03381884999999</v>
      </c>
      <c r="E288" s="12">
        <v>74.1202278</v>
      </c>
      <c r="F288" s="12">
        <v>74.7871565</v>
      </c>
      <c r="G288" s="12">
        <v>90.60826769999997</v>
      </c>
      <c r="H288" s="12">
        <v>90.87952394999998</v>
      </c>
      <c r="I288" s="12">
        <v>75.70942775</v>
      </c>
      <c r="J288" s="12">
        <v>68.31968414999999</v>
      </c>
      <c r="K288" s="12">
        <v>67.80899905</v>
      </c>
      <c r="L288" s="12">
        <v>67.53774279999999</v>
      </c>
      <c r="M288" s="12">
        <v>75.12857769999998</v>
      </c>
      <c r="N288" s="12">
        <v>91.34680804999998</v>
      </c>
      <c r="O288" s="12">
        <v>95.84098159999999</v>
      </c>
      <c r="P288" s="12">
        <v>97.85768139999999</v>
      </c>
      <c r="Q288" s="12">
        <v>94.3581141</v>
      </c>
      <c r="R288" s="12">
        <v>91.97901594999998</v>
      </c>
      <c r="S288" s="12">
        <v>89.0053241</v>
      </c>
      <c r="T288" s="12">
        <v>67.47987479999999</v>
      </c>
      <c r="U288" s="12">
        <v>66.45199444999999</v>
      </c>
      <c r="V288" s="12">
        <v>66.09248949999999</v>
      </c>
      <c r="W288" s="12">
        <v>66.5800274</v>
      </c>
      <c r="X288" s="12">
        <v>66.14457069999999</v>
      </c>
      <c r="Y288" s="12">
        <v>64.4924393</v>
      </c>
    </row>
    <row r="289" spans="1:25" ht="11.25">
      <c r="A289" s="11">
        <f t="shared" si="6"/>
        <v>42061</v>
      </c>
      <c r="B289" s="12">
        <v>63.90218569999999</v>
      </c>
      <c r="C289" s="12">
        <v>66.07874584999999</v>
      </c>
      <c r="D289" s="12">
        <v>73.84824819999999</v>
      </c>
      <c r="E289" s="12">
        <v>73.3129692</v>
      </c>
      <c r="F289" s="12">
        <v>74.77558289999999</v>
      </c>
      <c r="G289" s="12">
        <v>91.1724807</v>
      </c>
      <c r="H289" s="12">
        <v>74.94123004999999</v>
      </c>
      <c r="I289" s="12">
        <v>83.04853684999999</v>
      </c>
      <c r="J289" s="12">
        <v>73.99219484999999</v>
      </c>
      <c r="K289" s="12">
        <v>66.37748939999999</v>
      </c>
      <c r="L289" s="12">
        <v>66.24149959999998</v>
      </c>
      <c r="M289" s="12">
        <v>73.64860359999999</v>
      </c>
      <c r="N289" s="12">
        <v>91.66001859999999</v>
      </c>
      <c r="O289" s="12">
        <v>92.82099534999999</v>
      </c>
      <c r="P289" s="12">
        <v>94.98164179999998</v>
      </c>
      <c r="Q289" s="12">
        <v>92.01735349999998</v>
      </c>
      <c r="R289" s="12">
        <v>93.58629964999999</v>
      </c>
      <c r="S289" s="12">
        <v>87.15788819999999</v>
      </c>
      <c r="T289" s="12">
        <v>74.30468205</v>
      </c>
      <c r="U289" s="12">
        <v>65.7843424</v>
      </c>
      <c r="V289" s="12">
        <v>66.03462149999999</v>
      </c>
      <c r="W289" s="12">
        <v>66.01653775</v>
      </c>
      <c r="X289" s="12">
        <v>65.73443125</v>
      </c>
      <c r="Y289" s="12">
        <v>64.74633515</v>
      </c>
    </row>
    <row r="290" spans="1:25" ht="11.25">
      <c r="A290" s="11">
        <f t="shared" si="6"/>
        <v>42062</v>
      </c>
      <c r="B290" s="12">
        <v>63.8963989</v>
      </c>
      <c r="C290" s="12">
        <v>64.50907634999999</v>
      </c>
      <c r="D290" s="12">
        <v>72.14475895</v>
      </c>
      <c r="E290" s="12">
        <v>71.81057125</v>
      </c>
      <c r="F290" s="12">
        <v>73.44823565</v>
      </c>
      <c r="G290" s="12">
        <v>74.10648414999999</v>
      </c>
      <c r="H290" s="12">
        <v>73.88007559999998</v>
      </c>
      <c r="I290" s="12">
        <v>73.97628114999999</v>
      </c>
      <c r="J290" s="12">
        <v>66.26537015</v>
      </c>
      <c r="K290" s="12">
        <v>66.0838093</v>
      </c>
      <c r="L290" s="12">
        <v>65.40313694999999</v>
      </c>
      <c r="M290" s="12">
        <v>72.3538071</v>
      </c>
      <c r="N290" s="12">
        <v>83.38417125</v>
      </c>
      <c r="O290" s="12">
        <v>84.40047799999999</v>
      </c>
      <c r="P290" s="12">
        <v>86.92641619999999</v>
      </c>
      <c r="Q290" s="12">
        <v>84.81351084999999</v>
      </c>
      <c r="R290" s="12">
        <v>86.05333275</v>
      </c>
      <c r="S290" s="12">
        <v>64.25011705</v>
      </c>
      <c r="T290" s="12">
        <v>63.588975149999996</v>
      </c>
      <c r="U290" s="12">
        <v>63.063099699999995</v>
      </c>
      <c r="V290" s="12">
        <v>62.77303634999999</v>
      </c>
      <c r="W290" s="12">
        <v>62.712274949999994</v>
      </c>
      <c r="X290" s="12">
        <v>62.56905164999999</v>
      </c>
      <c r="Y290" s="12">
        <v>50.822570999999996</v>
      </c>
    </row>
    <row r="291" spans="1:25" ht="11.25">
      <c r="A291" s="11">
        <f t="shared" si="6"/>
        <v>42063</v>
      </c>
      <c r="B291" s="12">
        <v>62.01351884999999</v>
      </c>
      <c r="C291" s="12">
        <v>62.80631044999999</v>
      </c>
      <c r="D291" s="12">
        <v>63.63671625</v>
      </c>
      <c r="E291" s="12">
        <v>63.409584349999996</v>
      </c>
      <c r="F291" s="12">
        <v>63.80091669999999</v>
      </c>
      <c r="G291" s="12">
        <v>70.95846494999999</v>
      </c>
      <c r="H291" s="12">
        <v>71.4510663</v>
      </c>
      <c r="I291" s="12">
        <v>71.20585064999999</v>
      </c>
      <c r="J291" s="12">
        <v>64.0569826</v>
      </c>
      <c r="K291" s="12">
        <v>63.991157749999985</v>
      </c>
      <c r="L291" s="12">
        <v>63.32133564999999</v>
      </c>
      <c r="M291" s="12">
        <v>63.51085334999999</v>
      </c>
      <c r="N291" s="12">
        <v>76.99916079999998</v>
      </c>
      <c r="O291" s="12">
        <v>80.63254785</v>
      </c>
      <c r="P291" s="12">
        <v>80.6636519</v>
      </c>
      <c r="Q291" s="12">
        <v>80.07195159999999</v>
      </c>
      <c r="R291" s="12">
        <v>79.66904565</v>
      </c>
      <c r="S291" s="12">
        <v>70.55845240000001</v>
      </c>
      <c r="T291" s="12">
        <v>71.17329989999999</v>
      </c>
      <c r="U291" s="12">
        <v>63.371970149999996</v>
      </c>
      <c r="V291" s="12">
        <v>63.15351844999999</v>
      </c>
      <c r="W291" s="12">
        <v>63.28227475</v>
      </c>
      <c r="X291" s="12">
        <v>63.113010849999995</v>
      </c>
      <c r="Y291" s="12">
        <v>62.090917299999994</v>
      </c>
    </row>
    <row r="292" spans="1:25" ht="11.25" hidden="1" outlineLevel="1">
      <c r="A292" s="11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1:25" ht="11.25" hidden="1" outlineLevel="1">
      <c r="A293" s="11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1:25" ht="11.25" hidden="1" outlineLevel="1">
      <c r="A294" s="11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ht="11.25" collapsed="1"/>
    <row r="296" spans="1:15" ht="34.5" customHeight="1">
      <c r="A296" s="28" t="s">
        <v>95</v>
      </c>
      <c r="B296" s="29"/>
      <c r="C296" s="29"/>
      <c r="D296" s="30"/>
      <c r="E296" s="31"/>
      <c r="F296" s="32"/>
      <c r="G296" s="30"/>
      <c r="I296" s="30" t="s">
        <v>96</v>
      </c>
      <c r="N296" s="56">
        <v>543771.31</v>
      </c>
      <c r="O296" s="56"/>
    </row>
    <row r="297" ht="15.75">
      <c r="A297" s="33" t="s">
        <v>97</v>
      </c>
    </row>
    <row r="298" spans="1:17" ht="12.75">
      <c r="A298" s="132" t="s">
        <v>98</v>
      </c>
      <c r="B298" s="133" t="s">
        <v>99</v>
      </c>
      <c r="C298" s="133"/>
      <c r="D298" s="133"/>
      <c r="E298" s="133"/>
      <c r="F298" s="133"/>
      <c r="G298" s="133"/>
      <c r="H298" s="133"/>
      <c r="I298" s="133"/>
      <c r="J298" s="134" t="s">
        <v>100</v>
      </c>
      <c r="K298" s="134"/>
      <c r="L298" s="134"/>
      <c r="M298" s="134"/>
      <c r="N298" s="134"/>
      <c r="O298" s="134"/>
      <c r="P298" s="134"/>
      <c r="Q298" s="134"/>
    </row>
    <row r="299" spans="1:17" ht="12.75">
      <c r="A299" s="132"/>
      <c r="B299" s="135" t="s">
        <v>84</v>
      </c>
      <c r="C299" s="135"/>
      <c r="D299" s="135" t="s">
        <v>85</v>
      </c>
      <c r="E299" s="135"/>
      <c r="F299" s="135" t="s">
        <v>86</v>
      </c>
      <c r="G299" s="135"/>
      <c r="H299" s="135" t="s">
        <v>87</v>
      </c>
      <c r="I299" s="135"/>
      <c r="J299" s="135" t="s">
        <v>84</v>
      </c>
      <c r="K299" s="135"/>
      <c r="L299" s="135" t="s">
        <v>85</v>
      </c>
      <c r="M299" s="135"/>
      <c r="N299" s="135" t="s">
        <v>86</v>
      </c>
      <c r="O299" s="135"/>
      <c r="P299" s="135" t="s">
        <v>87</v>
      </c>
      <c r="Q299" s="135"/>
    </row>
    <row r="300" spans="1:17" ht="12.75">
      <c r="A300" s="34">
        <f>N296</f>
        <v>543771.31</v>
      </c>
      <c r="B300" s="45">
        <f>A300*1.15*0.1952</f>
        <v>122065.78366880001</v>
      </c>
      <c r="C300" s="45"/>
      <c r="D300" s="45">
        <f>A300*1.15*0.1838</f>
        <v>114936.9417947</v>
      </c>
      <c r="E300" s="45"/>
      <c r="F300" s="45">
        <f>A300*1.15*0.1166</f>
        <v>72914.2949579</v>
      </c>
      <c r="G300" s="45">
        <f>D300*1.17*0.1166</f>
        <v>15679.927473516562</v>
      </c>
      <c r="H300" s="45">
        <f>A300*1.15*0.0629</f>
        <v>39333.69770885</v>
      </c>
      <c r="I300" s="45">
        <f>E300*1.17*0.0629</f>
        <v>0</v>
      </c>
      <c r="J300" s="136">
        <f>A300+B300</f>
        <v>665837.0936688001</v>
      </c>
      <c r="K300" s="136"/>
      <c r="L300" s="136">
        <f>A300+D300</f>
        <v>658708.2517947</v>
      </c>
      <c r="M300" s="136"/>
      <c r="N300" s="136">
        <f>A300+F300</f>
        <v>616685.6049579</v>
      </c>
      <c r="O300" s="136"/>
      <c r="P300" s="136">
        <f>A300+H300</f>
        <v>583105.0077088501</v>
      </c>
      <c r="Q300" s="136"/>
    </row>
    <row r="303" ht="15.75">
      <c r="H303" s="25" t="s">
        <v>92</v>
      </c>
    </row>
    <row r="306" spans="1:25" ht="12.75">
      <c r="A306" s="68" t="s">
        <v>104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</row>
    <row r="307" spans="1:25" s="35" customFormat="1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 ht="12.75">
      <c r="A308" s="65" t="s">
        <v>46</v>
      </c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7"/>
    </row>
    <row r="309" spans="1:25" ht="11.25">
      <c r="A309" s="8" t="s">
        <v>22</v>
      </c>
      <c r="B309" s="7" t="s">
        <v>23</v>
      </c>
      <c r="C309" s="9" t="s">
        <v>24</v>
      </c>
      <c r="D309" s="10" t="s">
        <v>25</v>
      </c>
      <c r="E309" s="7" t="s">
        <v>26</v>
      </c>
      <c r="F309" s="7" t="s">
        <v>27</v>
      </c>
      <c r="G309" s="9" t="s">
        <v>28</v>
      </c>
      <c r="H309" s="10" t="s">
        <v>29</v>
      </c>
      <c r="I309" s="7" t="s">
        <v>30</v>
      </c>
      <c r="J309" s="7" t="s">
        <v>31</v>
      </c>
      <c r="K309" s="7" t="s">
        <v>32</v>
      </c>
      <c r="L309" s="7" t="s">
        <v>33</v>
      </c>
      <c r="M309" s="7" t="s">
        <v>34</v>
      </c>
      <c r="N309" s="7" t="s">
        <v>35</v>
      </c>
      <c r="O309" s="7" t="s">
        <v>36</v>
      </c>
      <c r="P309" s="7" t="s">
        <v>37</v>
      </c>
      <c r="Q309" s="7" t="s">
        <v>38</v>
      </c>
      <c r="R309" s="7" t="s">
        <v>39</v>
      </c>
      <c r="S309" s="7" t="s">
        <v>40</v>
      </c>
      <c r="T309" s="7" t="s">
        <v>41</v>
      </c>
      <c r="U309" s="7" t="s">
        <v>42</v>
      </c>
      <c r="V309" s="7" t="s">
        <v>43</v>
      </c>
      <c r="W309" s="7" t="s">
        <v>44</v>
      </c>
      <c r="X309" s="7" t="s">
        <v>45</v>
      </c>
      <c r="Y309" s="7" t="s">
        <v>62</v>
      </c>
    </row>
    <row r="310" spans="1:25" ht="11.25">
      <c r="A310" s="11">
        <f aca="true" t="shared" si="7" ref="A310:A340">A94</f>
        <v>42036</v>
      </c>
      <c r="B310" s="12">
        <v>0.0022448</v>
      </c>
      <c r="C310" s="12">
        <v>0</v>
      </c>
      <c r="D310" s="12">
        <v>0.3950848</v>
      </c>
      <c r="E310" s="12">
        <v>34.962759999999996</v>
      </c>
      <c r="F310" s="12">
        <v>1.8070640000000002</v>
      </c>
      <c r="G310" s="12">
        <v>4.3167504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1.0685247999999998</v>
      </c>
      <c r="R310" s="12">
        <v>3.2235328</v>
      </c>
      <c r="S310" s="12">
        <v>2.0315440000000002</v>
      </c>
      <c r="T310" s="12">
        <v>1.6095216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</row>
    <row r="311" spans="1:25" ht="11.25">
      <c r="A311" s="11">
        <f t="shared" si="7"/>
        <v>42037</v>
      </c>
      <c r="B311" s="12">
        <v>1.9844031999999998</v>
      </c>
      <c r="C311" s="12">
        <v>0</v>
      </c>
      <c r="D311" s="12">
        <v>0</v>
      </c>
      <c r="E311" s="12">
        <v>0</v>
      </c>
      <c r="F311" s="12">
        <v>2.7947759999999997</v>
      </c>
      <c r="G311" s="12">
        <v>0.1436672</v>
      </c>
      <c r="H311" s="12">
        <v>3.3380175999999997</v>
      </c>
      <c r="I311" s="12">
        <v>5.5042496</v>
      </c>
      <c r="J311" s="12">
        <v>5.9352512</v>
      </c>
      <c r="K311" s="12">
        <v>5.791584</v>
      </c>
      <c r="L311" s="12">
        <v>2.4400976</v>
      </c>
      <c r="M311" s="12">
        <v>1.9080799999999998</v>
      </c>
      <c r="N311" s="12">
        <v>34.7988896</v>
      </c>
      <c r="O311" s="12">
        <v>44.615399999999994</v>
      </c>
      <c r="P311" s="12">
        <v>36.208624</v>
      </c>
      <c r="Q311" s="12">
        <v>22.7241104</v>
      </c>
      <c r="R311" s="12">
        <v>1.6566624</v>
      </c>
      <c r="S311" s="12">
        <v>10.496684799999999</v>
      </c>
      <c r="T311" s="12">
        <v>3.6500448000000008</v>
      </c>
      <c r="U311" s="12">
        <v>0.0987712</v>
      </c>
      <c r="V311" s="12">
        <v>6.0452464</v>
      </c>
      <c r="W311" s="12">
        <v>5.49976</v>
      </c>
      <c r="X311" s="12">
        <v>0.2199904</v>
      </c>
      <c r="Y311" s="12">
        <v>0</v>
      </c>
    </row>
    <row r="312" spans="1:25" ht="11.25">
      <c r="A312" s="11">
        <f t="shared" si="7"/>
        <v>42038</v>
      </c>
      <c r="B312" s="12">
        <v>0.5320176</v>
      </c>
      <c r="C312" s="12">
        <v>1.481568</v>
      </c>
      <c r="D312" s="12">
        <v>46.1845152</v>
      </c>
      <c r="E312" s="12">
        <v>1.1515824000000001</v>
      </c>
      <c r="F312" s="12">
        <v>4.6669392</v>
      </c>
      <c r="G312" s="12">
        <v>1.01016</v>
      </c>
      <c r="H312" s="12">
        <v>0.6756848</v>
      </c>
      <c r="I312" s="12">
        <v>0.5881376</v>
      </c>
      <c r="J312" s="12">
        <v>3.7802432</v>
      </c>
      <c r="K312" s="12">
        <v>4.1124735999999995</v>
      </c>
      <c r="L312" s="12">
        <v>0.0471408</v>
      </c>
      <c r="M312" s="12">
        <v>0.32549599999999995</v>
      </c>
      <c r="N312" s="12">
        <v>0</v>
      </c>
      <c r="O312" s="12">
        <v>0</v>
      </c>
      <c r="P312" s="12">
        <v>0</v>
      </c>
      <c r="Q312" s="12">
        <v>1.1628063999999998</v>
      </c>
      <c r="R312" s="12">
        <v>1.1538272</v>
      </c>
      <c r="S312" s="12">
        <v>6.857864</v>
      </c>
      <c r="T312" s="12">
        <v>0</v>
      </c>
      <c r="U312" s="12">
        <v>0</v>
      </c>
      <c r="V312" s="12">
        <v>0.16611520000000002</v>
      </c>
      <c r="W312" s="12">
        <v>0</v>
      </c>
      <c r="X312" s="12">
        <v>0</v>
      </c>
      <c r="Y312" s="12">
        <v>0</v>
      </c>
    </row>
    <row r="313" spans="1:25" ht="11.25">
      <c r="A313" s="11">
        <f t="shared" si="7"/>
        <v>42039</v>
      </c>
      <c r="B313" s="12">
        <v>6.9409216</v>
      </c>
      <c r="C313" s="12">
        <v>29.761558400000006</v>
      </c>
      <c r="D313" s="12">
        <v>2.3121440000000004</v>
      </c>
      <c r="E313" s="12">
        <v>0.2850896</v>
      </c>
      <c r="F313" s="12">
        <v>1.8340016</v>
      </c>
      <c r="G313" s="12">
        <v>5.185488</v>
      </c>
      <c r="H313" s="12">
        <v>0</v>
      </c>
      <c r="I313" s="12">
        <v>4.747752</v>
      </c>
      <c r="J313" s="12">
        <v>4.5793919999999995</v>
      </c>
      <c r="K313" s="12">
        <v>2.5007072000000004</v>
      </c>
      <c r="L313" s="12">
        <v>2.9788495999999998</v>
      </c>
      <c r="M313" s="12">
        <v>1.9776688</v>
      </c>
      <c r="N313" s="12">
        <v>4.8308096</v>
      </c>
      <c r="O313" s="12">
        <v>0</v>
      </c>
      <c r="P313" s="12">
        <v>14.975060799999998</v>
      </c>
      <c r="Q313" s="12">
        <v>11.6190848</v>
      </c>
      <c r="R313" s="12">
        <v>2.5343791999999996</v>
      </c>
      <c r="S313" s="12">
        <v>2.8531408000000003</v>
      </c>
      <c r="T313" s="12">
        <v>4.5502096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</row>
    <row r="314" spans="1:25" ht="11.25">
      <c r="A314" s="11">
        <f t="shared" si="7"/>
        <v>42040</v>
      </c>
      <c r="B314" s="12">
        <v>0</v>
      </c>
      <c r="C314" s="12">
        <v>0</v>
      </c>
      <c r="D314" s="12">
        <v>0</v>
      </c>
      <c r="E314" s="12">
        <v>0</v>
      </c>
      <c r="F314" s="12">
        <v>1.7464544</v>
      </c>
      <c r="G314" s="12">
        <v>0.0044896</v>
      </c>
      <c r="H314" s="12">
        <v>3.6612687999999993</v>
      </c>
      <c r="I314" s="12">
        <v>4.15288</v>
      </c>
      <c r="J314" s="12">
        <v>1.8946112</v>
      </c>
      <c r="K314" s="12">
        <v>1.5197295999999998</v>
      </c>
      <c r="L314" s="12">
        <v>0</v>
      </c>
      <c r="M314" s="12">
        <v>0</v>
      </c>
      <c r="N314" s="12">
        <v>0</v>
      </c>
      <c r="O314" s="12">
        <v>0.26488639999999997</v>
      </c>
      <c r="P314" s="12">
        <v>1.0393424</v>
      </c>
      <c r="Q314" s="12">
        <v>3.2347568000000004</v>
      </c>
      <c r="R314" s="12">
        <v>1.582584</v>
      </c>
      <c r="S314" s="12">
        <v>1.5197295999999998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</row>
    <row r="315" spans="1:25" ht="11.25">
      <c r="A315" s="11">
        <f t="shared" si="7"/>
        <v>42041</v>
      </c>
      <c r="B315" s="12">
        <v>0.056119999999999996</v>
      </c>
      <c r="C315" s="12">
        <v>1.3985104000000002</v>
      </c>
      <c r="D315" s="12">
        <v>1.7284959999999998</v>
      </c>
      <c r="E315" s="12">
        <v>1.7307407999999997</v>
      </c>
      <c r="F315" s="12">
        <v>4.1349216</v>
      </c>
      <c r="G315" s="12">
        <v>2.7543696</v>
      </c>
      <c r="H315" s="12">
        <v>4.949784</v>
      </c>
      <c r="I315" s="12">
        <v>0</v>
      </c>
      <c r="J315" s="12">
        <v>0.2940688</v>
      </c>
      <c r="K315" s="12">
        <v>0.8642479999999999</v>
      </c>
      <c r="L315" s="12">
        <v>0.6016064</v>
      </c>
      <c r="M315" s="12">
        <v>36.26923359999999</v>
      </c>
      <c r="N315" s="12">
        <v>5.670364800000001</v>
      </c>
      <c r="O315" s="12">
        <v>1.6948239999999999</v>
      </c>
      <c r="P315" s="12">
        <v>0.8485343999999999</v>
      </c>
      <c r="Q315" s="12">
        <v>1.5107504</v>
      </c>
      <c r="R315" s="12">
        <v>1.8811424</v>
      </c>
      <c r="S315" s="12">
        <v>0.45120479999999996</v>
      </c>
      <c r="T315" s="12">
        <v>0</v>
      </c>
      <c r="U315" s="12">
        <v>0</v>
      </c>
      <c r="V315" s="12">
        <v>0.0089792</v>
      </c>
      <c r="W315" s="12">
        <v>0.2514176</v>
      </c>
      <c r="X315" s="12">
        <v>0.2177456</v>
      </c>
      <c r="Y315" s="12">
        <v>0.134688</v>
      </c>
    </row>
    <row r="316" spans="1:25" ht="11.25">
      <c r="A316" s="11">
        <f t="shared" si="7"/>
        <v>42042</v>
      </c>
      <c r="B316" s="12">
        <v>0.39283999999999997</v>
      </c>
      <c r="C316" s="12">
        <v>0.1818288</v>
      </c>
      <c r="D316" s="12">
        <v>6.561550400000001</v>
      </c>
      <c r="E316" s="12">
        <v>8.5616672</v>
      </c>
      <c r="F316" s="12">
        <v>5.8319904000000005</v>
      </c>
      <c r="G316" s="12">
        <v>4.518782399999999</v>
      </c>
      <c r="H316" s="12">
        <v>1.5399327999999999</v>
      </c>
      <c r="I316" s="12">
        <v>4.0069680000000005</v>
      </c>
      <c r="J316" s="12">
        <v>8.8355328</v>
      </c>
      <c r="K316" s="12">
        <v>9.1093984</v>
      </c>
      <c r="L316" s="12">
        <v>9.506728</v>
      </c>
      <c r="M316" s="12">
        <v>10.8670768</v>
      </c>
      <c r="N316" s="12">
        <v>23.491832000000002</v>
      </c>
      <c r="O316" s="12">
        <v>87.3967984</v>
      </c>
      <c r="P316" s="12">
        <v>94.02120319999999</v>
      </c>
      <c r="Q316" s="12">
        <v>26.9982096</v>
      </c>
      <c r="R316" s="12">
        <v>11.2980784</v>
      </c>
      <c r="S316" s="12">
        <v>12.088248</v>
      </c>
      <c r="T316" s="12">
        <v>6.747868799999999</v>
      </c>
      <c r="U316" s="12">
        <v>0.8507792</v>
      </c>
      <c r="V316" s="12">
        <v>3.5894352000000005</v>
      </c>
      <c r="W316" s="12">
        <v>3.1157824</v>
      </c>
      <c r="X316" s="12">
        <v>0</v>
      </c>
      <c r="Y316" s="12">
        <v>1.5893184</v>
      </c>
    </row>
    <row r="317" spans="1:25" ht="11.25">
      <c r="A317" s="11">
        <f t="shared" si="7"/>
        <v>42043</v>
      </c>
      <c r="B317" s="12">
        <v>1.5444224</v>
      </c>
      <c r="C317" s="12">
        <v>1.8788976</v>
      </c>
      <c r="D317" s="12">
        <v>6.7770512</v>
      </c>
      <c r="E317" s="12">
        <v>2.7072288</v>
      </c>
      <c r="F317" s="12">
        <v>6.1327936</v>
      </c>
      <c r="G317" s="12">
        <v>3.9732959999999995</v>
      </c>
      <c r="H317" s="12">
        <v>17.3433248</v>
      </c>
      <c r="I317" s="12">
        <v>5.421192</v>
      </c>
      <c r="J317" s="12">
        <v>2.8194688</v>
      </c>
      <c r="K317" s="12">
        <v>4.6332672</v>
      </c>
      <c r="L317" s="12">
        <v>1.6678864</v>
      </c>
      <c r="M317" s="12">
        <v>1.8991008000000003</v>
      </c>
      <c r="N317" s="12">
        <v>55.1412672</v>
      </c>
      <c r="O317" s="12">
        <v>66.6952528</v>
      </c>
      <c r="P317" s="12">
        <v>69.3216688</v>
      </c>
      <c r="Q317" s="12">
        <v>52.283636800000004</v>
      </c>
      <c r="R317" s="12">
        <v>108.1746672</v>
      </c>
      <c r="S317" s="12">
        <v>10.8244256</v>
      </c>
      <c r="T317" s="12">
        <v>3.6792271999999997</v>
      </c>
      <c r="U317" s="12">
        <v>0.6420127999999999</v>
      </c>
      <c r="V317" s="12">
        <v>29.202603200000002</v>
      </c>
      <c r="W317" s="12">
        <v>1.1246447999999998</v>
      </c>
      <c r="X317" s="12">
        <v>0.3075376</v>
      </c>
      <c r="Y317" s="12">
        <v>0.3008032</v>
      </c>
    </row>
    <row r="318" spans="1:25" ht="11.25">
      <c r="A318" s="11">
        <f t="shared" si="7"/>
        <v>42044</v>
      </c>
      <c r="B318" s="12">
        <v>0.549976</v>
      </c>
      <c r="C318" s="12">
        <v>0.42426719999999996</v>
      </c>
      <c r="D318" s="12">
        <v>13.7112384</v>
      </c>
      <c r="E318" s="12">
        <v>7.585179200000001</v>
      </c>
      <c r="F318" s="12">
        <v>0</v>
      </c>
      <c r="G318" s="12">
        <v>33.070393599999996</v>
      </c>
      <c r="H318" s="12">
        <v>36.5094272</v>
      </c>
      <c r="I318" s="12">
        <v>48.038720000000005</v>
      </c>
      <c r="J318" s="12">
        <v>4.2830784</v>
      </c>
      <c r="K318" s="12">
        <v>3.4480128</v>
      </c>
      <c r="L318" s="12">
        <v>3.3627104</v>
      </c>
      <c r="M318" s="12">
        <v>55.460028799999996</v>
      </c>
      <c r="N318" s="12">
        <v>29.858084799999997</v>
      </c>
      <c r="O318" s="12">
        <v>12.2386496</v>
      </c>
      <c r="P318" s="12">
        <v>28.7962944</v>
      </c>
      <c r="Q318" s="12">
        <v>48.8041968</v>
      </c>
      <c r="R318" s="12">
        <v>38.2581264</v>
      </c>
      <c r="S318" s="12">
        <v>3.1427199999999997</v>
      </c>
      <c r="T318" s="12">
        <v>0.12121920000000001</v>
      </c>
      <c r="U318" s="12">
        <v>0.08305760000000001</v>
      </c>
      <c r="V318" s="12">
        <v>0.0942816</v>
      </c>
      <c r="W318" s="12">
        <v>0</v>
      </c>
      <c r="X318" s="12">
        <v>0</v>
      </c>
      <c r="Y318" s="12">
        <v>0</v>
      </c>
    </row>
    <row r="319" spans="1:25" ht="11.25">
      <c r="A319" s="11">
        <f t="shared" si="7"/>
        <v>42045</v>
      </c>
      <c r="B319" s="12">
        <v>0</v>
      </c>
      <c r="C319" s="12">
        <v>0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22.5759536</v>
      </c>
      <c r="M319" s="12">
        <v>31.763920000000002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0.3389648</v>
      </c>
      <c r="V319" s="12">
        <v>0</v>
      </c>
      <c r="W319" s="12">
        <v>0</v>
      </c>
      <c r="X319" s="12">
        <v>0</v>
      </c>
      <c r="Y319" s="12">
        <v>0</v>
      </c>
    </row>
    <row r="320" spans="1:25" ht="11.25">
      <c r="A320" s="11">
        <f t="shared" si="7"/>
        <v>42046</v>
      </c>
      <c r="B320" s="12">
        <v>0.6532368</v>
      </c>
      <c r="C320" s="12">
        <v>0.16836</v>
      </c>
      <c r="D320" s="12">
        <v>0.5769136</v>
      </c>
      <c r="E320" s="12">
        <v>48.227283199999995</v>
      </c>
      <c r="F320" s="12">
        <v>51.343065599999996</v>
      </c>
      <c r="G320" s="12">
        <v>39.306447999999996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0.0471408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0.033672</v>
      </c>
      <c r="W320" s="12">
        <v>0</v>
      </c>
      <c r="X320" s="12">
        <v>0</v>
      </c>
      <c r="Y320" s="12">
        <v>0</v>
      </c>
    </row>
    <row r="321" spans="1:25" ht="11.25">
      <c r="A321" s="11">
        <f t="shared" si="7"/>
        <v>42047</v>
      </c>
      <c r="B321" s="12">
        <v>0.9607744</v>
      </c>
      <c r="C321" s="12">
        <v>0.2985584</v>
      </c>
      <c r="D321" s="12">
        <v>0</v>
      </c>
      <c r="E321" s="12">
        <v>0.1728496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</row>
    <row r="322" spans="1:25" ht="11.25">
      <c r="A322" s="11">
        <f t="shared" si="7"/>
        <v>42048</v>
      </c>
      <c r="B322" s="12">
        <v>0</v>
      </c>
      <c r="C322" s="12">
        <v>0</v>
      </c>
      <c r="D322" s="12">
        <v>13.825723200000002</v>
      </c>
      <c r="E322" s="12">
        <v>13.316153599999998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0.10326080000000001</v>
      </c>
      <c r="N322" s="12">
        <v>58.600504</v>
      </c>
      <c r="O322" s="12">
        <v>0</v>
      </c>
      <c r="P322" s="12">
        <v>4.1663488</v>
      </c>
      <c r="Q322" s="12">
        <v>16.2568416</v>
      </c>
      <c r="R322" s="12">
        <v>22.501875199999997</v>
      </c>
      <c r="S322" s="12">
        <v>0.0179584</v>
      </c>
      <c r="T322" s="12">
        <v>0</v>
      </c>
      <c r="U322" s="12">
        <v>0.2963136</v>
      </c>
      <c r="V322" s="12">
        <v>7.8163936000000005</v>
      </c>
      <c r="W322" s="12">
        <v>0.1706048</v>
      </c>
      <c r="X322" s="12">
        <v>0</v>
      </c>
      <c r="Y322" s="12">
        <v>0.0987712</v>
      </c>
    </row>
    <row r="323" spans="1:25" ht="11.25">
      <c r="A323" s="11">
        <f t="shared" si="7"/>
        <v>42049</v>
      </c>
      <c r="B323" s="12">
        <v>28.3585584</v>
      </c>
      <c r="C323" s="12">
        <v>0.3995744</v>
      </c>
      <c r="D323" s="12">
        <v>1.4232032</v>
      </c>
      <c r="E323" s="12">
        <v>2.570296</v>
      </c>
      <c r="F323" s="12">
        <v>0.45120479999999996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5.598531200000001</v>
      </c>
      <c r="S323" s="12">
        <v>2.3368368</v>
      </c>
      <c r="T323" s="12">
        <v>5.2124255999999995</v>
      </c>
      <c r="U323" s="12">
        <v>0</v>
      </c>
      <c r="V323" s="12">
        <v>0</v>
      </c>
      <c r="W323" s="12">
        <v>0</v>
      </c>
      <c r="X323" s="12">
        <v>0</v>
      </c>
      <c r="Y323" s="12">
        <v>66.2754752</v>
      </c>
    </row>
    <row r="324" spans="1:25" ht="11.25">
      <c r="A324" s="11">
        <f t="shared" si="7"/>
        <v>42050</v>
      </c>
      <c r="B324" s="12">
        <v>50.6067712</v>
      </c>
      <c r="C324" s="12">
        <v>40.103352</v>
      </c>
      <c r="D324" s="12">
        <v>43.4952448</v>
      </c>
      <c r="E324" s="12">
        <v>5.858928000000001</v>
      </c>
      <c r="F324" s="12">
        <v>117.7554736</v>
      </c>
      <c r="G324" s="12">
        <v>110.3184512</v>
      </c>
      <c r="H324" s="12">
        <v>41.0035168</v>
      </c>
      <c r="I324" s="12">
        <v>38.204251199999995</v>
      </c>
      <c r="J324" s="12">
        <v>2.828448</v>
      </c>
      <c r="K324" s="12">
        <v>3.2527152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0.0022448</v>
      </c>
      <c r="R324" s="12">
        <v>0</v>
      </c>
      <c r="S324" s="12">
        <v>0</v>
      </c>
      <c r="T324" s="12">
        <v>0</v>
      </c>
      <c r="U324" s="12">
        <v>0.1728496</v>
      </c>
      <c r="V324" s="12">
        <v>0.3344752</v>
      </c>
      <c r="W324" s="12">
        <v>0</v>
      </c>
      <c r="X324" s="12">
        <v>0</v>
      </c>
      <c r="Y324" s="12">
        <v>0</v>
      </c>
    </row>
    <row r="325" spans="1:25" ht="11.25">
      <c r="A325" s="11">
        <f t="shared" si="7"/>
        <v>42051</v>
      </c>
      <c r="B325" s="12">
        <v>40.27620159999999</v>
      </c>
      <c r="C325" s="12">
        <v>0.08305760000000001</v>
      </c>
      <c r="D325" s="12">
        <v>0.1257088</v>
      </c>
      <c r="E325" s="12">
        <v>0.3883504</v>
      </c>
      <c r="F325" s="12">
        <v>0.6038512</v>
      </c>
      <c r="G325" s="12">
        <v>0.5342623999999999</v>
      </c>
      <c r="H325" s="12">
        <v>0.13244319999999998</v>
      </c>
      <c r="I325" s="12">
        <v>0.0628544</v>
      </c>
      <c r="J325" s="12">
        <v>0</v>
      </c>
      <c r="K325" s="12">
        <v>0</v>
      </c>
      <c r="L325" s="12">
        <v>0</v>
      </c>
      <c r="M325" s="12">
        <v>0</v>
      </c>
      <c r="N325" s="12">
        <v>0.022448</v>
      </c>
      <c r="O325" s="12">
        <v>0</v>
      </c>
      <c r="P325" s="12">
        <v>0</v>
      </c>
      <c r="Q325" s="12">
        <v>0</v>
      </c>
      <c r="R325" s="12">
        <v>0.0022448</v>
      </c>
      <c r="S325" s="12">
        <v>0.25590719999999995</v>
      </c>
      <c r="T325" s="12">
        <v>0.5589552000000001</v>
      </c>
      <c r="U325" s="12">
        <v>0</v>
      </c>
      <c r="V325" s="12">
        <v>0.13244319999999998</v>
      </c>
      <c r="W325" s="12">
        <v>0.23570400000000002</v>
      </c>
      <c r="X325" s="12">
        <v>0</v>
      </c>
      <c r="Y325" s="12">
        <v>0.8350656</v>
      </c>
    </row>
    <row r="326" spans="1:25" ht="11.25">
      <c r="A326" s="11">
        <f t="shared" si="7"/>
        <v>42052</v>
      </c>
      <c r="B326" s="12">
        <v>18.566740799999998</v>
      </c>
      <c r="C326" s="12">
        <v>0</v>
      </c>
      <c r="D326" s="12">
        <v>0</v>
      </c>
      <c r="E326" s="12">
        <v>0.0089792</v>
      </c>
      <c r="F326" s="12">
        <v>0.05163040000000001</v>
      </c>
      <c r="G326" s="12">
        <v>1.7554336000000001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0.0022448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</row>
    <row r="327" spans="1:25" ht="11.25">
      <c r="A327" s="11">
        <f t="shared" si="7"/>
        <v>42053</v>
      </c>
      <c r="B327" s="12">
        <v>3.0753759999999994</v>
      </c>
      <c r="C327" s="12">
        <v>0.583648</v>
      </c>
      <c r="D327" s="12">
        <v>11.9176432</v>
      </c>
      <c r="E327" s="12">
        <v>11.122983999999999</v>
      </c>
      <c r="F327" s="12">
        <v>0</v>
      </c>
      <c r="G327" s="12">
        <v>0.044896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</row>
    <row r="328" spans="1:25" ht="11.25">
      <c r="A328" s="11">
        <f t="shared" si="7"/>
        <v>42054</v>
      </c>
      <c r="B328" s="12">
        <v>0.2514176</v>
      </c>
      <c r="C328" s="12">
        <v>0</v>
      </c>
      <c r="D328" s="12">
        <v>0.3659024</v>
      </c>
      <c r="E328" s="12">
        <v>20.248096</v>
      </c>
      <c r="F328" s="12">
        <v>0.1436672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38.3097568</v>
      </c>
      <c r="O328" s="12">
        <v>0.0314272</v>
      </c>
      <c r="P328" s="12">
        <v>0.0067344</v>
      </c>
      <c r="Q328" s="12">
        <v>0.0044896</v>
      </c>
      <c r="R328" s="12">
        <v>2.8104896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0.1885632</v>
      </c>
    </row>
    <row r="329" spans="1:25" ht="11.25">
      <c r="A329" s="11">
        <f t="shared" si="7"/>
        <v>42055</v>
      </c>
      <c r="B329" s="12">
        <v>0.4736528</v>
      </c>
      <c r="C329" s="12">
        <v>0.45120479999999996</v>
      </c>
      <c r="D329" s="12">
        <v>11.756017599999998</v>
      </c>
      <c r="E329" s="12">
        <v>0.47140800000000005</v>
      </c>
      <c r="F329" s="12">
        <v>3.2976112</v>
      </c>
      <c r="G329" s="12">
        <v>0</v>
      </c>
      <c r="H329" s="12">
        <v>2.053992</v>
      </c>
      <c r="I329" s="12">
        <v>0.42651199999999995</v>
      </c>
      <c r="J329" s="12">
        <v>0</v>
      </c>
      <c r="K329" s="12">
        <v>0</v>
      </c>
      <c r="L329" s="12">
        <v>1.279536</v>
      </c>
      <c r="M329" s="12">
        <v>1.9237936</v>
      </c>
      <c r="N329" s="12">
        <v>1.7442096</v>
      </c>
      <c r="O329" s="12">
        <v>12.1623264</v>
      </c>
      <c r="P329" s="12">
        <v>21.2380528</v>
      </c>
      <c r="Q329" s="12">
        <v>2.1168463999999996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</row>
    <row r="330" spans="1:25" ht="11.25">
      <c r="A330" s="11">
        <f t="shared" si="7"/>
        <v>42056</v>
      </c>
      <c r="B330" s="12">
        <v>0</v>
      </c>
      <c r="C330" s="12">
        <v>0</v>
      </c>
      <c r="D330" s="12">
        <v>1.4883024</v>
      </c>
      <c r="E330" s="12">
        <v>1.481568</v>
      </c>
      <c r="F330" s="12">
        <v>25.6939808</v>
      </c>
      <c r="G330" s="12">
        <v>0</v>
      </c>
      <c r="H330" s="12">
        <v>0</v>
      </c>
      <c r="I330" s="12">
        <v>0</v>
      </c>
      <c r="J330" s="12">
        <v>0.258152</v>
      </c>
      <c r="K330" s="12">
        <v>1.403</v>
      </c>
      <c r="L330" s="12">
        <v>0.8799616</v>
      </c>
      <c r="M330" s="12">
        <v>0.4220224</v>
      </c>
      <c r="N330" s="12">
        <v>0</v>
      </c>
      <c r="O330" s="12">
        <v>0</v>
      </c>
      <c r="P330" s="12">
        <v>0</v>
      </c>
      <c r="Q330" s="12">
        <v>0.4287568</v>
      </c>
      <c r="R330" s="12">
        <v>0</v>
      </c>
      <c r="S330" s="12">
        <v>0.6218096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</row>
    <row r="331" spans="1:25" ht="11.25">
      <c r="A331" s="11">
        <f t="shared" si="7"/>
        <v>42057</v>
      </c>
      <c r="B331" s="12">
        <v>0</v>
      </c>
      <c r="C331" s="12">
        <v>0</v>
      </c>
      <c r="D331" s="12">
        <v>0</v>
      </c>
      <c r="E331" s="12">
        <v>0</v>
      </c>
      <c r="F331" s="12">
        <v>0.42651199999999995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0.0022448</v>
      </c>
      <c r="M331" s="12">
        <v>0.3299856</v>
      </c>
      <c r="N331" s="12">
        <v>0.4310016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</row>
    <row r="332" spans="1:25" ht="11.25">
      <c r="A332" s="11">
        <f t="shared" si="7"/>
        <v>42058</v>
      </c>
      <c r="B332" s="12">
        <v>0.056119999999999996</v>
      </c>
      <c r="C332" s="12">
        <v>12.873928000000001</v>
      </c>
      <c r="D332" s="12">
        <v>38.4556688</v>
      </c>
      <c r="E332" s="12">
        <v>39.8541792</v>
      </c>
      <c r="F332" s="12">
        <v>8.945528000000001</v>
      </c>
      <c r="G332" s="12">
        <v>0.202032</v>
      </c>
      <c r="H332" s="12">
        <v>13.271257599999998</v>
      </c>
      <c r="I332" s="12">
        <v>3.5827008</v>
      </c>
      <c r="J332" s="12">
        <v>0.6554816</v>
      </c>
      <c r="K332" s="12">
        <v>0.37937119999999996</v>
      </c>
      <c r="L332" s="12">
        <v>0</v>
      </c>
      <c r="M332" s="12">
        <v>3.3178143999999996</v>
      </c>
      <c r="N332" s="12">
        <v>5.084472</v>
      </c>
      <c r="O332" s="12">
        <v>4.725304</v>
      </c>
      <c r="P332" s="12">
        <v>6.920718399999999</v>
      </c>
      <c r="Q332" s="12">
        <v>9.0173616</v>
      </c>
      <c r="R332" s="12">
        <v>4.4200112</v>
      </c>
      <c r="S332" s="12">
        <v>3.8386080000000002</v>
      </c>
      <c r="T332" s="12">
        <v>3.288632</v>
      </c>
      <c r="U332" s="12">
        <v>0.1257088</v>
      </c>
      <c r="V332" s="12">
        <v>0</v>
      </c>
      <c r="W332" s="12">
        <v>0</v>
      </c>
      <c r="X332" s="12">
        <v>0</v>
      </c>
      <c r="Y332" s="12">
        <v>0</v>
      </c>
    </row>
    <row r="333" spans="1:25" ht="11.25">
      <c r="A333" s="11">
        <f t="shared" si="7"/>
        <v>42059</v>
      </c>
      <c r="B333" s="12">
        <v>0</v>
      </c>
      <c r="C333" s="12">
        <v>0</v>
      </c>
      <c r="D333" s="12">
        <v>28.262032</v>
      </c>
      <c r="E333" s="12">
        <v>25.3303232</v>
      </c>
      <c r="F333" s="12">
        <v>46.029624000000005</v>
      </c>
      <c r="G333" s="12">
        <v>0.0022448</v>
      </c>
      <c r="H333" s="12">
        <v>0.011224</v>
      </c>
      <c r="I333" s="12">
        <v>0.056119999999999996</v>
      </c>
      <c r="J333" s="12">
        <v>0.4085536</v>
      </c>
      <c r="K333" s="12">
        <v>0.314272</v>
      </c>
      <c r="L333" s="12">
        <v>0.11448479999999998</v>
      </c>
      <c r="M333" s="12">
        <v>0.078568</v>
      </c>
      <c r="N333" s="12">
        <v>0.7811904</v>
      </c>
      <c r="O333" s="12">
        <v>0</v>
      </c>
      <c r="P333" s="12">
        <v>0</v>
      </c>
      <c r="Q333" s="12">
        <v>0.3389648</v>
      </c>
      <c r="R333" s="12">
        <v>0.0179584</v>
      </c>
      <c r="S333" s="12">
        <v>0.011224</v>
      </c>
      <c r="T333" s="12">
        <v>0.1189744</v>
      </c>
      <c r="U333" s="12">
        <v>40.251508799999996</v>
      </c>
      <c r="V333" s="12">
        <v>0.1638704</v>
      </c>
      <c r="W333" s="12">
        <v>0</v>
      </c>
      <c r="X333" s="12">
        <v>0</v>
      </c>
      <c r="Y333" s="12">
        <v>0.5814031999999999</v>
      </c>
    </row>
    <row r="334" spans="1:25" ht="11.25">
      <c r="A334" s="11">
        <f t="shared" si="7"/>
        <v>42060</v>
      </c>
      <c r="B334" s="12">
        <v>0</v>
      </c>
      <c r="C334" s="12">
        <v>0</v>
      </c>
      <c r="D334" s="12">
        <v>0</v>
      </c>
      <c r="E334" s="12">
        <v>0</v>
      </c>
      <c r="F334" s="12">
        <v>2.3076544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</row>
    <row r="335" spans="1:25" ht="11.25">
      <c r="A335" s="11">
        <f t="shared" si="7"/>
        <v>42061</v>
      </c>
      <c r="B335" s="12">
        <v>2.7004943999999997</v>
      </c>
      <c r="C335" s="12">
        <v>24.2752672</v>
      </c>
      <c r="D335" s="12">
        <v>0.0022448</v>
      </c>
      <c r="E335" s="12">
        <v>2.9653808</v>
      </c>
      <c r="F335" s="12">
        <v>2.0741952</v>
      </c>
      <c r="G335" s="12">
        <v>1.2099472</v>
      </c>
      <c r="H335" s="12">
        <v>0.6218096</v>
      </c>
      <c r="I335" s="12">
        <v>1.6970687999999998</v>
      </c>
      <c r="J335" s="12">
        <v>0.2626416</v>
      </c>
      <c r="K335" s="12">
        <v>0.5185488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0.0022448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</row>
    <row r="336" spans="1:25" ht="11.25">
      <c r="A336" s="11">
        <f t="shared" si="7"/>
        <v>42062</v>
      </c>
      <c r="B336" s="12">
        <v>0</v>
      </c>
      <c r="C336" s="12">
        <v>0</v>
      </c>
      <c r="D336" s="12">
        <v>0.7250704</v>
      </c>
      <c r="E336" s="12">
        <v>0.1706048</v>
      </c>
      <c r="F336" s="12">
        <v>33.885256</v>
      </c>
      <c r="G336" s="12">
        <v>1.1179104000000002</v>
      </c>
      <c r="H336" s="12">
        <v>0.8013935999999999</v>
      </c>
      <c r="I336" s="12">
        <v>1.0483216</v>
      </c>
      <c r="J336" s="12">
        <v>0</v>
      </c>
      <c r="K336" s="12">
        <v>0.0134688</v>
      </c>
      <c r="L336" s="12">
        <v>0</v>
      </c>
      <c r="M336" s="12">
        <v>0</v>
      </c>
      <c r="N336" s="12">
        <v>0</v>
      </c>
      <c r="O336" s="12">
        <v>22.7039072</v>
      </c>
      <c r="P336" s="12">
        <v>18.6340848</v>
      </c>
      <c r="Q336" s="12">
        <v>0.628544</v>
      </c>
      <c r="R336" s="12">
        <v>0</v>
      </c>
      <c r="S336" s="12">
        <v>0.12121920000000001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</row>
    <row r="337" spans="1:25" ht="11.25">
      <c r="A337" s="11">
        <f t="shared" si="7"/>
        <v>42063</v>
      </c>
      <c r="B337" s="12">
        <v>0.7093568</v>
      </c>
      <c r="C337" s="12">
        <v>1.043832</v>
      </c>
      <c r="D337" s="12">
        <v>25.6311264</v>
      </c>
      <c r="E337" s="12">
        <v>22.919407999999997</v>
      </c>
      <c r="F337" s="12">
        <v>22.692683199999998</v>
      </c>
      <c r="G337" s="12">
        <v>0.3187616</v>
      </c>
      <c r="H337" s="12">
        <v>0</v>
      </c>
      <c r="I337" s="12">
        <v>0</v>
      </c>
      <c r="J337" s="12">
        <v>2.3480608000000003</v>
      </c>
      <c r="K337" s="12">
        <v>2.0270544</v>
      </c>
      <c r="L337" s="12">
        <v>3.0506832</v>
      </c>
      <c r="M337" s="12">
        <v>3.4480128</v>
      </c>
      <c r="N337" s="12">
        <v>2.6758016</v>
      </c>
      <c r="O337" s="12">
        <v>7.172136</v>
      </c>
      <c r="P337" s="12">
        <v>14.427329599999998</v>
      </c>
      <c r="Q337" s="12">
        <v>25.6311264</v>
      </c>
      <c r="R337" s="12">
        <v>4.0137024</v>
      </c>
      <c r="S337" s="12">
        <v>2.0135856000000003</v>
      </c>
      <c r="T337" s="12">
        <v>4.2583855999999995</v>
      </c>
      <c r="U337" s="12">
        <v>3.9665616</v>
      </c>
      <c r="V337" s="12">
        <v>1.0348528000000001</v>
      </c>
      <c r="W337" s="12">
        <v>0</v>
      </c>
      <c r="X337" s="12">
        <v>0</v>
      </c>
      <c r="Y337" s="12">
        <v>0</v>
      </c>
    </row>
    <row r="338" spans="1:25" ht="11.25" hidden="1" outlineLevel="1">
      <c r="A338" s="11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11.25" hidden="1" outlineLevel="1">
      <c r="A339" s="11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ht="11.25" hidden="1" outlineLevel="1">
      <c r="A340" s="11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12.75" collapsed="1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.75">
      <c r="A342" s="68" t="s">
        <v>105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</row>
    <row r="343" spans="1:25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 ht="12.75">
      <c r="A344" s="65" t="s">
        <v>47</v>
      </c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</row>
    <row r="345" spans="1:25" ht="11.25">
      <c r="A345" s="8" t="s">
        <v>22</v>
      </c>
      <c r="B345" s="7" t="s">
        <v>23</v>
      </c>
      <c r="C345" s="9" t="s">
        <v>24</v>
      </c>
      <c r="D345" s="10" t="s">
        <v>25</v>
      </c>
      <c r="E345" s="7" t="s">
        <v>26</v>
      </c>
      <c r="F345" s="7" t="s">
        <v>27</v>
      </c>
      <c r="G345" s="9" t="s">
        <v>28</v>
      </c>
      <c r="H345" s="10" t="s">
        <v>29</v>
      </c>
      <c r="I345" s="7" t="s">
        <v>30</v>
      </c>
      <c r="J345" s="7" t="s">
        <v>31</v>
      </c>
      <c r="K345" s="7" t="s">
        <v>32</v>
      </c>
      <c r="L345" s="7" t="s">
        <v>33</v>
      </c>
      <c r="M345" s="7" t="s">
        <v>34</v>
      </c>
      <c r="N345" s="7" t="s">
        <v>35</v>
      </c>
      <c r="O345" s="7" t="s">
        <v>36</v>
      </c>
      <c r="P345" s="7" t="s">
        <v>37</v>
      </c>
      <c r="Q345" s="7" t="s">
        <v>38</v>
      </c>
      <c r="R345" s="7" t="s">
        <v>39</v>
      </c>
      <c r="S345" s="7" t="s">
        <v>40</v>
      </c>
      <c r="T345" s="7" t="s">
        <v>41</v>
      </c>
      <c r="U345" s="7" t="s">
        <v>42</v>
      </c>
      <c r="V345" s="7" t="s">
        <v>43</v>
      </c>
      <c r="W345" s="7" t="s">
        <v>44</v>
      </c>
      <c r="X345" s="7" t="s">
        <v>45</v>
      </c>
      <c r="Y345" s="7" t="s">
        <v>62</v>
      </c>
    </row>
    <row r="346" spans="1:25" ht="11.25">
      <c r="A346" s="11">
        <f aca="true" t="shared" si="8" ref="A346:A376">A310</f>
        <v>42036</v>
      </c>
      <c r="B346" s="12">
        <v>2.6623327999999997</v>
      </c>
      <c r="C346" s="12">
        <v>123.97805919999999</v>
      </c>
      <c r="D346" s="12">
        <v>8.3798384</v>
      </c>
      <c r="E346" s="12">
        <v>3.7712640000000004</v>
      </c>
      <c r="F346" s="12">
        <v>0</v>
      </c>
      <c r="G346" s="12">
        <v>0.50508</v>
      </c>
      <c r="H346" s="12">
        <v>6.287684800000001</v>
      </c>
      <c r="I346" s="12">
        <v>8.171071999999999</v>
      </c>
      <c r="J346" s="12">
        <v>16.654171199999997</v>
      </c>
      <c r="K346" s="12">
        <v>10.7929984</v>
      </c>
      <c r="L346" s="12">
        <v>13.2420752</v>
      </c>
      <c r="M346" s="12">
        <v>8.8961424</v>
      </c>
      <c r="N346" s="12">
        <v>57.94053280000001</v>
      </c>
      <c r="O346" s="12">
        <v>50.33964</v>
      </c>
      <c r="P346" s="12">
        <v>53.92683039999999</v>
      </c>
      <c r="Q346" s="12">
        <v>58.37153439999999</v>
      </c>
      <c r="R346" s="12">
        <v>3.2616944</v>
      </c>
      <c r="S346" s="12">
        <v>57.523</v>
      </c>
      <c r="T346" s="12">
        <v>158.86000639999997</v>
      </c>
      <c r="U346" s="12">
        <v>118.58156</v>
      </c>
      <c r="V346" s="12">
        <v>117.043872</v>
      </c>
      <c r="W346" s="12">
        <v>121.028392</v>
      </c>
      <c r="X346" s="12">
        <v>123.991528</v>
      </c>
      <c r="Y346" s="12">
        <v>124.42028479999999</v>
      </c>
    </row>
    <row r="347" spans="1:25" ht="11.25">
      <c r="A347" s="11">
        <f t="shared" si="8"/>
        <v>42037</v>
      </c>
      <c r="B347" s="12">
        <v>110.71578079999999</v>
      </c>
      <c r="C347" s="12">
        <v>121.34939840000001</v>
      </c>
      <c r="D347" s="12">
        <v>62.8386864</v>
      </c>
      <c r="E347" s="12">
        <v>21.722929599999997</v>
      </c>
      <c r="F347" s="12">
        <v>0.05163040000000001</v>
      </c>
      <c r="G347" s="12">
        <v>0.145912</v>
      </c>
      <c r="H347" s="12">
        <v>0.35692320000000005</v>
      </c>
      <c r="I347" s="12">
        <v>0.3861056</v>
      </c>
      <c r="J347" s="12">
        <v>0.2110112</v>
      </c>
      <c r="K347" s="12">
        <v>0.060609600000000007</v>
      </c>
      <c r="L347" s="12">
        <v>0.09203679999999999</v>
      </c>
      <c r="M347" s="12">
        <v>0.2155008</v>
      </c>
      <c r="N347" s="12">
        <v>0</v>
      </c>
      <c r="O347" s="12">
        <v>0</v>
      </c>
      <c r="P347" s="12">
        <v>0</v>
      </c>
      <c r="Q347" s="12">
        <v>0</v>
      </c>
      <c r="R347" s="12">
        <v>53.017686399999995</v>
      </c>
      <c r="S347" s="12">
        <v>49.4170272</v>
      </c>
      <c r="T347" s="12">
        <v>57.0538368</v>
      </c>
      <c r="U347" s="12">
        <v>1.8250224000000004</v>
      </c>
      <c r="V347" s="12">
        <v>0</v>
      </c>
      <c r="W347" s="12">
        <v>0</v>
      </c>
      <c r="X347" s="12">
        <v>8.7120688</v>
      </c>
      <c r="Y347" s="12">
        <v>121.8050928</v>
      </c>
    </row>
    <row r="348" spans="1:25" ht="11.25">
      <c r="A348" s="11">
        <f t="shared" si="8"/>
        <v>42038</v>
      </c>
      <c r="B348" s="12">
        <v>6.0564704</v>
      </c>
      <c r="C348" s="12">
        <v>0</v>
      </c>
      <c r="D348" s="12">
        <v>0</v>
      </c>
      <c r="E348" s="12">
        <v>0.61732</v>
      </c>
      <c r="F348" s="12">
        <v>0</v>
      </c>
      <c r="G348" s="12">
        <v>3.9037072000000004</v>
      </c>
      <c r="H348" s="12">
        <v>2.0427679999999997</v>
      </c>
      <c r="I348" s="12">
        <v>0.0089792</v>
      </c>
      <c r="J348" s="12">
        <v>0.1863184</v>
      </c>
      <c r="K348" s="12">
        <v>0.190808</v>
      </c>
      <c r="L348" s="12">
        <v>3.9665616</v>
      </c>
      <c r="M348" s="12">
        <v>1.8856320000000002</v>
      </c>
      <c r="N348" s="12">
        <v>44.979057600000004</v>
      </c>
      <c r="O348" s="12">
        <v>11.1274736</v>
      </c>
      <c r="P348" s="12">
        <v>30.502342399999996</v>
      </c>
      <c r="Q348" s="12">
        <v>0.022448</v>
      </c>
      <c r="R348" s="12">
        <v>2.3592848</v>
      </c>
      <c r="S348" s="12">
        <v>49.2127504</v>
      </c>
      <c r="T348" s="12">
        <v>163.2463456</v>
      </c>
      <c r="U348" s="12">
        <v>122.85116959999999</v>
      </c>
      <c r="V348" s="12">
        <v>7.0509167999999995</v>
      </c>
      <c r="W348" s="12">
        <v>7.4662048</v>
      </c>
      <c r="X348" s="12">
        <v>115.18742239999999</v>
      </c>
      <c r="Y348" s="12">
        <v>115.12007840000001</v>
      </c>
    </row>
    <row r="349" spans="1:25" ht="11.25">
      <c r="A349" s="11">
        <f t="shared" si="8"/>
        <v>42039</v>
      </c>
      <c r="B349" s="12">
        <v>0</v>
      </c>
      <c r="C349" s="12">
        <v>1.8788976</v>
      </c>
      <c r="D349" s="12">
        <v>5.1832432</v>
      </c>
      <c r="E349" s="12">
        <v>0.5118143999999999</v>
      </c>
      <c r="F349" s="12">
        <v>0.134688</v>
      </c>
      <c r="G349" s="12">
        <v>0.5589552000000001</v>
      </c>
      <c r="H349" s="12">
        <v>2.5456032</v>
      </c>
      <c r="I349" s="12">
        <v>0.4332463999999999</v>
      </c>
      <c r="J349" s="12">
        <v>0.0089792</v>
      </c>
      <c r="K349" s="12">
        <v>1.9821583999999999</v>
      </c>
      <c r="L349" s="12">
        <v>1.9574656000000001</v>
      </c>
      <c r="M349" s="12">
        <v>0</v>
      </c>
      <c r="N349" s="12">
        <v>0</v>
      </c>
      <c r="O349" s="12">
        <v>3.445768</v>
      </c>
      <c r="P349" s="12">
        <v>0</v>
      </c>
      <c r="Q349" s="12">
        <v>0</v>
      </c>
      <c r="R349" s="12">
        <v>2.8306928</v>
      </c>
      <c r="S349" s="12">
        <v>57.143628799999995</v>
      </c>
      <c r="T349" s="12">
        <v>157.4188448</v>
      </c>
      <c r="U349" s="12">
        <v>126.68079840000001</v>
      </c>
      <c r="V349" s="12">
        <v>126.46978719999998</v>
      </c>
      <c r="W349" s="12">
        <v>127.0624144</v>
      </c>
      <c r="X349" s="12">
        <v>127.2644464</v>
      </c>
      <c r="Y349" s="12">
        <v>127.18138879999998</v>
      </c>
    </row>
    <row r="350" spans="1:25" ht="11.25">
      <c r="A350" s="11">
        <f t="shared" si="8"/>
        <v>42040</v>
      </c>
      <c r="B350" s="12">
        <v>129.4216992</v>
      </c>
      <c r="C350" s="12">
        <v>132.62278399999997</v>
      </c>
      <c r="D350" s="12">
        <v>125.44166879999997</v>
      </c>
      <c r="E350" s="12">
        <v>162.6851456</v>
      </c>
      <c r="F350" s="12">
        <v>156.79703519999998</v>
      </c>
      <c r="G350" s="12">
        <v>158.64001600000003</v>
      </c>
      <c r="H350" s="12">
        <v>157.99126879999997</v>
      </c>
      <c r="I350" s="12">
        <v>157.34701120000003</v>
      </c>
      <c r="J350" s="12">
        <v>157.6141424</v>
      </c>
      <c r="K350" s="12">
        <v>156.8307072</v>
      </c>
      <c r="L350" s="12">
        <v>127.03772159999998</v>
      </c>
      <c r="M350" s="12">
        <v>157.9822896</v>
      </c>
      <c r="N350" s="12">
        <v>17.8730976</v>
      </c>
      <c r="O350" s="12">
        <v>52.898712</v>
      </c>
      <c r="P350" s="12">
        <v>53.4890944</v>
      </c>
      <c r="Q350" s="12">
        <v>1.2705568</v>
      </c>
      <c r="R350" s="12">
        <v>57.5072864</v>
      </c>
      <c r="S350" s="12">
        <v>155.6521872</v>
      </c>
      <c r="T350" s="12">
        <v>126.90303360000001</v>
      </c>
      <c r="U350" s="12">
        <v>127.54280159999998</v>
      </c>
      <c r="V350" s="12">
        <v>131.4375296</v>
      </c>
      <c r="W350" s="12">
        <v>25.8152</v>
      </c>
      <c r="X350" s="12">
        <v>131.8079216</v>
      </c>
      <c r="Y350" s="12">
        <v>128.7258112</v>
      </c>
    </row>
    <row r="351" spans="1:25" ht="11.25">
      <c r="A351" s="11">
        <f t="shared" si="8"/>
        <v>42041</v>
      </c>
      <c r="B351" s="12">
        <v>0.4534496</v>
      </c>
      <c r="C351" s="12">
        <v>16.373571199999997</v>
      </c>
      <c r="D351" s="12">
        <v>18.140228800000003</v>
      </c>
      <c r="E351" s="12">
        <v>46.224921599999995</v>
      </c>
      <c r="F351" s="12">
        <v>50.853699199999994</v>
      </c>
      <c r="G351" s="12">
        <v>157.73760639999998</v>
      </c>
      <c r="H351" s="12">
        <v>157.9396384</v>
      </c>
      <c r="I351" s="12">
        <v>157.3021152</v>
      </c>
      <c r="J351" s="12">
        <v>156.57928959999998</v>
      </c>
      <c r="K351" s="12">
        <v>124.04764800000001</v>
      </c>
      <c r="L351" s="12">
        <v>125.60104960000001</v>
      </c>
      <c r="M351" s="12">
        <v>0</v>
      </c>
      <c r="N351" s="12">
        <v>0.0628544</v>
      </c>
      <c r="O351" s="12">
        <v>36.6530944</v>
      </c>
      <c r="P351" s="12">
        <v>16.5284624</v>
      </c>
      <c r="Q351" s="12">
        <v>0.6869088</v>
      </c>
      <c r="R351" s="12">
        <v>48.2632</v>
      </c>
      <c r="S351" s="12">
        <v>157.2976256</v>
      </c>
      <c r="T351" s="12">
        <v>131.0042832</v>
      </c>
      <c r="U351" s="12">
        <v>127.4462752</v>
      </c>
      <c r="V351" s="12">
        <v>11.3384848</v>
      </c>
      <c r="W351" s="12">
        <v>9.551623999999999</v>
      </c>
      <c r="X351" s="12">
        <v>5.5154736</v>
      </c>
      <c r="Y351" s="12">
        <v>5.2730352</v>
      </c>
    </row>
    <row r="352" spans="1:25" ht="11.25">
      <c r="A352" s="11">
        <f t="shared" si="8"/>
        <v>42042</v>
      </c>
      <c r="B352" s="12">
        <v>9.477545600000001</v>
      </c>
      <c r="C352" s="12">
        <v>1.8542048</v>
      </c>
      <c r="D352" s="12">
        <v>0</v>
      </c>
      <c r="E352" s="12">
        <v>0</v>
      </c>
      <c r="F352" s="12">
        <v>0</v>
      </c>
      <c r="G352" s="12">
        <v>0.1099952</v>
      </c>
      <c r="H352" s="12">
        <v>0.2806</v>
      </c>
      <c r="I352" s="12">
        <v>1.7801263999999999</v>
      </c>
      <c r="J352" s="12">
        <v>0.0808128</v>
      </c>
      <c r="K352" s="12">
        <v>0.1391776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0.3995744</v>
      </c>
      <c r="U352" s="12">
        <v>25.6737776</v>
      </c>
      <c r="V352" s="12">
        <v>0.0359168</v>
      </c>
      <c r="W352" s="12">
        <v>16.678864</v>
      </c>
      <c r="X352" s="12">
        <v>124.64925439999999</v>
      </c>
      <c r="Y352" s="12">
        <v>123.14972800000001</v>
      </c>
    </row>
    <row r="353" spans="1:25" ht="11.25">
      <c r="A353" s="11">
        <f t="shared" si="8"/>
        <v>42043</v>
      </c>
      <c r="B353" s="12">
        <v>0</v>
      </c>
      <c r="C353" s="12">
        <v>0</v>
      </c>
      <c r="D353" s="12">
        <v>0</v>
      </c>
      <c r="E353" s="12">
        <v>6.9296976</v>
      </c>
      <c r="F353" s="12">
        <v>0</v>
      </c>
      <c r="G353" s="12">
        <v>0.4758976</v>
      </c>
      <c r="H353" s="12">
        <v>0</v>
      </c>
      <c r="I353" s="12">
        <v>0</v>
      </c>
      <c r="J353" s="12">
        <v>0.1391776</v>
      </c>
      <c r="K353" s="12">
        <v>0.0089792</v>
      </c>
      <c r="L353" s="12">
        <v>0.1099952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0.42426719999999996</v>
      </c>
      <c r="U353" s="12">
        <v>0.157136</v>
      </c>
      <c r="V353" s="12">
        <v>0.48263199999999995</v>
      </c>
      <c r="W353" s="12">
        <v>0.8642479999999999</v>
      </c>
      <c r="X353" s="12">
        <v>3.9553376</v>
      </c>
      <c r="Y353" s="12">
        <v>3.019256</v>
      </c>
    </row>
    <row r="354" spans="1:25" ht="11.25">
      <c r="A354" s="11">
        <f t="shared" si="8"/>
        <v>42044</v>
      </c>
      <c r="B354" s="12">
        <v>3.8879936</v>
      </c>
      <c r="C354" s="12">
        <v>1.6185007999999999</v>
      </c>
      <c r="D354" s="12">
        <v>0</v>
      </c>
      <c r="E354" s="12">
        <v>0</v>
      </c>
      <c r="F354" s="12">
        <v>32.244307199999994</v>
      </c>
      <c r="G354" s="12">
        <v>0</v>
      </c>
      <c r="H354" s="12">
        <v>0</v>
      </c>
      <c r="I354" s="12">
        <v>0</v>
      </c>
      <c r="J354" s="12">
        <v>38.54995039999999</v>
      </c>
      <c r="K354" s="12">
        <v>13.152283200000001</v>
      </c>
      <c r="L354" s="12">
        <v>13.1792208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39.0415616</v>
      </c>
      <c r="T354" s="12">
        <v>1.7935952</v>
      </c>
      <c r="U354" s="12">
        <v>6.5727744</v>
      </c>
      <c r="V354" s="12">
        <v>5.0081488</v>
      </c>
      <c r="W354" s="12">
        <v>157.9688208</v>
      </c>
      <c r="X354" s="12">
        <v>164.82444</v>
      </c>
      <c r="Y354" s="12">
        <v>162.26087840000002</v>
      </c>
    </row>
    <row r="355" spans="1:25" ht="11.25">
      <c r="A355" s="11">
        <f t="shared" si="8"/>
        <v>42045</v>
      </c>
      <c r="B355" s="12">
        <v>105.89844</v>
      </c>
      <c r="C355" s="12">
        <v>2.9855840000000002</v>
      </c>
      <c r="D355" s="12">
        <v>2.2852064</v>
      </c>
      <c r="E355" s="12">
        <v>65.31919040000001</v>
      </c>
      <c r="F355" s="12">
        <v>17.152516799999997</v>
      </c>
      <c r="G355" s="12">
        <v>65.6985616</v>
      </c>
      <c r="H355" s="12">
        <v>64.9779808</v>
      </c>
      <c r="I355" s="12">
        <v>64.7332976</v>
      </c>
      <c r="J355" s="12">
        <v>14.009796799999998</v>
      </c>
      <c r="K355" s="12">
        <v>22.084342399999997</v>
      </c>
      <c r="L355" s="12">
        <v>3.2684288</v>
      </c>
      <c r="M355" s="12">
        <v>2.536624</v>
      </c>
      <c r="N355" s="12">
        <v>29.162196799999997</v>
      </c>
      <c r="O355" s="12">
        <v>17.264756799999997</v>
      </c>
      <c r="P355" s="12">
        <v>13.529409600000001</v>
      </c>
      <c r="Q355" s="12">
        <v>22.89696</v>
      </c>
      <c r="R355" s="12">
        <v>24.1787408</v>
      </c>
      <c r="S355" s="12">
        <v>64.80737599999999</v>
      </c>
      <c r="T355" s="12">
        <v>7.9218991999999995</v>
      </c>
      <c r="U355" s="12">
        <v>7.722111999999999</v>
      </c>
      <c r="V355" s="12">
        <v>40.3817072</v>
      </c>
      <c r="W355" s="12">
        <v>30.161132800000004</v>
      </c>
      <c r="X355" s="12">
        <v>64.6345264</v>
      </c>
      <c r="Y355" s="12">
        <v>162.893912</v>
      </c>
    </row>
    <row r="356" spans="1:25" ht="11.25">
      <c r="A356" s="11">
        <f t="shared" si="8"/>
        <v>42046</v>
      </c>
      <c r="B356" s="12">
        <v>10.858097599999999</v>
      </c>
      <c r="C356" s="12">
        <v>11.3901152</v>
      </c>
      <c r="D356" s="12">
        <v>4.767955199999999</v>
      </c>
      <c r="E356" s="12">
        <v>0</v>
      </c>
      <c r="F356" s="12">
        <v>0</v>
      </c>
      <c r="G356" s="12">
        <v>2.570296</v>
      </c>
      <c r="H356" s="12">
        <v>2.9047712</v>
      </c>
      <c r="I356" s="12">
        <v>3.9059519999999996</v>
      </c>
      <c r="J356" s="12">
        <v>3.400872</v>
      </c>
      <c r="K356" s="12">
        <v>4.3347088</v>
      </c>
      <c r="L356" s="12">
        <v>5.596286399999999</v>
      </c>
      <c r="M356" s="12">
        <v>7.154177600000001</v>
      </c>
      <c r="N356" s="12">
        <v>33.447520000000004</v>
      </c>
      <c r="O356" s="12">
        <v>45.769227199999996</v>
      </c>
      <c r="P356" s="12">
        <v>63.4784544</v>
      </c>
      <c r="Q356" s="12">
        <v>60.54450079999999</v>
      </c>
      <c r="R356" s="12">
        <v>35.6788512</v>
      </c>
      <c r="S356" s="12">
        <v>7.499876799999999</v>
      </c>
      <c r="T356" s="12">
        <v>159.6299728</v>
      </c>
      <c r="U356" s="12">
        <v>139.4379968</v>
      </c>
      <c r="V356" s="12">
        <v>10.0477248</v>
      </c>
      <c r="W356" s="12">
        <v>29.083628800000003</v>
      </c>
      <c r="X356" s="12">
        <v>133.59253759999999</v>
      </c>
      <c r="Y356" s="12">
        <v>133.17500479999998</v>
      </c>
    </row>
    <row r="357" spans="1:25" ht="11.25">
      <c r="A357" s="11">
        <f t="shared" si="8"/>
        <v>42047</v>
      </c>
      <c r="B357" s="12">
        <v>12.950251199999999</v>
      </c>
      <c r="C357" s="12">
        <v>4.9654976</v>
      </c>
      <c r="D357" s="12">
        <v>32.5428656</v>
      </c>
      <c r="E357" s="12">
        <v>9.8614064</v>
      </c>
      <c r="F357" s="12">
        <v>6.307888</v>
      </c>
      <c r="G357" s="12">
        <v>7.699663999999999</v>
      </c>
      <c r="H357" s="12">
        <v>6.251767999999999</v>
      </c>
      <c r="I357" s="12">
        <v>7.3427408</v>
      </c>
      <c r="J357" s="12">
        <v>11.484396799999999</v>
      </c>
      <c r="K357" s="12">
        <v>12.4496608</v>
      </c>
      <c r="L357" s="12">
        <v>8.599828800000001</v>
      </c>
      <c r="M357" s="12">
        <v>10.002828800000001</v>
      </c>
      <c r="N357" s="12">
        <v>11.652756799999999</v>
      </c>
      <c r="O357" s="12">
        <v>66.72668</v>
      </c>
      <c r="P357" s="12">
        <v>56.5330432</v>
      </c>
      <c r="Q357" s="12">
        <v>52.4991376</v>
      </c>
      <c r="R357" s="12">
        <v>28.2104016</v>
      </c>
      <c r="S357" s="12">
        <v>5.634448</v>
      </c>
      <c r="T357" s="12">
        <v>7.026224</v>
      </c>
      <c r="U357" s="12">
        <v>56.2704016</v>
      </c>
      <c r="V357" s="12">
        <v>141.8758496</v>
      </c>
      <c r="W357" s="12">
        <v>31.229657600000003</v>
      </c>
      <c r="X357" s="12">
        <v>140.4055056</v>
      </c>
      <c r="Y357" s="12">
        <v>137.22013439999998</v>
      </c>
    </row>
    <row r="358" spans="1:25" ht="11.25">
      <c r="A358" s="11">
        <f t="shared" si="8"/>
        <v>42048</v>
      </c>
      <c r="B358" s="12">
        <v>139.6983936</v>
      </c>
      <c r="C358" s="12">
        <v>6.2921743999999995</v>
      </c>
      <c r="D358" s="12">
        <v>0.42426719999999996</v>
      </c>
      <c r="E358" s="12">
        <v>0.5230384</v>
      </c>
      <c r="F358" s="12">
        <v>3.0282352</v>
      </c>
      <c r="G358" s="12">
        <v>3.715144</v>
      </c>
      <c r="H358" s="12">
        <v>3.5490288000000003</v>
      </c>
      <c r="I358" s="12">
        <v>4.1506352</v>
      </c>
      <c r="J358" s="12">
        <v>6.880311999999999</v>
      </c>
      <c r="K358" s="12">
        <v>9.271023999999999</v>
      </c>
      <c r="L358" s="12">
        <v>3.9126864</v>
      </c>
      <c r="M358" s="12">
        <v>3.5916799999999998</v>
      </c>
      <c r="N358" s="12">
        <v>2.1505184</v>
      </c>
      <c r="O358" s="12">
        <v>10.9972752</v>
      </c>
      <c r="P358" s="12">
        <v>0</v>
      </c>
      <c r="Q358" s="12">
        <v>0</v>
      </c>
      <c r="R358" s="12">
        <v>0</v>
      </c>
      <c r="S358" s="12">
        <v>2.0450128</v>
      </c>
      <c r="T358" s="12">
        <v>1.5197295999999998</v>
      </c>
      <c r="U358" s="12">
        <v>6.970104</v>
      </c>
      <c r="V358" s="12">
        <v>19.4489472</v>
      </c>
      <c r="W358" s="12">
        <v>19.6128176</v>
      </c>
      <c r="X358" s="12">
        <v>32.6483712</v>
      </c>
      <c r="Y358" s="12">
        <v>10.058948800000001</v>
      </c>
    </row>
    <row r="359" spans="1:25" ht="11.25">
      <c r="A359" s="11">
        <f t="shared" si="8"/>
        <v>42049</v>
      </c>
      <c r="B359" s="12">
        <v>5.876886399999999</v>
      </c>
      <c r="C359" s="12">
        <v>5.2595664</v>
      </c>
      <c r="D359" s="12">
        <v>0</v>
      </c>
      <c r="E359" s="12">
        <v>5.196712</v>
      </c>
      <c r="F359" s="12">
        <v>2.9698704</v>
      </c>
      <c r="G359" s="12">
        <v>4.352667200000001</v>
      </c>
      <c r="H359" s="12">
        <v>7.7939456</v>
      </c>
      <c r="I359" s="12">
        <v>7.3023344</v>
      </c>
      <c r="J359" s="12">
        <v>9.255310399999999</v>
      </c>
      <c r="K359" s="12">
        <v>50.923288</v>
      </c>
      <c r="L359" s="12">
        <v>50.3755568</v>
      </c>
      <c r="M359" s="12">
        <v>12.5192496</v>
      </c>
      <c r="N359" s="12">
        <v>28.881596799999997</v>
      </c>
      <c r="O359" s="12">
        <v>55.26922080000001</v>
      </c>
      <c r="P359" s="12">
        <v>27.337174400000002</v>
      </c>
      <c r="Q359" s="12">
        <v>97.24249119999999</v>
      </c>
      <c r="R359" s="12">
        <v>20.3423776</v>
      </c>
      <c r="S359" s="12">
        <v>2.5051968000000002</v>
      </c>
      <c r="T359" s="12">
        <v>0.8507792</v>
      </c>
      <c r="U359" s="12">
        <v>158.1102432</v>
      </c>
      <c r="V359" s="12">
        <v>172.2614624</v>
      </c>
      <c r="W359" s="12">
        <v>56.36243840000001</v>
      </c>
      <c r="X359" s="12">
        <v>27.577367999999996</v>
      </c>
      <c r="Y359" s="12">
        <v>0.6756848</v>
      </c>
    </row>
    <row r="360" spans="1:25" ht="11.25">
      <c r="A360" s="11">
        <f t="shared" si="8"/>
        <v>42050</v>
      </c>
      <c r="B360" s="12">
        <v>0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0.9226128</v>
      </c>
      <c r="I360" s="12">
        <v>1.1246447999999998</v>
      </c>
      <c r="J360" s="12">
        <v>1.032608</v>
      </c>
      <c r="K360" s="12">
        <v>0.8215968</v>
      </c>
      <c r="L360" s="12">
        <v>12.6988336</v>
      </c>
      <c r="M360" s="12">
        <v>19.177326400000002</v>
      </c>
      <c r="N360" s="12">
        <v>55.962864</v>
      </c>
      <c r="O360" s="12">
        <v>90.3554448</v>
      </c>
      <c r="P360" s="12">
        <v>32.1185984</v>
      </c>
      <c r="Q360" s="12">
        <v>3.5827008</v>
      </c>
      <c r="R360" s="12">
        <v>11.0489056</v>
      </c>
      <c r="S360" s="12">
        <v>8.245150399999998</v>
      </c>
      <c r="T360" s="12">
        <v>4.6938768</v>
      </c>
      <c r="U360" s="12">
        <v>7.347230399999999</v>
      </c>
      <c r="V360" s="12">
        <v>8.5773808</v>
      </c>
      <c r="W360" s="12">
        <v>15.32076</v>
      </c>
      <c r="X360" s="12">
        <v>123.0419776</v>
      </c>
      <c r="Y360" s="12">
        <v>13.4283936</v>
      </c>
    </row>
    <row r="361" spans="1:25" ht="11.25">
      <c r="A361" s="11">
        <f t="shared" si="8"/>
        <v>42051</v>
      </c>
      <c r="B361" s="12">
        <v>2.9294640000000003</v>
      </c>
      <c r="C361" s="12">
        <v>5.3336448</v>
      </c>
      <c r="D361" s="12">
        <v>6.0811632</v>
      </c>
      <c r="E361" s="12">
        <v>5.9621888</v>
      </c>
      <c r="F361" s="12">
        <v>1.6207456</v>
      </c>
      <c r="G361" s="12">
        <v>0.022448</v>
      </c>
      <c r="H361" s="12">
        <v>5.1024304</v>
      </c>
      <c r="I361" s="12">
        <v>4.6377568</v>
      </c>
      <c r="J361" s="12">
        <v>6.2899296</v>
      </c>
      <c r="K361" s="12">
        <v>2.8082447999999998</v>
      </c>
      <c r="L361" s="12">
        <v>8.9545072</v>
      </c>
      <c r="M361" s="12">
        <v>11.345219199999999</v>
      </c>
      <c r="N361" s="12">
        <v>11.780710399999998</v>
      </c>
      <c r="O361" s="12">
        <v>73.719232</v>
      </c>
      <c r="P361" s="12">
        <v>43.6456464</v>
      </c>
      <c r="Q361" s="12">
        <v>45.06660479999999</v>
      </c>
      <c r="R361" s="12">
        <v>10.4877056</v>
      </c>
      <c r="S361" s="12">
        <v>2.1258256</v>
      </c>
      <c r="T361" s="12">
        <v>2.3996912</v>
      </c>
      <c r="U361" s="12">
        <v>14.793232</v>
      </c>
      <c r="V361" s="12">
        <v>14.3352928</v>
      </c>
      <c r="W361" s="12">
        <v>15.596870400000002</v>
      </c>
      <c r="X361" s="12">
        <v>18.9101952</v>
      </c>
      <c r="Y361" s="12">
        <v>4.0002336</v>
      </c>
    </row>
    <row r="362" spans="1:25" ht="11.25">
      <c r="A362" s="11">
        <f t="shared" si="8"/>
        <v>42052</v>
      </c>
      <c r="B362" s="12">
        <v>10.604435200000001</v>
      </c>
      <c r="C362" s="12">
        <v>51.1298096</v>
      </c>
      <c r="D362" s="12">
        <v>41.0326992</v>
      </c>
      <c r="E362" s="12">
        <v>6.0474912</v>
      </c>
      <c r="F362" s="12">
        <v>5.8746416</v>
      </c>
      <c r="G362" s="12">
        <v>0.314272</v>
      </c>
      <c r="H362" s="12">
        <v>3.490664</v>
      </c>
      <c r="I362" s="12">
        <v>4.837544</v>
      </c>
      <c r="J362" s="12">
        <v>4.9026432</v>
      </c>
      <c r="K362" s="12">
        <v>3.995744</v>
      </c>
      <c r="L362" s="12">
        <v>8.5594224</v>
      </c>
      <c r="M362" s="12">
        <v>21.298662399999998</v>
      </c>
      <c r="N362" s="12">
        <v>50.62024</v>
      </c>
      <c r="O362" s="12">
        <v>50.5282032</v>
      </c>
      <c r="P362" s="12">
        <v>34.498086400000005</v>
      </c>
      <c r="Q362" s="12">
        <v>34.4060496</v>
      </c>
      <c r="R362" s="12">
        <v>39.7576528</v>
      </c>
      <c r="S362" s="12">
        <v>11.9917216</v>
      </c>
      <c r="T362" s="12">
        <v>4.696121600000001</v>
      </c>
      <c r="U362" s="12">
        <v>48.02076159999999</v>
      </c>
      <c r="V362" s="12">
        <v>58.11562719999999</v>
      </c>
      <c r="W362" s="12">
        <v>59.66229439999999</v>
      </c>
      <c r="X362" s="12">
        <v>77.01908800000001</v>
      </c>
      <c r="Y362" s="12">
        <v>59.1078288</v>
      </c>
    </row>
    <row r="363" spans="1:25" ht="11.25">
      <c r="A363" s="11">
        <f t="shared" si="8"/>
        <v>42053</v>
      </c>
      <c r="B363" s="12">
        <v>7.340496</v>
      </c>
      <c r="C363" s="12">
        <v>4.5524544</v>
      </c>
      <c r="D363" s="12">
        <v>0</v>
      </c>
      <c r="E363" s="12">
        <v>0.0628544</v>
      </c>
      <c r="F363" s="12">
        <v>3.7959568000000004</v>
      </c>
      <c r="G363" s="12">
        <v>0.67344</v>
      </c>
      <c r="H363" s="12">
        <v>5.1944672</v>
      </c>
      <c r="I363" s="12">
        <v>2.0248096</v>
      </c>
      <c r="J363" s="12">
        <v>2.7700832</v>
      </c>
      <c r="K363" s="12">
        <v>4.206755199999999</v>
      </c>
      <c r="L363" s="12">
        <v>5.187732799999999</v>
      </c>
      <c r="M363" s="12">
        <v>5.4122128</v>
      </c>
      <c r="N363" s="12">
        <v>26.807401600000002</v>
      </c>
      <c r="O363" s="12">
        <v>35.2276464</v>
      </c>
      <c r="P363" s="12">
        <v>48.02749599999999</v>
      </c>
      <c r="Q363" s="12">
        <v>35.894352</v>
      </c>
      <c r="R363" s="12">
        <v>46.148598400000004</v>
      </c>
      <c r="S363" s="12">
        <v>23.8936512</v>
      </c>
      <c r="T363" s="12">
        <v>2.0786848</v>
      </c>
      <c r="U363" s="12">
        <v>6.2652368</v>
      </c>
      <c r="V363" s="12">
        <v>34.9941872</v>
      </c>
      <c r="W363" s="12">
        <v>35.299479999999996</v>
      </c>
      <c r="X363" s="12">
        <v>47.634656</v>
      </c>
      <c r="Y363" s="12">
        <v>43.3605568</v>
      </c>
    </row>
    <row r="364" spans="1:25" ht="11.25">
      <c r="A364" s="11">
        <f t="shared" si="8"/>
        <v>42054</v>
      </c>
      <c r="B364" s="12">
        <v>15.6507456</v>
      </c>
      <c r="C364" s="12">
        <v>11.5988816</v>
      </c>
      <c r="D364" s="12">
        <v>18.6026576</v>
      </c>
      <c r="E364" s="12">
        <v>14.539569599999998</v>
      </c>
      <c r="F364" s="12">
        <v>9.37204</v>
      </c>
      <c r="G364" s="12">
        <v>27.983676799999998</v>
      </c>
      <c r="H364" s="12">
        <v>5.713016</v>
      </c>
      <c r="I364" s="12">
        <v>5.4773119999999995</v>
      </c>
      <c r="J364" s="12">
        <v>5.897089599999999</v>
      </c>
      <c r="K364" s="12">
        <v>6.1485072</v>
      </c>
      <c r="L364" s="12">
        <v>6.667056</v>
      </c>
      <c r="M364" s="12">
        <v>6.6737904</v>
      </c>
      <c r="N364" s="12">
        <v>4.3840944</v>
      </c>
      <c r="O364" s="12">
        <v>6.1215696</v>
      </c>
      <c r="P364" s="12">
        <v>3.6724927999999997</v>
      </c>
      <c r="Q364" s="12">
        <v>6.7658272</v>
      </c>
      <c r="R364" s="12">
        <v>2.5321344</v>
      </c>
      <c r="S364" s="12">
        <v>25.554803200000002</v>
      </c>
      <c r="T364" s="12">
        <v>9.6212128</v>
      </c>
      <c r="U364" s="12">
        <v>5.3830304</v>
      </c>
      <c r="V364" s="12">
        <v>14.395902399999997</v>
      </c>
      <c r="W364" s="12">
        <v>12.272321600000001</v>
      </c>
      <c r="X364" s="12">
        <v>29.3013744</v>
      </c>
      <c r="Y364" s="12">
        <v>22.544526400000002</v>
      </c>
    </row>
    <row r="365" spans="1:25" ht="11.25">
      <c r="A365" s="11">
        <f t="shared" si="8"/>
        <v>42055</v>
      </c>
      <c r="B365" s="12">
        <v>2.2941856</v>
      </c>
      <c r="C365" s="12">
        <v>2.3098992</v>
      </c>
      <c r="D365" s="12">
        <v>0</v>
      </c>
      <c r="E365" s="12">
        <v>3.2392464000000003</v>
      </c>
      <c r="F365" s="12">
        <v>0</v>
      </c>
      <c r="G365" s="12">
        <v>3.5669872</v>
      </c>
      <c r="H365" s="12">
        <v>0.2514176</v>
      </c>
      <c r="I365" s="12">
        <v>0.8058832</v>
      </c>
      <c r="J365" s="12">
        <v>0.9719984</v>
      </c>
      <c r="K365" s="12">
        <v>0.6262992000000001</v>
      </c>
      <c r="L365" s="12">
        <v>2.5837648</v>
      </c>
      <c r="M365" s="12">
        <v>2.5456032</v>
      </c>
      <c r="N365" s="12">
        <v>0.08305760000000001</v>
      </c>
      <c r="O365" s="12">
        <v>0</v>
      </c>
      <c r="P365" s="12">
        <v>0</v>
      </c>
      <c r="Q365" s="12">
        <v>0.0695888</v>
      </c>
      <c r="R365" s="12">
        <v>1.9125695999999999</v>
      </c>
      <c r="S365" s="12">
        <v>3.2841424000000004</v>
      </c>
      <c r="T365" s="12">
        <v>54.4521136</v>
      </c>
      <c r="U365" s="12">
        <v>119.15173919999998</v>
      </c>
      <c r="V365" s="12">
        <v>132.937056</v>
      </c>
      <c r="W365" s="12">
        <v>132.89216</v>
      </c>
      <c r="X365" s="12">
        <v>128.80213439999997</v>
      </c>
      <c r="Y365" s="12">
        <v>126.460808</v>
      </c>
    </row>
    <row r="366" spans="1:25" ht="11.25">
      <c r="A366" s="11">
        <f t="shared" si="8"/>
        <v>42056</v>
      </c>
      <c r="B366" s="12">
        <v>13.8593952</v>
      </c>
      <c r="C366" s="12">
        <v>50.8267616</v>
      </c>
      <c r="D366" s="12">
        <v>40.3749728</v>
      </c>
      <c r="E366" s="12">
        <v>2.3031648000000002</v>
      </c>
      <c r="F366" s="12">
        <v>152.2041744</v>
      </c>
      <c r="G366" s="12">
        <v>159.5132432</v>
      </c>
      <c r="H366" s="12">
        <v>7.924143999999999</v>
      </c>
      <c r="I366" s="12">
        <v>13.0961632</v>
      </c>
      <c r="J366" s="12">
        <v>0.774456</v>
      </c>
      <c r="K366" s="12">
        <v>43.764620799999996</v>
      </c>
      <c r="L366" s="12">
        <v>2.2941856</v>
      </c>
      <c r="M366" s="12">
        <v>2.1819456</v>
      </c>
      <c r="N366" s="12">
        <v>2.3390816</v>
      </c>
      <c r="O366" s="12">
        <v>8.3708592</v>
      </c>
      <c r="P366" s="12">
        <v>14.4026368</v>
      </c>
      <c r="Q366" s="12">
        <v>22.793699200000002</v>
      </c>
      <c r="R366" s="12">
        <v>2.9115056</v>
      </c>
      <c r="S366" s="12">
        <v>2.6241711999999997</v>
      </c>
      <c r="T366" s="12">
        <v>47.7334272</v>
      </c>
      <c r="U366" s="12">
        <v>160.13505279999998</v>
      </c>
      <c r="V366" s="12">
        <v>10.8064672</v>
      </c>
      <c r="W366" s="12">
        <v>121.5289824</v>
      </c>
      <c r="X366" s="12">
        <v>139.71635199999997</v>
      </c>
      <c r="Y366" s="12">
        <v>128.0837984</v>
      </c>
    </row>
    <row r="367" spans="1:25" ht="11.25">
      <c r="A367" s="11">
        <f t="shared" si="8"/>
        <v>42057</v>
      </c>
      <c r="B367" s="12">
        <v>10.537091199999999</v>
      </c>
      <c r="C367" s="12">
        <v>44.8353904</v>
      </c>
      <c r="D367" s="12">
        <v>47.62792159999999</v>
      </c>
      <c r="E367" s="12">
        <v>8.260864</v>
      </c>
      <c r="F367" s="12">
        <v>1.9956272000000002</v>
      </c>
      <c r="G367" s="12">
        <v>1.0573008</v>
      </c>
      <c r="H367" s="12">
        <v>0.707112</v>
      </c>
      <c r="I367" s="12">
        <v>2.8194688</v>
      </c>
      <c r="J367" s="12">
        <v>8.8579808</v>
      </c>
      <c r="K367" s="12">
        <v>9.9063024</v>
      </c>
      <c r="L367" s="12">
        <v>8.5616672</v>
      </c>
      <c r="M367" s="12">
        <v>7.306823999999999</v>
      </c>
      <c r="N367" s="12">
        <v>12.683119999999999</v>
      </c>
      <c r="O367" s="12">
        <v>81.8386736</v>
      </c>
      <c r="P367" s="12">
        <v>85.987064</v>
      </c>
      <c r="Q367" s="12">
        <v>17.177209599999998</v>
      </c>
      <c r="R367" s="12">
        <v>14.936899200000001</v>
      </c>
      <c r="S367" s="12">
        <v>15.879715199999998</v>
      </c>
      <c r="T367" s="12">
        <v>63.0137808</v>
      </c>
      <c r="U367" s="12">
        <v>132.59360159999997</v>
      </c>
      <c r="V367" s="12">
        <v>130.8404128</v>
      </c>
      <c r="W367" s="12">
        <v>128.5170448</v>
      </c>
      <c r="X367" s="12">
        <v>122.7299504</v>
      </c>
      <c r="Y367" s="12">
        <v>127.36995199999998</v>
      </c>
    </row>
    <row r="368" spans="1:25" ht="11.25">
      <c r="A368" s="11">
        <f t="shared" si="8"/>
        <v>42058</v>
      </c>
      <c r="B368" s="12">
        <v>0.5656896</v>
      </c>
      <c r="C368" s="12">
        <v>0.0695888</v>
      </c>
      <c r="D368" s="12">
        <v>0.067344</v>
      </c>
      <c r="E368" s="12">
        <v>0.258152</v>
      </c>
      <c r="F368" s="12">
        <v>0.089792</v>
      </c>
      <c r="G368" s="12">
        <v>1.7689024</v>
      </c>
      <c r="H368" s="12">
        <v>0.0471408</v>
      </c>
      <c r="I368" s="12">
        <v>0.549976</v>
      </c>
      <c r="J368" s="12">
        <v>0.6846639999999999</v>
      </c>
      <c r="K368" s="12">
        <v>46.197984</v>
      </c>
      <c r="L368" s="12">
        <v>0.7385392</v>
      </c>
      <c r="M368" s="12">
        <v>0.16611520000000002</v>
      </c>
      <c r="N368" s="12">
        <v>0.0740784</v>
      </c>
      <c r="O368" s="12">
        <v>54.4049728</v>
      </c>
      <c r="P368" s="12">
        <v>76.1301472</v>
      </c>
      <c r="Q368" s="12">
        <v>23.615296</v>
      </c>
      <c r="R368" s="12">
        <v>3.1068032</v>
      </c>
      <c r="S368" s="12">
        <v>1.0213839999999998</v>
      </c>
      <c r="T368" s="12">
        <v>46.1149264</v>
      </c>
      <c r="U368" s="12">
        <v>155.23689919999998</v>
      </c>
      <c r="V368" s="12">
        <v>121.3224608</v>
      </c>
      <c r="W368" s="12">
        <v>118.7588992</v>
      </c>
      <c r="X368" s="12">
        <v>117.87893759999999</v>
      </c>
      <c r="Y368" s="12">
        <v>115.7171952</v>
      </c>
    </row>
    <row r="369" spans="1:25" ht="11.25">
      <c r="A369" s="11">
        <f t="shared" si="8"/>
        <v>42059</v>
      </c>
      <c r="B369" s="12">
        <v>125.64370080000002</v>
      </c>
      <c r="C369" s="12">
        <v>164.6919968</v>
      </c>
      <c r="D369" s="12">
        <v>0.9473056</v>
      </c>
      <c r="E369" s="12">
        <v>2.6690671999999998</v>
      </c>
      <c r="F369" s="12">
        <v>1.9327728</v>
      </c>
      <c r="G369" s="12">
        <v>1.9956272000000002</v>
      </c>
      <c r="H369" s="12">
        <v>3.6590240000000005</v>
      </c>
      <c r="I369" s="12">
        <v>0.9809776000000001</v>
      </c>
      <c r="J369" s="12">
        <v>3.7667744000000005</v>
      </c>
      <c r="K369" s="12">
        <v>3.4996432</v>
      </c>
      <c r="L369" s="12">
        <v>5.726484800000001</v>
      </c>
      <c r="M369" s="12">
        <v>6.002595199999999</v>
      </c>
      <c r="N369" s="12">
        <v>5.510984</v>
      </c>
      <c r="O369" s="12">
        <v>30.888447999999997</v>
      </c>
      <c r="P369" s="12">
        <v>45.2641472</v>
      </c>
      <c r="Q369" s="12">
        <v>8.8063504</v>
      </c>
      <c r="R369" s="12">
        <v>9.0487888</v>
      </c>
      <c r="S369" s="12">
        <v>13.0265744</v>
      </c>
      <c r="T369" s="12">
        <v>13.6865456</v>
      </c>
      <c r="U369" s="12">
        <v>10.8850352</v>
      </c>
      <c r="V369" s="12">
        <v>12.4272128</v>
      </c>
      <c r="W369" s="12">
        <v>17.4914816</v>
      </c>
      <c r="X369" s="12">
        <v>17.617190400000002</v>
      </c>
      <c r="Y369" s="12">
        <v>0.2267248</v>
      </c>
    </row>
    <row r="370" spans="1:25" ht="11.25">
      <c r="A370" s="11">
        <f t="shared" si="8"/>
        <v>42060</v>
      </c>
      <c r="B370" s="12">
        <v>58.600504</v>
      </c>
      <c r="C370" s="12">
        <v>9.495504</v>
      </c>
      <c r="D370" s="12">
        <v>30.194804799999996</v>
      </c>
      <c r="E370" s="12">
        <v>29.2317856</v>
      </c>
      <c r="F370" s="12">
        <v>25.251755199999998</v>
      </c>
      <c r="G370" s="12">
        <v>77.883336</v>
      </c>
      <c r="H370" s="12">
        <v>77.3311152</v>
      </c>
      <c r="I370" s="12">
        <v>27.233913599999998</v>
      </c>
      <c r="J370" s="12">
        <v>5.021617600000001</v>
      </c>
      <c r="K370" s="12">
        <v>4.7208144</v>
      </c>
      <c r="L370" s="12">
        <v>5.858928000000001</v>
      </c>
      <c r="M370" s="12">
        <v>28.7760912</v>
      </c>
      <c r="N370" s="12">
        <v>58.2435808</v>
      </c>
      <c r="O370" s="12">
        <v>37.0100176</v>
      </c>
      <c r="P370" s="12">
        <v>69.90531680000001</v>
      </c>
      <c r="Q370" s="12">
        <v>72.1052208</v>
      </c>
      <c r="R370" s="12">
        <v>72.45989920000001</v>
      </c>
      <c r="S370" s="12">
        <v>83.7826704</v>
      </c>
      <c r="T370" s="12">
        <v>10.4764816</v>
      </c>
      <c r="U370" s="12">
        <v>13.051267199999998</v>
      </c>
      <c r="V370" s="12">
        <v>10.3575072</v>
      </c>
      <c r="W370" s="12">
        <v>8.2878016</v>
      </c>
      <c r="X370" s="12">
        <v>8.2406608</v>
      </c>
      <c r="Y370" s="12">
        <v>5.320175999999999</v>
      </c>
    </row>
    <row r="371" spans="1:25" ht="11.25">
      <c r="A371" s="11">
        <f t="shared" si="8"/>
        <v>42061</v>
      </c>
      <c r="B371" s="12">
        <v>0</v>
      </c>
      <c r="C371" s="12">
        <v>1.1358688</v>
      </c>
      <c r="D371" s="12">
        <v>24.0014016</v>
      </c>
      <c r="E371" s="12">
        <v>23.137153599999998</v>
      </c>
      <c r="F371" s="12">
        <v>24.5895392</v>
      </c>
      <c r="G371" s="12">
        <v>76.92031680000001</v>
      </c>
      <c r="H371" s="12">
        <v>25.4021568</v>
      </c>
      <c r="I371" s="12">
        <v>52.411590399999994</v>
      </c>
      <c r="J371" s="12">
        <v>25.254</v>
      </c>
      <c r="K371" s="12">
        <v>1.5556463999999999</v>
      </c>
      <c r="L371" s="12">
        <v>3.0012975999999996</v>
      </c>
      <c r="M371" s="12">
        <v>27.047595199999996</v>
      </c>
      <c r="N371" s="12">
        <v>85.3540304</v>
      </c>
      <c r="O371" s="12">
        <v>42.9003728</v>
      </c>
      <c r="P371" s="12">
        <v>38.6083152</v>
      </c>
      <c r="Q371" s="12">
        <v>21.179688</v>
      </c>
      <c r="R371" s="12">
        <v>87.7222944</v>
      </c>
      <c r="S371" s="12">
        <v>70.20612</v>
      </c>
      <c r="T371" s="12">
        <v>31.3845488</v>
      </c>
      <c r="U371" s="12">
        <v>6.0519808</v>
      </c>
      <c r="V371" s="12">
        <v>11.538272</v>
      </c>
      <c r="W371" s="12">
        <v>11.116249600000002</v>
      </c>
      <c r="X371" s="12">
        <v>54.08172159999999</v>
      </c>
      <c r="Y371" s="12">
        <v>10.0993552</v>
      </c>
    </row>
    <row r="372" spans="1:25" ht="11.25">
      <c r="A372" s="11">
        <f t="shared" si="8"/>
        <v>42062</v>
      </c>
      <c r="B372" s="12">
        <v>4.5142928</v>
      </c>
      <c r="C372" s="12">
        <v>2.6466192</v>
      </c>
      <c r="D372" s="12">
        <v>0.1818288</v>
      </c>
      <c r="E372" s="12">
        <v>3.8341183999999995</v>
      </c>
      <c r="F372" s="12">
        <v>0</v>
      </c>
      <c r="G372" s="12">
        <v>24.4885232</v>
      </c>
      <c r="H372" s="12">
        <v>24.6007632</v>
      </c>
      <c r="I372" s="12">
        <v>26.7871984</v>
      </c>
      <c r="J372" s="12">
        <v>5.4301712</v>
      </c>
      <c r="K372" s="12">
        <v>1.3221872</v>
      </c>
      <c r="L372" s="12">
        <v>0.6016064</v>
      </c>
      <c r="M372" s="12">
        <v>26.232732799999997</v>
      </c>
      <c r="N372" s="12">
        <v>37.694681599999996</v>
      </c>
      <c r="O372" s="12">
        <v>0</v>
      </c>
      <c r="P372" s="12">
        <v>0</v>
      </c>
      <c r="Q372" s="12">
        <v>0.6330336</v>
      </c>
      <c r="R372" s="12">
        <v>66.85463359999999</v>
      </c>
      <c r="S372" s="12">
        <v>3.008032</v>
      </c>
      <c r="T372" s="12">
        <v>11.0287024</v>
      </c>
      <c r="U372" s="12">
        <v>8.1665824</v>
      </c>
      <c r="V372" s="12">
        <v>61.574864000000005</v>
      </c>
      <c r="W372" s="12">
        <v>58.45010239999999</v>
      </c>
      <c r="X372" s="12">
        <v>167.0400576</v>
      </c>
      <c r="Y372" s="12">
        <v>126.4361152</v>
      </c>
    </row>
    <row r="373" spans="1:25" ht="11.25">
      <c r="A373" s="11">
        <f t="shared" si="8"/>
        <v>42063</v>
      </c>
      <c r="B373" s="12">
        <v>0</v>
      </c>
      <c r="C373" s="12">
        <v>0</v>
      </c>
      <c r="D373" s="12">
        <v>0</v>
      </c>
      <c r="E373" s="12">
        <v>0.1167296</v>
      </c>
      <c r="F373" s="12">
        <v>0</v>
      </c>
      <c r="G373" s="12">
        <v>22.1023008</v>
      </c>
      <c r="H373" s="12">
        <v>28.407944</v>
      </c>
      <c r="I373" s="12">
        <v>33.7797504</v>
      </c>
      <c r="J373" s="12">
        <v>1.51524</v>
      </c>
      <c r="K373" s="12">
        <v>1.3715728</v>
      </c>
      <c r="L373" s="12">
        <v>1.2368848</v>
      </c>
      <c r="M373" s="12">
        <v>1.088728</v>
      </c>
      <c r="N373" s="12">
        <v>42.7701744</v>
      </c>
      <c r="O373" s="12">
        <v>0</v>
      </c>
      <c r="P373" s="12">
        <v>0</v>
      </c>
      <c r="Q373" s="12">
        <v>0</v>
      </c>
      <c r="R373" s="12">
        <v>50.193728</v>
      </c>
      <c r="S373" s="12">
        <v>23.222456</v>
      </c>
      <c r="T373" s="12">
        <v>24.816264</v>
      </c>
      <c r="U373" s="12">
        <v>1.7442096</v>
      </c>
      <c r="V373" s="12">
        <v>46.7322464</v>
      </c>
      <c r="W373" s="12">
        <v>50.0635296</v>
      </c>
      <c r="X373" s="12">
        <v>163.5942896</v>
      </c>
      <c r="Y373" s="12">
        <v>166.0545904</v>
      </c>
    </row>
    <row r="374" spans="1:25" ht="11.25" hidden="1" outlineLevel="1">
      <c r="A374" s="11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ht="11.25" hidden="1" outlineLevel="1">
      <c r="A375" s="11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5" ht="11.25" hidden="1" outlineLevel="1">
      <c r="A376" s="11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1:25" ht="12.75" collapsed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34.5" customHeight="1">
      <c r="A378" s="46" t="s">
        <v>65</v>
      </c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8"/>
    </row>
    <row r="379" spans="1:25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 ht="12.75">
      <c r="A380" s="46" t="s">
        <v>66</v>
      </c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8"/>
    </row>
    <row r="381" spans="1:25" ht="11.25">
      <c r="A381" s="8" t="s">
        <v>22</v>
      </c>
      <c r="B381" s="7" t="s">
        <v>23</v>
      </c>
      <c r="C381" s="9" t="s">
        <v>24</v>
      </c>
      <c r="D381" s="10" t="s">
        <v>25</v>
      </c>
      <c r="E381" s="7" t="s">
        <v>26</v>
      </c>
      <c r="F381" s="7" t="s">
        <v>27</v>
      </c>
      <c r="G381" s="9" t="s">
        <v>28</v>
      </c>
      <c r="H381" s="10" t="s">
        <v>29</v>
      </c>
      <c r="I381" s="7" t="s">
        <v>30</v>
      </c>
      <c r="J381" s="7" t="s">
        <v>31</v>
      </c>
      <c r="K381" s="7" t="s">
        <v>32</v>
      </c>
      <c r="L381" s="7" t="s">
        <v>33</v>
      </c>
      <c r="M381" s="7" t="s">
        <v>34</v>
      </c>
      <c r="N381" s="7" t="s">
        <v>35</v>
      </c>
      <c r="O381" s="7" t="s">
        <v>36</v>
      </c>
      <c r="P381" s="7" t="s">
        <v>37</v>
      </c>
      <c r="Q381" s="7" t="s">
        <v>38</v>
      </c>
      <c r="R381" s="7" t="s">
        <v>39</v>
      </c>
      <c r="S381" s="7" t="s">
        <v>40</v>
      </c>
      <c r="T381" s="7" t="s">
        <v>41</v>
      </c>
      <c r="U381" s="7" t="s">
        <v>42</v>
      </c>
      <c r="V381" s="7" t="s">
        <v>43</v>
      </c>
      <c r="W381" s="7" t="s">
        <v>44</v>
      </c>
      <c r="X381" s="7" t="s">
        <v>45</v>
      </c>
      <c r="Y381" s="7" t="s">
        <v>62</v>
      </c>
    </row>
    <row r="382" spans="1:25" ht="11.25">
      <c r="A382" s="11">
        <f aca="true" t="shared" si="9" ref="A382:A412">A346</f>
        <v>42036</v>
      </c>
      <c r="B382" s="12">
        <v>145.6156864</v>
      </c>
      <c r="C382" s="12">
        <v>148.291488</v>
      </c>
      <c r="D382" s="12">
        <v>148.6349424</v>
      </c>
      <c r="E382" s="12">
        <v>145.70098879999998</v>
      </c>
      <c r="F382" s="12">
        <v>194.2851952</v>
      </c>
      <c r="G382" s="12">
        <v>195.25494879999997</v>
      </c>
      <c r="H382" s="12">
        <v>199.9376016</v>
      </c>
      <c r="I382" s="12">
        <v>199.3674224</v>
      </c>
      <c r="J382" s="12">
        <v>199.9039296</v>
      </c>
      <c r="K382" s="12">
        <v>198.82642560000002</v>
      </c>
      <c r="L382" s="12">
        <v>197.59852</v>
      </c>
      <c r="M382" s="12">
        <v>198.50541919999998</v>
      </c>
      <c r="N382" s="12">
        <v>244.6427936</v>
      </c>
      <c r="O382" s="12">
        <v>258.5358608</v>
      </c>
      <c r="P382" s="12">
        <v>259.0229824</v>
      </c>
      <c r="Q382" s="12">
        <v>246.074976</v>
      </c>
      <c r="R382" s="12">
        <v>197.1428256</v>
      </c>
      <c r="S382" s="12">
        <v>195.6028928</v>
      </c>
      <c r="T382" s="12">
        <v>196.161848</v>
      </c>
      <c r="U382" s="12">
        <v>153.3714704</v>
      </c>
      <c r="V382" s="12">
        <v>149.79774879999997</v>
      </c>
      <c r="W382" s="12">
        <v>154.1773536</v>
      </c>
      <c r="X382" s="12">
        <v>149.1512464</v>
      </c>
      <c r="Y382" s="12">
        <v>148.26904</v>
      </c>
    </row>
    <row r="383" spans="1:25" ht="11.25">
      <c r="A383" s="11">
        <f t="shared" si="9"/>
        <v>42037</v>
      </c>
      <c r="B383" s="12">
        <v>141.8197296</v>
      </c>
      <c r="C383" s="12">
        <v>145.777312</v>
      </c>
      <c r="D383" s="12">
        <v>190.2445552</v>
      </c>
      <c r="E383" s="12">
        <v>190.5745408</v>
      </c>
      <c r="F383" s="12">
        <v>196.48285439999998</v>
      </c>
      <c r="G383" s="12">
        <v>198.75234719999997</v>
      </c>
      <c r="H383" s="12">
        <v>200.44717120000004</v>
      </c>
      <c r="I383" s="12">
        <v>198.92519679999998</v>
      </c>
      <c r="J383" s="12">
        <v>197.14956</v>
      </c>
      <c r="K383" s="12">
        <v>197.3605712</v>
      </c>
      <c r="L383" s="12">
        <v>196.5591776</v>
      </c>
      <c r="M383" s="12">
        <v>198.8376496</v>
      </c>
      <c r="N383" s="12">
        <v>251.32331839999998</v>
      </c>
      <c r="O383" s="12">
        <v>264.79885279999996</v>
      </c>
      <c r="P383" s="12">
        <v>263.9952144</v>
      </c>
      <c r="Q383" s="12">
        <v>254.21013120000003</v>
      </c>
      <c r="R383" s="12">
        <v>242.449624</v>
      </c>
      <c r="S383" s="12">
        <v>197.2618</v>
      </c>
      <c r="T383" s="12">
        <v>197.3807744</v>
      </c>
      <c r="U383" s="12">
        <v>153.87655039999999</v>
      </c>
      <c r="V383" s="12">
        <v>146.8076752</v>
      </c>
      <c r="W383" s="12">
        <v>142.74458719999998</v>
      </c>
      <c r="X383" s="12">
        <v>142.971312</v>
      </c>
      <c r="Y383" s="12">
        <v>144.04881600000002</v>
      </c>
    </row>
    <row r="384" spans="1:25" ht="11.25">
      <c r="A384" s="11">
        <f t="shared" si="9"/>
        <v>42038</v>
      </c>
      <c r="B384" s="12">
        <v>142.2125696</v>
      </c>
      <c r="C384" s="12">
        <v>145.0297936</v>
      </c>
      <c r="D384" s="12">
        <v>150.491392</v>
      </c>
      <c r="E384" s="12">
        <v>192.6083296</v>
      </c>
      <c r="F384" s="12">
        <v>197.5581136</v>
      </c>
      <c r="G384" s="12">
        <v>201.53589920000002</v>
      </c>
      <c r="H384" s="12">
        <v>198.46950239999998</v>
      </c>
      <c r="I384" s="12">
        <v>198.50766399999998</v>
      </c>
      <c r="J384" s="12">
        <v>154.53203200000002</v>
      </c>
      <c r="K384" s="12">
        <v>154.576928</v>
      </c>
      <c r="L384" s="12">
        <v>196.0989936</v>
      </c>
      <c r="M384" s="12">
        <v>197.70178080000002</v>
      </c>
      <c r="N384" s="12">
        <v>246.5733216</v>
      </c>
      <c r="O384" s="12">
        <v>240.1195216</v>
      </c>
      <c r="P384" s="12">
        <v>260.26660160000006</v>
      </c>
      <c r="Q384" s="12">
        <v>256.49533759999997</v>
      </c>
      <c r="R384" s="12">
        <v>200.3461552</v>
      </c>
      <c r="S384" s="12">
        <v>197.5468896</v>
      </c>
      <c r="T384" s="12">
        <v>197.7040256</v>
      </c>
      <c r="U384" s="12">
        <v>149.4004192</v>
      </c>
      <c r="V384" s="12">
        <v>147.8964032</v>
      </c>
      <c r="W384" s="12">
        <v>143.4921056</v>
      </c>
      <c r="X384" s="12">
        <v>138.06866879999998</v>
      </c>
      <c r="Y384" s="12">
        <v>136.0640624</v>
      </c>
    </row>
    <row r="385" spans="1:25" ht="11.25">
      <c r="A385" s="11">
        <f t="shared" si="9"/>
        <v>42039</v>
      </c>
      <c r="B385" s="12">
        <v>148.3318944</v>
      </c>
      <c r="C385" s="12">
        <v>156.6017376</v>
      </c>
      <c r="D385" s="12">
        <v>189.8180432</v>
      </c>
      <c r="E385" s="12">
        <v>193.0146384</v>
      </c>
      <c r="F385" s="12">
        <v>196.58836</v>
      </c>
      <c r="G385" s="12">
        <v>195.41881919999997</v>
      </c>
      <c r="H385" s="12">
        <v>199.4325216</v>
      </c>
      <c r="I385" s="12">
        <v>197.3201648</v>
      </c>
      <c r="J385" s="12">
        <v>195.93961280000002</v>
      </c>
      <c r="K385" s="12">
        <v>196.00695679999998</v>
      </c>
      <c r="L385" s="12">
        <v>195.14270879999998</v>
      </c>
      <c r="M385" s="12">
        <v>196.1596032</v>
      </c>
      <c r="N385" s="12">
        <v>233.87224319999996</v>
      </c>
      <c r="O385" s="12">
        <v>246.5194464</v>
      </c>
      <c r="P385" s="12">
        <v>245.32296799999995</v>
      </c>
      <c r="Q385" s="12">
        <v>236.53008640000002</v>
      </c>
      <c r="R385" s="12">
        <v>197.34934719999998</v>
      </c>
      <c r="S385" s="12">
        <v>195.09332320000001</v>
      </c>
      <c r="T385" s="12">
        <v>194.87782239999999</v>
      </c>
      <c r="U385" s="12">
        <v>161.7333504</v>
      </c>
      <c r="V385" s="12">
        <v>162.3012848</v>
      </c>
      <c r="W385" s="12">
        <v>158.9161264</v>
      </c>
      <c r="X385" s="12">
        <v>155.0977216</v>
      </c>
      <c r="Y385" s="12">
        <v>153.7373728</v>
      </c>
    </row>
    <row r="386" spans="1:25" ht="11.25">
      <c r="A386" s="11">
        <f t="shared" si="9"/>
        <v>42040</v>
      </c>
      <c r="B386" s="12">
        <v>153.1986208</v>
      </c>
      <c r="C386" s="12">
        <v>157.9957584</v>
      </c>
      <c r="D386" s="12">
        <v>159.1967264</v>
      </c>
      <c r="E386" s="12">
        <v>195.6298304</v>
      </c>
      <c r="F386" s="12">
        <v>197.1854768</v>
      </c>
      <c r="G386" s="12">
        <v>200.09249279999997</v>
      </c>
      <c r="H386" s="12">
        <v>198.72092</v>
      </c>
      <c r="I386" s="12">
        <v>197.6523952</v>
      </c>
      <c r="J386" s="12">
        <v>196.577136</v>
      </c>
      <c r="K386" s="12">
        <v>196.2224576</v>
      </c>
      <c r="L386" s="12">
        <v>165.5360416</v>
      </c>
      <c r="M386" s="12">
        <v>196.99691360000003</v>
      </c>
      <c r="N386" s="12">
        <v>207.45992639999997</v>
      </c>
      <c r="O386" s="12">
        <v>241.64823040000002</v>
      </c>
      <c r="P386" s="12">
        <v>242.46982720000003</v>
      </c>
      <c r="Q386" s="12">
        <v>196.19103040000002</v>
      </c>
      <c r="R386" s="12">
        <v>197.3673056</v>
      </c>
      <c r="S386" s="12">
        <v>193.8631728</v>
      </c>
      <c r="T386" s="12">
        <v>165.47318719999998</v>
      </c>
      <c r="U386" s="12">
        <v>163.993864</v>
      </c>
      <c r="V386" s="12">
        <v>157.989024</v>
      </c>
      <c r="W386" s="12">
        <v>157.6006736</v>
      </c>
      <c r="X386" s="12">
        <v>154.99895039999998</v>
      </c>
      <c r="Y386" s="12">
        <v>153.7732896</v>
      </c>
    </row>
    <row r="387" spans="1:25" ht="11.25">
      <c r="A387" s="11">
        <f t="shared" si="9"/>
        <v>42041</v>
      </c>
      <c r="B387" s="12">
        <v>153.185152</v>
      </c>
      <c r="C387" s="12">
        <v>156.4221536</v>
      </c>
      <c r="D387" s="12">
        <v>157.4996576</v>
      </c>
      <c r="E387" s="12">
        <v>186.4575776</v>
      </c>
      <c r="F387" s="12">
        <v>191.3557312</v>
      </c>
      <c r="G387" s="12">
        <v>195.6477888</v>
      </c>
      <c r="H387" s="12">
        <v>195.09332320000001</v>
      </c>
      <c r="I387" s="12">
        <v>198.9409104</v>
      </c>
      <c r="J387" s="12">
        <v>198.2921632</v>
      </c>
      <c r="K387" s="12">
        <v>166.7527232</v>
      </c>
      <c r="L387" s="12">
        <v>166.3082528</v>
      </c>
      <c r="M387" s="12">
        <v>162.45168639999997</v>
      </c>
      <c r="N387" s="12">
        <v>192.5611888</v>
      </c>
      <c r="O387" s="12">
        <v>242.8783808</v>
      </c>
      <c r="P387" s="12">
        <v>206.8650544</v>
      </c>
      <c r="Q387" s="12">
        <v>193.51747360000002</v>
      </c>
      <c r="R387" s="12">
        <v>199.0419264</v>
      </c>
      <c r="S387" s="12">
        <v>198.1350272</v>
      </c>
      <c r="T387" s="12">
        <v>165.7762352</v>
      </c>
      <c r="U387" s="12">
        <v>153.85634720000002</v>
      </c>
      <c r="V387" s="12">
        <v>153.6296224</v>
      </c>
      <c r="W387" s="12">
        <v>154.74304320000002</v>
      </c>
      <c r="X387" s="12">
        <v>151.1895248</v>
      </c>
      <c r="Y387" s="12">
        <v>150.5093504</v>
      </c>
    </row>
    <row r="388" spans="1:25" ht="11.25">
      <c r="A388" s="11">
        <f t="shared" si="9"/>
        <v>42042</v>
      </c>
      <c r="B388" s="12">
        <v>162.8198336</v>
      </c>
      <c r="C388" s="12">
        <v>165.5742032</v>
      </c>
      <c r="D388" s="12">
        <v>187.0771424</v>
      </c>
      <c r="E388" s="12">
        <v>186.700016</v>
      </c>
      <c r="F388" s="12">
        <v>194.5321232</v>
      </c>
      <c r="G388" s="12">
        <v>197.60076479999998</v>
      </c>
      <c r="H388" s="12">
        <v>197.4660768</v>
      </c>
      <c r="I388" s="12">
        <v>198.7635712</v>
      </c>
      <c r="J388" s="12">
        <v>194.8306816</v>
      </c>
      <c r="K388" s="12">
        <v>194.725176</v>
      </c>
      <c r="L388" s="12">
        <v>193.030352</v>
      </c>
      <c r="M388" s="12">
        <v>193.883376</v>
      </c>
      <c r="N388" s="12">
        <v>197.9038128</v>
      </c>
      <c r="O388" s="12">
        <v>274.5098576</v>
      </c>
      <c r="P388" s="12">
        <v>268.1727872</v>
      </c>
      <c r="Q388" s="12">
        <v>198.59521120000002</v>
      </c>
      <c r="R388" s="12">
        <v>199.5066</v>
      </c>
      <c r="S388" s="12">
        <v>196.82406399999996</v>
      </c>
      <c r="T388" s="12">
        <v>196.2134784</v>
      </c>
      <c r="U388" s="12">
        <v>166.00744959999997</v>
      </c>
      <c r="V388" s="12">
        <v>162.5324992</v>
      </c>
      <c r="W388" s="12">
        <v>163.90407199999999</v>
      </c>
      <c r="X388" s="12">
        <v>165.1185088</v>
      </c>
      <c r="Y388" s="12">
        <v>161.9937472</v>
      </c>
    </row>
    <row r="389" spans="1:25" ht="11.25">
      <c r="A389" s="11">
        <f t="shared" si="9"/>
        <v>42043</v>
      </c>
      <c r="B389" s="12">
        <v>160.7231904</v>
      </c>
      <c r="C389" s="12">
        <v>162.5773952</v>
      </c>
      <c r="D389" s="12">
        <v>184.5472528</v>
      </c>
      <c r="E389" s="12">
        <v>189.2343952</v>
      </c>
      <c r="F389" s="12">
        <v>191.6228624</v>
      </c>
      <c r="G389" s="12">
        <v>194.54334719999997</v>
      </c>
      <c r="H389" s="12">
        <v>195.1988288</v>
      </c>
      <c r="I389" s="12">
        <v>194.3839664</v>
      </c>
      <c r="J389" s="12">
        <v>194.42437280000001</v>
      </c>
      <c r="K389" s="12">
        <v>194.612936</v>
      </c>
      <c r="L389" s="12">
        <v>194.040512</v>
      </c>
      <c r="M389" s="12">
        <v>194.7857856</v>
      </c>
      <c r="N389" s="12">
        <v>206.4003808</v>
      </c>
      <c r="O389" s="12">
        <v>254.234824</v>
      </c>
      <c r="P389" s="12">
        <v>258.6211632</v>
      </c>
      <c r="Q389" s="12">
        <v>252.0214512</v>
      </c>
      <c r="R389" s="12">
        <v>195.4255536</v>
      </c>
      <c r="S389" s="12">
        <v>193.8407248</v>
      </c>
      <c r="T389" s="12">
        <v>193.31544159999999</v>
      </c>
      <c r="U389" s="12">
        <v>190.774328</v>
      </c>
      <c r="V389" s="12">
        <v>162.9186048</v>
      </c>
      <c r="W389" s="12">
        <v>162.77269280000002</v>
      </c>
      <c r="X389" s="12">
        <v>162.5841296</v>
      </c>
      <c r="Y389" s="12">
        <v>162.76371360000002</v>
      </c>
    </row>
    <row r="390" spans="1:25" ht="11.25">
      <c r="A390" s="11">
        <f t="shared" si="9"/>
        <v>42044</v>
      </c>
      <c r="B390" s="12">
        <v>194.8127232</v>
      </c>
      <c r="C390" s="12">
        <v>195.33800639999998</v>
      </c>
      <c r="D390" s="12">
        <v>194.66456639999998</v>
      </c>
      <c r="E390" s="12">
        <v>231.5892816</v>
      </c>
      <c r="F390" s="12">
        <v>239.02854879999998</v>
      </c>
      <c r="G390" s="12">
        <v>243.46427359999996</v>
      </c>
      <c r="H390" s="12">
        <v>244.4968816</v>
      </c>
      <c r="I390" s="12">
        <v>241.46640160000004</v>
      </c>
      <c r="J390" s="12">
        <v>237.9959408</v>
      </c>
      <c r="K390" s="12">
        <v>213.32334399999996</v>
      </c>
      <c r="L390" s="12">
        <v>212.7015344</v>
      </c>
      <c r="M390" s="12">
        <v>237.82309120000002</v>
      </c>
      <c r="N390" s="12">
        <v>265.23883359999996</v>
      </c>
      <c r="O390" s="12">
        <v>279.0870048</v>
      </c>
      <c r="P390" s="12">
        <v>283.1433584</v>
      </c>
      <c r="Q390" s="12">
        <v>278.9410928</v>
      </c>
      <c r="R390" s="12">
        <v>270.4063632</v>
      </c>
      <c r="S390" s="12">
        <v>238.11491519999998</v>
      </c>
      <c r="T390" s="12">
        <v>198.137272</v>
      </c>
      <c r="U390" s="12">
        <v>196.464896</v>
      </c>
      <c r="V390" s="12">
        <v>191.7665296</v>
      </c>
      <c r="W390" s="12">
        <v>190.4690352</v>
      </c>
      <c r="X390" s="12">
        <v>188.9156336</v>
      </c>
      <c r="Y390" s="12">
        <v>187.84261919999997</v>
      </c>
    </row>
    <row r="391" spans="1:25" ht="11.25">
      <c r="A391" s="11">
        <f t="shared" si="9"/>
        <v>42045</v>
      </c>
      <c r="B391" s="12">
        <v>141.6536144</v>
      </c>
      <c r="C391" s="12">
        <v>195.3043344</v>
      </c>
      <c r="D391" s="12">
        <v>196.67815199999998</v>
      </c>
      <c r="E391" s="12">
        <v>258.4842304</v>
      </c>
      <c r="F391" s="12">
        <v>212.1807408</v>
      </c>
      <c r="G391" s="12">
        <v>262.6371104</v>
      </c>
      <c r="H391" s="12">
        <v>262.5024224</v>
      </c>
      <c r="I391" s="12">
        <v>262.2959008</v>
      </c>
      <c r="J391" s="12">
        <v>213.0045824</v>
      </c>
      <c r="K391" s="12">
        <v>232.92044799999996</v>
      </c>
      <c r="L391" s="12">
        <v>211.5544416</v>
      </c>
      <c r="M391" s="12">
        <v>211.6577024</v>
      </c>
      <c r="N391" s="12">
        <v>265.64963200000005</v>
      </c>
      <c r="O391" s="12">
        <v>283.091728</v>
      </c>
      <c r="P391" s="12">
        <v>279.2261824</v>
      </c>
      <c r="Q391" s="12">
        <v>276.1687648</v>
      </c>
      <c r="R391" s="12">
        <v>266.5834688</v>
      </c>
      <c r="S391" s="12">
        <v>256.0553568</v>
      </c>
      <c r="T391" s="12">
        <v>197.50199360000002</v>
      </c>
      <c r="U391" s="12">
        <v>194.64660800000001</v>
      </c>
      <c r="V391" s="12">
        <v>192.44670399999998</v>
      </c>
      <c r="W391" s="12">
        <v>193.06851360000002</v>
      </c>
      <c r="X391" s="12">
        <v>190.21088319999998</v>
      </c>
      <c r="Y391" s="12">
        <v>188.32749600000002</v>
      </c>
    </row>
    <row r="392" spans="1:25" ht="11.25">
      <c r="A392" s="11">
        <f t="shared" si="9"/>
        <v>42046</v>
      </c>
      <c r="B392" s="12">
        <v>162.6559632</v>
      </c>
      <c r="C392" s="12">
        <v>192.21548959999998</v>
      </c>
      <c r="D392" s="12">
        <v>192.850768</v>
      </c>
      <c r="E392" s="12">
        <v>193.2166704</v>
      </c>
      <c r="F392" s="12">
        <v>194.1011216</v>
      </c>
      <c r="G392" s="12">
        <v>196.1012384</v>
      </c>
      <c r="H392" s="12">
        <v>195.791456</v>
      </c>
      <c r="I392" s="12">
        <v>193.4972704</v>
      </c>
      <c r="J392" s="12">
        <v>195.24148</v>
      </c>
      <c r="K392" s="12">
        <v>195.0237344</v>
      </c>
      <c r="L392" s="12">
        <v>194.601712</v>
      </c>
      <c r="M392" s="12">
        <v>195.16740159999998</v>
      </c>
      <c r="N392" s="12">
        <v>236.837624</v>
      </c>
      <c r="O392" s="12">
        <v>262.00632160000004</v>
      </c>
      <c r="P392" s="12">
        <v>261.5192</v>
      </c>
      <c r="Q392" s="12">
        <v>255.97454399999998</v>
      </c>
      <c r="R392" s="12">
        <v>215.3728464</v>
      </c>
      <c r="S392" s="12">
        <v>195.2616832</v>
      </c>
      <c r="T392" s="12">
        <v>194.5545712</v>
      </c>
      <c r="U392" s="12">
        <v>163.88835840000002</v>
      </c>
      <c r="V392" s="12">
        <v>162.99492800000002</v>
      </c>
      <c r="W392" s="12">
        <v>163.51796639999998</v>
      </c>
      <c r="X392" s="12">
        <v>159.07775199999998</v>
      </c>
      <c r="Y392" s="12">
        <v>158.7387872</v>
      </c>
    </row>
    <row r="393" spans="1:25" ht="11.25">
      <c r="A393" s="11">
        <f t="shared" si="9"/>
        <v>42047</v>
      </c>
      <c r="B393" s="12">
        <v>163.3630752</v>
      </c>
      <c r="C393" s="12">
        <v>192.5409856</v>
      </c>
      <c r="D393" s="12">
        <v>193.6790992</v>
      </c>
      <c r="E393" s="12">
        <v>193.3872752</v>
      </c>
      <c r="F393" s="12">
        <v>193.94623040000002</v>
      </c>
      <c r="G393" s="12">
        <v>201.0128608</v>
      </c>
      <c r="H393" s="12">
        <v>201.089184</v>
      </c>
      <c r="I393" s="12">
        <v>200.3012592</v>
      </c>
      <c r="J393" s="12">
        <v>199.37415679999998</v>
      </c>
      <c r="K393" s="12">
        <v>198.8690768</v>
      </c>
      <c r="L393" s="12">
        <v>198.8645872</v>
      </c>
      <c r="M393" s="12">
        <v>200.27656639999998</v>
      </c>
      <c r="N393" s="12">
        <v>220.10937439999998</v>
      </c>
      <c r="O393" s="12">
        <v>286.77320000000003</v>
      </c>
      <c r="P393" s="12">
        <v>287.2131808</v>
      </c>
      <c r="Q393" s="12">
        <v>283.9716896</v>
      </c>
      <c r="R393" s="12">
        <v>219.0206464</v>
      </c>
      <c r="S393" s="12">
        <v>198.6356176</v>
      </c>
      <c r="T393" s="12">
        <v>198.6445968</v>
      </c>
      <c r="U393" s="12">
        <v>196.5816256</v>
      </c>
      <c r="V393" s="12">
        <v>167.13658399999997</v>
      </c>
      <c r="W393" s="12">
        <v>167.9514464</v>
      </c>
      <c r="X393" s="12">
        <v>166.7145616</v>
      </c>
      <c r="Y393" s="12">
        <v>163.1565536</v>
      </c>
    </row>
    <row r="394" spans="1:25" ht="11.25">
      <c r="A394" s="11">
        <f t="shared" si="9"/>
        <v>42048</v>
      </c>
      <c r="B394" s="12">
        <v>164.6919968</v>
      </c>
      <c r="C394" s="12">
        <v>193.3087072</v>
      </c>
      <c r="D394" s="12">
        <v>193.26381120000002</v>
      </c>
      <c r="E394" s="12">
        <v>193.4478848</v>
      </c>
      <c r="F394" s="12">
        <v>196.554688</v>
      </c>
      <c r="G394" s="12">
        <v>199.8904608</v>
      </c>
      <c r="H394" s="12">
        <v>198.866832</v>
      </c>
      <c r="I394" s="12">
        <v>199.39211519999998</v>
      </c>
      <c r="J394" s="12">
        <v>198.8039776</v>
      </c>
      <c r="K394" s="12">
        <v>200.146368</v>
      </c>
      <c r="L394" s="12">
        <v>197.65464</v>
      </c>
      <c r="M394" s="12">
        <v>197.8611616</v>
      </c>
      <c r="N394" s="12">
        <v>199.9622944</v>
      </c>
      <c r="O394" s="12">
        <v>283.6012976</v>
      </c>
      <c r="P394" s="12">
        <v>285.1524544</v>
      </c>
      <c r="Q394" s="12">
        <v>273.0619616</v>
      </c>
      <c r="R394" s="12">
        <v>199.3966048</v>
      </c>
      <c r="S394" s="12">
        <v>200.03412799999998</v>
      </c>
      <c r="T394" s="12">
        <v>197.6523952</v>
      </c>
      <c r="U394" s="12">
        <v>195.8228832</v>
      </c>
      <c r="V394" s="12">
        <v>169.0918048</v>
      </c>
      <c r="W394" s="12">
        <v>169.3948528</v>
      </c>
      <c r="X394" s="12">
        <v>168.5238704</v>
      </c>
      <c r="Y394" s="12">
        <v>163.0151312</v>
      </c>
    </row>
    <row r="395" spans="1:25" ht="11.25">
      <c r="A395" s="11">
        <f t="shared" si="9"/>
        <v>42049</v>
      </c>
      <c r="B395" s="12">
        <v>168.82242879999998</v>
      </c>
      <c r="C395" s="12">
        <v>197.09792960000001</v>
      </c>
      <c r="D395" s="12">
        <v>193.4838016</v>
      </c>
      <c r="E395" s="12">
        <v>190.8573856</v>
      </c>
      <c r="F395" s="12">
        <v>192.75873120000003</v>
      </c>
      <c r="G395" s="12">
        <v>202.56626239999997</v>
      </c>
      <c r="H395" s="12">
        <v>203.47316159999997</v>
      </c>
      <c r="I395" s="12">
        <v>202.60891360000002</v>
      </c>
      <c r="J395" s="12">
        <v>199.5784336</v>
      </c>
      <c r="K395" s="12">
        <v>199.7512832</v>
      </c>
      <c r="L395" s="12">
        <v>197.4660768</v>
      </c>
      <c r="M395" s="12">
        <v>198.2786944</v>
      </c>
      <c r="N395" s="12">
        <v>221.23850879999998</v>
      </c>
      <c r="O395" s="12">
        <v>292.5356016</v>
      </c>
      <c r="P395" s="12">
        <v>285.6328416</v>
      </c>
      <c r="Q395" s="12">
        <v>292.2931632</v>
      </c>
      <c r="R395" s="12">
        <v>221.2856496</v>
      </c>
      <c r="S395" s="12">
        <v>201.7020144</v>
      </c>
      <c r="T395" s="12">
        <v>200.4337024</v>
      </c>
      <c r="U395" s="12">
        <v>198.6445968</v>
      </c>
      <c r="V395" s="12">
        <v>196.375104</v>
      </c>
      <c r="W395" s="12">
        <v>197.048544</v>
      </c>
      <c r="X395" s="12">
        <v>169.90217760000002</v>
      </c>
      <c r="Y395" s="12">
        <v>165.6505264</v>
      </c>
    </row>
    <row r="396" spans="1:25" ht="11.25">
      <c r="A396" s="11">
        <f t="shared" si="9"/>
        <v>42050</v>
      </c>
      <c r="B396" s="12">
        <v>152.3253936</v>
      </c>
      <c r="C396" s="12">
        <v>193.49278080000002</v>
      </c>
      <c r="D396" s="12">
        <v>191.60490399999998</v>
      </c>
      <c r="E396" s="12">
        <v>190.2961856</v>
      </c>
      <c r="F396" s="12">
        <v>190.909016</v>
      </c>
      <c r="G396" s="12">
        <v>196.352656</v>
      </c>
      <c r="H396" s="12">
        <v>197.7960624</v>
      </c>
      <c r="I396" s="12">
        <v>195.58942399999998</v>
      </c>
      <c r="J396" s="12">
        <v>195.12924</v>
      </c>
      <c r="K396" s="12">
        <v>194.45579999999998</v>
      </c>
      <c r="L396" s="12">
        <v>193.187488</v>
      </c>
      <c r="M396" s="12">
        <v>196.3908176</v>
      </c>
      <c r="N396" s="12">
        <v>216.3066832</v>
      </c>
      <c r="O396" s="12">
        <v>259.409088</v>
      </c>
      <c r="P396" s="12">
        <v>261.2251312</v>
      </c>
      <c r="Q396" s="12">
        <v>217.8398816</v>
      </c>
      <c r="R396" s="12">
        <v>196.9430384</v>
      </c>
      <c r="S396" s="12">
        <v>195.1718912</v>
      </c>
      <c r="T396" s="12">
        <v>195.4704496</v>
      </c>
      <c r="U396" s="12">
        <v>194.19315840000002</v>
      </c>
      <c r="V396" s="12">
        <v>152.7317024</v>
      </c>
      <c r="W396" s="12">
        <v>154.7048816</v>
      </c>
      <c r="X396" s="12">
        <v>148.628208</v>
      </c>
      <c r="Y396" s="12">
        <v>151.37359840000002</v>
      </c>
    </row>
    <row r="397" spans="1:25" ht="11.25">
      <c r="A397" s="11">
        <f t="shared" si="9"/>
        <v>42051</v>
      </c>
      <c r="B397" s="12">
        <v>151.5195104</v>
      </c>
      <c r="C397" s="12">
        <v>192.60384</v>
      </c>
      <c r="D397" s="12">
        <v>193.74644320000002</v>
      </c>
      <c r="E397" s="12">
        <v>191.8944832</v>
      </c>
      <c r="F397" s="12">
        <v>194.8576192</v>
      </c>
      <c r="G397" s="12">
        <v>198.7613264</v>
      </c>
      <c r="H397" s="12">
        <v>204.63821280000002</v>
      </c>
      <c r="I397" s="12">
        <v>204.23414879999999</v>
      </c>
      <c r="J397" s="12">
        <v>204.6337232</v>
      </c>
      <c r="K397" s="12">
        <v>201.3832528</v>
      </c>
      <c r="L397" s="12">
        <v>200.18677439999996</v>
      </c>
      <c r="M397" s="12">
        <v>203.19480639999998</v>
      </c>
      <c r="N397" s="12">
        <v>202.58646560000003</v>
      </c>
      <c r="O397" s="12">
        <v>302.76739999999995</v>
      </c>
      <c r="P397" s="12">
        <v>305.86073439999996</v>
      </c>
      <c r="Q397" s="12">
        <v>299.37101759999996</v>
      </c>
      <c r="R397" s="12">
        <v>203.56295360000001</v>
      </c>
      <c r="S397" s="12">
        <v>201.85690559999998</v>
      </c>
      <c r="T397" s="12">
        <v>200.7457296</v>
      </c>
      <c r="U397" s="12">
        <v>157.8857632</v>
      </c>
      <c r="V397" s="12">
        <v>152.388248</v>
      </c>
      <c r="W397" s="12">
        <v>152.7294576</v>
      </c>
      <c r="X397" s="12">
        <v>151.89663679999998</v>
      </c>
      <c r="Y397" s="12">
        <v>151.3062544</v>
      </c>
    </row>
    <row r="398" spans="1:25" ht="11.25">
      <c r="A398" s="11">
        <f t="shared" si="9"/>
        <v>42052</v>
      </c>
      <c r="B398" s="12">
        <v>148.96043840000002</v>
      </c>
      <c r="C398" s="12">
        <v>211.9405472</v>
      </c>
      <c r="D398" s="12">
        <v>216.207912</v>
      </c>
      <c r="E398" s="12">
        <v>213.91597120000003</v>
      </c>
      <c r="F398" s="12">
        <v>214.176368</v>
      </c>
      <c r="G398" s="12">
        <v>214.67246880000002</v>
      </c>
      <c r="H398" s="12">
        <v>215.18652799999998</v>
      </c>
      <c r="I398" s="12">
        <v>214.5332912</v>
      </c>
      <c r="J398" s="12">
        <v>214.4255408</v>
      </c>
      <c r="K398" s="12">
        <v>213.07417120000002</v>
      </c>
      <c r="L398" s="12">
        <v>212.48154399999999</v>
      </c>
      <c r="M398" s="12">
        <v>212.73296159999998</v>
      </c>
      <c r="N398" s="12">
        <v>224.2847024</v>
      </c>
      <c r="O398" s="12">
        <v>243.53386240000003</v>
      </c>
      <c r="P398" s="12">
        <v>244.27913600000002</v>
      </c>
      <c r="Q398" s="12">
        <v>240.25420959999997</v>
      </c>
      <c r="R398" s="12">
        <v>213.3480368</v>
      </c>
      <c r="S398" s="12">
        <v>212.93050399999996</v>
      </c>
      <c r="T398" s="12">
        <v>211.97197439999997</v>
      </c>
      <c r="U398" s="12">
        <v>209.9090032</v>
      </c>
      <c r="V398" s="12">
        <v>208.53294079999998</v>
      </c>
      <c r="W398" s="12">
        <v>208.93476</v>
      </c>
      <c r="X398" s="12">
        <v>208.7596656</v>
      </c>
      <c r="Y398" s="12">
        <v>191.2524704</v>
      </c>
    </row>
    <row r="399" spans="1:25" ht="11.25">
      <c r="A399" s="11">
        <f t="shared" si="9"/>
        <v>42053</v>
      </c>
      <c r="B399" s="12">
        <v>190.9449328</v>
      </c>
      <c r="C399" s="12">
        <v>192.7183248</v>
      </c>
      <c r="D399" s="12">
        <v>196.0585872</v>
      </c>
      <c r="E399" s="12">
        <v>193.7756256</v>
      </c>
      <c r="F399" s="12">
        <v>193.8766416</v>
      </c>
      <c r="G399" s="12">
        <v>194.3525392</v>
      </c>
      <c r="H399" s="12">
        <v>194.3076432</v>
      </c>
      <c r="I399" s="12">
        <v>193.83848</v>
      </c>
      <c r="J399" s="12">
        <v>193.6184896</v>
      </c>
      <c r="K399" s="12">
        <v>194.029288</v>
      </c>
      <c r="L399" s="12">
        <v>193.59155199999998</v>
      </c>
      <c r="M399" s="12">
        <v>193.73072960000002</v>
      </c>
      <c r="N399" s="12">
        <v>215.0316368</v>
      </c>
      <c r="O399" s="12">
        <v>246.12211680000001</v>
      </c>
      <c r="P399" s="12">
        <v>252.16511839999998</v>
      </c>
      <c r="Q399" s="12">
        <v>237.7624816</v>
      </c>
      <c r="R399" s="12">
        <v>232.3659824</v>
      </c>
      <c r="S399" s="12">
        <v>213.7476112</v>
      </c>
      <c r="T399" s="12">
        <v>193.49278080000002</v>
      </c>
      <c r="U399" s="12">
        <v>192.4669072</v>
      </c>
      <c r="V399" s="12">
        <v>190.97636</v>
      </c>
      <c r="W399" s="12">
        <v>191.8046912</v>
      </c>
      <c r="X399" s="12">
        <v>191.53307039999999</v>
      </c>
      <c r="Y399" s="12">
        <v>187.148976</v>
      </c>
    </row>
    <row r="400" spans="1:25" ht="11.25">
      <c r="A400" s="11">
        <f t="shared" si="9"/>
        <v>42054</v>
      </c>
      <c r="B400" s="12">
        <v>202.1487296</v>
      </c>
      <c r="C400" s="12">
        <v>203.61233919999998</v>
      </c>
      <c r="D400" s="12">
        <v>206.106312</v>
      </c>
      <c r="E400" s="12">
        <v>203.14317599999998</v>
      </c>
      <c r="F400" s="12">
        <v>203.56295360000001</v>
      </c>
      <c r="G400" s="12">
        <v>224.176952</v>
      </c>
      <c r="H400" s="12">
        <v>203.3833696</v>
      </c>
      <c r="I400" s="12">
        <v>203.5988704</v>
      </c>
      <c r="J400" s="12">
        <v>201.42590399999997</v>
      </c>
      <c r="K400" s="12">
        <v>202.40239199999996</v>
      </c>
      <c r="L400" s="12">
        <v>202.00506239999999</v>
      </c>
      <c r="M400" s="12">
        <v>202.8558416</v>
      </c>
      <c r="N400" s="12">
        <v>224.2308272</v>
      </c>
      <c r="O400" s="12">
        <v>285.55651839999996</v>
      </c>
      <c r="P400" s="12">
        <v>283.0625456</v>
      </c>
      <c r="Q400" s="12">
        <v>278.2047984</v>
      </c>
      <c r="R400" s="12">
        <v>262.2644736</v>
      </c>
      <c r="S400" s="12">
        <v>222.5225344</v>
      </c>
      <c r="T400" s="12">
        <v>201.482024</v>
      </c>
      <c r="U400" s="12">
        <v>197.34934719999998</v>
      </c>
      <c r="V400" s="12">
        <v>160.5458512</v>
      </c>
      <c r="W400" s="12">
        <v>160.7658416</v>
      </c>
      <c r="X400" s="12">
        <v>161.3719376</v>
      </c>
      <c r="Y400" s="12">
        <v>160.0901568</v>
      </c>
    </row>
    <row r="401" spans="1:25" ht="11.25">
      <c r="A401" s="11">
        <f t="shared" si="9"/>
        <v>42055</v>
      </c>
      <c r="B401" s="12">
        <v>149.6473472</v>
      </c>
      <c r="C401" s="12">
        <v>190.02232</v>
      </c>
      <c r="D401" s="12">
        <v>191.7216336</v>
      </c>
      <c r="E401" s="12">
        <v>191.739592</v>
      </c>
      <c r="F401" s="12">
        <v>192.4534384</v>
      </c>
      <c r="G401" s="12">
        <v>200.0520864</v>
      </c>
      <c r="H401" s="12">
        <v>200.6671616</v>
      </c>
      <c r="I401" s="12">
        <v>200.85348</v>
      </c>
      <c r="J401" s="12">
        <v>199.95556</v>
      </c>
      <c r="K401" s="12">
        <v>198.6154144</v>
      </c>
      <c r="L401" s="12">
        <v>199.1204944</v>
      </c>
      <c r="M401" s="12">
        <v>198.9409104</v>
      </c>
      <c r="N401" s="12">
        <v>199.2349792</v>
      </c>
      <c r="O401" s="12">
        <v>265.268016</v>
      </c>
      <c r="P401" s="12">
        <v>267.28609120000004</v>
      </c>
      <c r="Q401" s="12">
        <v>223.48330879999997</v>
      </c>
      <c r="R401" s="12">
        <v>200.9522512</v>
      </c>
      <c r="S401" s="12">
        <v>199.79393439999998</v>
      </c>
      <c r="T401" s="12">
        <v>199.0374368</v>
      </c>
      <c r="U401" s="12">
        <v>157.9171904</v>
      </c>
      <c r="V401" s="12">
        <v>157.0304944</v>
      </c>
      <c r="W401" s="12">
        <v>156.9070304</v>
      </c>
      <c r="X401" s="12">
        <v>155.00343999999998</v>
      </c>
      <c r="Y401" s="12">
        <v>154.71386080000002</v>
      </c>
    </row>
    <row r="402" spans="1:25" ht="11.25">
      <c r="A402" s="11">
        <f t="shared" si="9"/>
        <v>42056</v>
      </c>
      <c r="B402" s="12">
        <v>162.09700800000002</v>
      </c>
      <c r="C402" s="12">
        <v>201.86363999999998</v>
      </c>
      <c r="D402" s="12">
        <v>204.0904816</v>
      </c>
      <c r="E402" s="12">
        <v>205.11860000000001</v>
      </c>
      <c r="F402" s="12">
        <v>207.19503999999998</v>
      </c>
      <c r="G402" s="12">
        <v>206.33079199999997</v>
      </c>
      <c r="H402" s="12">
        <v>209.192912</v>
      </c>
      <c r="I402" s="12">
        <v>207.46890559999997</v>
      </c>
      <c r="J402" s="12">
        <v>206.45425600000002</v>
      </c>
      <c r="K402" s="12">
        <v>205.80101919999998</v>
      </c>
      <c r="L402" s="12">
        <v>205.3228768</v>
      </c>
      <c r="M402" s="12">
        <v>206.67649120000002</v>
      </c>
      <c r="N402" s="12">
        <v>205.85938399999998</v>
      </c>
      <c r="O402" s="12">
        <v>302.531696</v>
      </c>
      <c r="P402" s="12">
        <v>309.72179040000003</v>
      </c>
      <c r="Q402" s="12">
        <v>228.9157248</v>
      </c>
      <c r="R402" s="12">
        <v>205.4845024</v>
      </c>
      <c r="S402" s="12">
        <v>204.73024959999998</v>
      </c>
      <c r="T402" s="12">
        <v>204.22516960000002</v>
      </c>
      <c r="U402" s="12">
        <v>203.7784544</v>
      </c>
      <c r="V402" s="12">
        <v>164.64036639999998</v>
      </c>
      <c r="W402" s="12">
        <v>165.05565439999998</v>
      </c>
      <c r="X402" s="12">
        <v>162.4763792</v>
      </c>
      <c r="Y402" s="12">
        <v>153.37371520000002</v>
      </c>
    </row>
    <row r="403" spans="1:25" ht="11.25">
      <c r="A403" s="11">
        <f t="shared" si="9"/>
        <v>42057</v>
      </c>
      <c r="B403" s="12">
        <v>152.3007008</v>
      </c>
      <c r="C403" s="12">
        <v>192.4085424</v>
      </c>
      <c r="D403" s="12">
        <v>193.2615664</v>
      </c>
      <c r="E403" s="12">
        <v>192.43548</v>
      </c>
      <c r="F403" s="12">
        <v>195.4726944</v>
      </c>
      <c r="G403" s="12">
        <v>196.6175424</v>
      </c>
      <c r="H403" s="12">
        <v>196.51203679999998</v>
      </c>
      <c r="I403" s="12">
        <v>195.162912</v>
      </c>
      <c r="J403" s="12">
        <v>194.72068639999998</v>
      </c>
      <c r="K403" s="12">
        <v>192.368136</v>
      </c>
      <c r="L403" s="12">
        <v>193.2862592</v>
      </c>
      <c r="M403" s="12">
        <v>194.5029408</v>
      </c>
      <c r="N403" s="12">
        <v>196.3683696</v>
      </c>
      <c r="O403" s="12">
        <v>266.5161248</v>
      </c>
      <c r="P403" s="12">
        <v>267.2142576</v>
      </c>
      <c r="Q403" s="12">
        <v>202.07914079999998</v>
      </c>
      <c r="R403" s="12">
        <v>199.4684384</v>
      </c>
      <c r="S403" s="12">
        <v>198.4111376</v>
      </c>
      <c r="T403" s="12">
        <v>196.3616352</v>
      </c>
      <c r="U403" s="12">
        <v>157.6253664</v>
      </c>
      <c r="V403" s="12">
        <v>155.8093232</v>
      </c>
      <c r="W403" s="12">
        <v>154.52529760000002</v>
      </c>
      <c r="X403" s="12">
        <v>153.2457616</v>
      </c>
      <c r="Y403" s="12">
        <v>153.68798719999998</v>
      </c>
    </row>
    <row r="404" spans="1:25" ht="11.25">
      <c r="A404" s="11">
        <f t="shared" si="9"/>
        <v>42058</v>
      </c>
      <c r="B404" s="12">
        <v>154.42203679999997</v>
      </c>
      <c r="C404" s="12">
        <v>155.935032</v>
      </c>
      <c r="D404" s="12">
        <v>196.12817600000002</v>
      </c>
      <c r="E404" s="12">
        <v>195.308824</v>
      </c>
      <c r="F404" s="12">
        <v>196.0787904</v>
      </c>
      <c r="G404" s="12">
        <v>199.3674224</v>
      </c>
      <c r="H404" s="12">
        <v>198.6490864</v>
      </c>
      <c r="I404" s="12">
        <v>199.0935568</v>
      </c>
      <c r="J404" s="12">
        <v>198.8600976</v>
      </c>
      <c r="K404" s="12">
        <v>198.7366336</v>
      </c>
      <c r="L404" s="12">
        <v>196.6736624</v>
      </c>
      <c r="M404" s="12">
        <v>197.295472</v>
      </c>
      <c r="N404" s="12">
        <v>199.708632</v>
      </c>
      <c r="O404" s="12">
        <v>269.23233279999994</v>
      </c>
      <c r="P404" s="12">
        <v>272.922784</v>
      </c>
      <c r="Q404" s="12">
        <v>225.703416</v>
      </c>
      <c r="R404" s="12">
        <v>202.0746512</v>
      </c>
      <c r="S404" s="12">
        <v>197.6815776</v>
      </c>
      <c r="T404" s="12">
        <v>197.41220159999997</v>
      </c>
      <c r="U404" s="12">
        <v>194.26050239999998</v>
      </c>
      <c r="V404" s="12">
        <v>155.6723904</v>
      </c>
      <c r="W404" s="12">
        <v>155.3715872</v>
      </c>
      <c r="X404" s="12">
        <v>155.5960672</v>
      </c>
      <c r="Y404" s="12">
        <v>153.7508416</v>
      </c>
    </row>
    <row r="405" spans="1:25" ht="11.25">
      <c r="A405" s="11">
        <f t="shared" si="9"/>
        <v>42059</v>
      </c>
      <c r="B405" s="12">
        <v>160.9835872</v>
      </c>
      <c r="C405" s="12">
        <v>203.1117488</v>
      </c>
      <c r="D405" s="12">
        <v>205.59449759999998</v>
      </c>
      <c r="E405" s="12">
        <v>204.568624</v>
      </c>
      <c r="F405" s="12">
        <v>203.9333456</v>
      </c>
      <c r="G405" s="12">
        <v>204.13762239999997</v>
      </c>
      <c r="H405" s="12">
        <v>205.53837760000002</v>
      </c>
      <c r="I405" s="12">
        <v>202.26321439999998</v>
      </c>
      <c r="J405" s="12">
        <v>205.69551360000003</v>
      </c>
      <c r="K405" s="12">
        <v>202.1173024</v>
      </c>
      <c r="L405" s="12">
        <v>201.35631519999998</v>
      </c>
      <c r="M405" s="12">
        <v>200.9028656</v>
      </c>
      <c r="N405" s="12">
        <v>202.44728800000001</v>
      </c>
      <c r="O405" s="12">
        <v>291.6578848</v>
      </c>
      <c r="P405" s="12">
        <v>302.3947632</v>
      </c>
      <c r="Q405" s="12">
        <v>228.07168</v>
      </c>
      <c r="R405" s="12">
        <v>205.16574079999998</v>
      </c>
      <c r="S405" s="12">
        <v>202.694216</v>
      </c>
      <c r="T405" s="12">
        <v>204.9749328</v>
      </c>
      <c r="U405" s="12">
        <v>161.72212639999998</v>
      </c>
      <c r="V405" s="12">
        <v>162.3057744</v>
      </c>
      <c r="W405" s="12">
        <v>162.3820976</v>
      </c>
      <c r="X405" s="12">
        <v>162.2339408</v>
      </c>
      <c r="Y405" s="12">
        <v>160.74339360000002</v>
      </c>
    </row>
    <row r="406" spans="1:25" ht="11.25">
      <c r="A406" s="11">
        <f t="shared" si="9"/>
        <v>42060</v>
      </c>
      <c r="B406" s="12">
        <v>198.5390912</v>
      </c>
      <c r="C406" s="12">
        <v>206.4295632</v>
      </c>
      <c r="D406" s="12">
        <v>231.0437952</v>
      </c>
      <c r="E406" s="12">
        <v>228.20861280000003</v>
      </c>
      <c r="F406" s="12">
        <v>230.2783184</v>
      </c>
      <c r="G406" s="12">
        <v>279.376584</v>
      </c>
      <c r="H406" s="12">
        <v>280.218384</v>
      </c>
      <c r="I406" s="12">
        <v>233.14043839999997</v>
      </c>
      <c r="J406" s="12">
        <v>210.20756159999996</v>
      </c>
      <c r="K406" s="12">
        <v>208.6227328</v>
      </c>
      <c r="L406" s="12">
        <v>207.7809328</v>
      </c>
      <c r="M406" s="12">
        <v>231.337864</v>
      </c>
      <c r="N406" s="12">
        <v>281.6685248</v>
      </c>
      <c r="O406" s="12">
        <v>295.6154672</v>
      </c>
      <c r="P406" s="12">
        <v>301.87396959999995</v>
      </c>
      <c r="Q406" s="12">
        <v>291.01362720000003</v>
      </c>
      <c r="R406" s="12">
        <v>283.63048</v>
      </c>
      <c r="S406" s="12">
        <v>274.4021072</v>
      </c>
      <c r="T406" s="12">
        <v>207.60134879999998</v>
      </c>
      <c r="U406" s="12">
        <v>204.41148800000002</v>
      </c>
      <c r="V406" s="12">
        <v>203.29582239999996</v>
      </c>
      <c r="W406" s="12">
        <v>204.80881760000003</v>
      </c>
      <c r="X406" s="12">
        <v>203.45744800000003</v>
      </c>
      <c r="Y406" s="12">
        <v>198.3303248</v>
      </c>
    </row>
    <row r="407" spans="1:25" ht="11.25">
      <c r="A407" s="11">
        <f t="shared" si="9"/>
        <v>42061</v>
      </c>
      <c r="B407" s="12">
        <v>196.498568</v>
      </c>
      <c r="C407" s="12">
        <v>203.25317120000003</v>
      </c>
      <c r="D407" s="12">
        <v>227.364568</v>
      </c>
      <c r="E407" s="12">
        <v>225.703416</v>
      </c>
      <c r="F407" s="12">
        <v>230.24240160000002</v>
      </c>
      <c r="G407" s="12">
        <v>281.127528</v>
      </c>
      <c r="H407" s="12">
        <v>230.7564608</v>
      </c>
      <c r="I407" s="12">
        <v>255.9161792</v>
      </c>
      <c r="J407" s="12">
        <v>227.81128320000002</v>
      </c>
      <c r="K407" s="12">
        <v>204.18027360000002</v>
      </c>
      <c r="L407" s="12">
        <v>203.7582512</v>
      </c>
      <c r="M407" s="12">
        <v>226.7450032</v>
      </c>
      <c r="N407" s="12">
        <v>282.64052319999996</v>
      </c>
      <c r="O407" s="12">
        <v>286.24342720000004</v>
      </c>
      <c r="P407" s="12">
        <v>292.9486448</v>
      </c>
      <c r="Q407" s="12">
        <v>283.7494544</v>
      </c>
      <c r="R407" s="12">
        <v>288.6184256</v>
      </c>
      <c r="S407" s="12">
        <v>268.668888</v>
      </c>
      <c r="T407" s="12">
        <v>228.78103679999998</v>
      </c>
      <c r="U407" s="12">
        <v>202.3395376</v>
      </c>
      <c r="V407" s="12">
        <v>203.11623840000001</v>
      </c>
      <c r="W407" s="12">
        <v>203.06011840000002</v>
      </c>
      <c r="X407" s="12">
        <v>202.1846464</v>
      </c>
      <c r="Y407" s="12">
        <v>199.11824959999998</v>
      </c>
    </row>
    <row r="408" spans="1:25" ht="11.25">
      <c r="A408" s="11">
        <f t="shared" si="9"/>
        <v>42062</v>
      </c>
      <c r="B408" s="12">
        <v>196.4806096</v>
      </c>
      <c r="C408" s="12">
        <v>198.3819552</v>
      </c>
      <c r="D408" s="12">
        <v>222.078064</v>
      </c>
      <c r="E408" s="12">
        <v>221.04096639999997</v>
      </c>
      <c r="F408" s="12">
        <v>226.1231936</v>
      </c>
      <c r="G408" s="12">
        <v>228.16596159999997</v>
      </c>
      <c r="H408" s="12">
        <v>227.46333919999998</v>
      </c>
      <c r="I408" s="12">
        <v>227.7618976</v>
      </c>
      <c r="J408" s="12">
        <v>203.8323296</v>
      </c>
      <c r="K408" s="12">
        <v>203.2688848</v>
      </c>
      <c r="L408" s="12">
        <v>201.15652799999998</v>
      </c>
      <c r="M408" s="12">
        <v>222.7268112</v>
      </c>
      <c r="N408" s="12">
        <v>256.9577664</v>
      </c>
      <c r="O408" s="12">
        <v>260.1117104</v>
      </c>
      <c r="P408" s="12">
        <v>267.950552</v>
      </c>
      <c r="Q408" s="12">
        <v>261.3934912</v>
      </c>
      <c r="R408" s="12">
        <v>265.2410784</v>
      </c>
      <c r="S408" s="12">
        <v>197.57831679999998</v>
      </c>
      <c r="T408" s="12">
        <v>195.5265696</v>
      </c>
      <c r="U408" s="12">
        <v>193.8946</v>
      </c>
      <c r="V408" s="12">
        <v>192.9944352</v>
      </c>
      <c r="W408" s="12">
        <v>192.805872</v>
      </c>
      <c r="X408" s="12">
        <v>192.3614016</v>
      </c>
      <c r="Y408" s="12">
        <v>155.9080944</v>
      </c>
    </row>
    <row r="409" spans="1:25" ht="11.25">
      <c r="A409" s="11">
        <f t="shared" si="9"/>
        <v>42063</v>
      </c>
      <c r="B409" s="12">
        <v>190.63739520000001</v>
      </c>
      <c r="C409" s="12">
        <v>193.097696</v>
      </c>
      <c r="D409" s="12">
        <v>195.6747264</v>
      </c>
      <c r="E409" s="12">
        <v>194.9698592</v>
      </c>
      <c r="F409" s="12">
        <v>196.18429600000002</v>
      </c>
      <c r="G409" s="12">
        <v>218.39659199999997</v>
      </c>
      <c r="H409" s="12">
        <v>219.92530080000003</v>
      </c>
      <c r="I409" s="12">
        <v>219.1643136</v>
      </c>
      <c r="J409" s="12">
        <v>196.9789552</v>
      </c>
      <c r="K409" s="12">
        <v>196.77467840000003</v>
      </c>
      <c r="L409" s="12">
        <v>194.6959936</v>
      </c>
      <c r="M409" s="12">
        <v>195.28413120000002</v>
      </c>
      <c r="N409" s="12">
        <v>237.14291680000002</v>
      </c>
      <c r="O409" s="12">
        <v>248.4185472</v>
      </c>
      <c r="P409" s="12">
        <v>248.51507359999997</v>
      </c>
      <c r="Q409" s="12">
        <v>246.67882720000003</v>
      </c>
      <c r="R409" s="12">
        <v>245.42847359999996</v>
      </c>
      <c r="S409" s="12">
        <v>217.15521760000001</v>
      </c>
      <c r="T409" s="12">
        <v>219.0632976</v>
      </c>
      <c r="U409" s="12">
        <v>194.85312960000002</v>
      </c>
      <c r="V409" s="12">
        <v>194.1752</v>
      </c>
      <c r="W409" s="12">
        <v>194.5747744</v>
      </c>
      <c r="X409" s="12">
        <v>194.0494912</v>
      </c>
      <c r="Y409" s="12">
        <v>190.87758879999998</v>
      </c>
    </row>
    <row r="410" spans="1:25" ht="11.25" hidden="1" outlineLevel="1">
      <c r="A410" s="11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spans="1:25" ht="11.25" hidden="1" outlineLevel="1">
      <c r="A411" s="11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1:25" ht="11.25" hidden="1" outlineLevel="1">
      <c r="A412" s="11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 ht="11.25" collapsed="1"/>
    <row r="414" spans="1:25" ht="12.75">
      <c r="A414" s="68" t="s">
        <v>106</v>
      </c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</row>
    <row r="415" spans="1:25" ht="1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 ht="12.75">
      <c r="A416" s="65" t="s">
        <v>46</v>
      </c>
      <c r="B416" s="66" t="s">
        <v>46</v>
      </c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7"/>
    </row>
    <row r="417" spans="1:25" ht="11.25">
      <c r="A417" s="8"/>
      <c r="B417" s="7" t="s">
        <v>23</v>
      </c>
      <c r="C417" s="9" t="s">
        <v>24</v>
      </c>
      <c r="D417" s="10" t="s">
        <v>25</v>
      </c>
      <c r="E417" s="7" t="s">
        <v>26</v>
      </c>
      <c r="F417" s="7" t="s">
        <v>27</v>
      </c>
      <c r="G417" s="9" t="s">
        <v>28</v>
      </c>
      <c r="H417" s="10" t="s">
        <v>29</v>
      </c>
      <c r="I417" s="7" t="s">
        <v>30</v>
      </c>
      <c r="J417" s="7" t="s">
        <v>31</v>
      </c>
      <c r="K417" s="7" t="s">
        <v>32</v>
      </c>
      <c r="L417" s="7" t="s">
        <v>33</v>
      </c>
      <c r="M417" s="7" t="s">
        <v>34</v>
      </c>
      <c r="N417" s="7" t="s">
        <v>35</v>
      </c>
      <c r="O417" s="7" t="s">
        <v>36</v>
      </c>
      <c r="P417" s="7" t="s">
        <v>37</v>
      </c>
      <c r="Q417" s="7" t="s">
        <v>38</v>
      </c>
      <c r="R417" s="7" t="s">
        <v>39</v>
      </c>
      <c r="S417" s="7" t="s">
        <v>40</v>
      </c>
      <c r="T417" s="7" t="s">
        <v>41</v>
      </c>
      <c r="U417" s="7" t="s">
        <v>42</v>
      </c>
      <c r="V417" s="7" t="s">
        <v>43</v>
      </c>
      <c r="W417" s="7" t="s">
        <v>44</v>
      </c>
      <c r="X417" s="7" t="s">
        <v>45</v>
      </c>
      <c r="Y417" s="7" t="s">
        <v>64</v>
      </c>
    </row>
    <row r="418" spans="1:25" ht="11.25">
      <c r="A418" s="11">
        <f aca="true" t="shared" si="10" ref="A418:A448">A382</f>
        <v>42036</v>
      </c>
      <c r="B418" s="12">
        <v>0.0021137</v>
      </c>
      <c r="C418" s="12">
        <v>0</v>
      </c>
      <c r="D418" s="12">
        <v>0.3720112</v>
      </c>
      <c r="E418" s="12">
        <v>32.920877499999996</v>
      </c>
      <c r="F418" s="12">
        <v>1.7015285</v>
      </c>
      <c r="G418" s="12">
        <v>4.0646451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1.0061211999999997</v>
      </c>
      <c r="R418" s="12">
        <v>3.0352732</v>
      </c>
      <c r="S418" s="12">
        <v>1.9128985</v>
      </c>
      <c r="T418" s="12">
        <v>1.5155229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</row>
    <row r="419" spans="1:25" ht="11.25">
      <c r="A419" s="11">
        <f t="shared" si="10"/>
        <v>42037</v>
      </c>
      <c r="B419" s="12">
        <v>1.8685107999999997</v>
      </c>
      <c r="C419" s="12">
        <v>0</v>
      </c>
      <c r="D419" s="12">
        <v>0</v>
      </c>
      <c r="E419" s="12">
        <v>0</v>
      </c>
      <c r="F419" s="12">
        <v>2.6315564999999994</v>
      </c>
      <c r="G419" s="12">
        <v>0.1352768</v>
      </c>
      <c r="H419" s="12">
        <v>3.1430718999999994</v>
      </c>
      <c r="I419" s="12">
        <v>5.182792399999999</v>
      </c>
      <c r="J419" s="12">
        <v>5.5886228</v>
      </c>
      <c r="K419" s="12">
        <v>5.453346</v>
      </c>
      <c r="L419" s="12">
        <v>2.2975918999999996</v>
      </c>
      <c r="M419" s="12">
        <v>1.7966449999999996</v>
      </c>
      <c r="N419" s="12">
        <v>32.766577399999996</v>
      </c>
      <c r="O419" s="12">
        <v>42.009787499999995</v>
      </c>
      <c r="P419" s="12">
        <v>34.093981</v>
      </c>
      <c r="Q419" s="12">
        <v>21.3969851</v>
      </c>
      <c r="R419" s="12">
        <v>1.5599106</v>
      </c>
      <c r="S419" s="12">
        <v>9.883661199999999</v>
      </c>
      <c r="T419" s="12">
        <v>3.4368762</v>
      </c>
      <c r="U419" s="12">
        <v>0.0930028</v>
      </c>
      <c r="V419" s="12">
        <v>5.692194099999999</v>
      </c>
      <c r="W419" s="12">
        <v>5.178564999999999</v>
      </c>
      <c r="X419" s="12">
        <v>0.20714259999999998</v>
      </c>
      <c r="Y419" s="12">
        <v>0</v>
      </c>
    </row>
    <row r="420" spans="1:25" ht="11.25">
      <c r="A420" s="11">
        <f t="shared" si="10"/>
        <v>42038</v>
      </c>
      <c r="B420" s="12">
        <v>0.5009469</v>
      </c>
      <c r="C420" s="12">
        <v>1.3950419999999997</v>
      </c>
      <c r="D420" s="12">
        <v>43.4872638</v>
      </c>
      <c r="E420" s="12">
        <v>1.0843280999999998</v>
      </c>
      <c r="F420" s="12">
        <v>4.394382299999999</v>
      </c>
      <c r="G420" s="12">
        <v>0.9511649999999999</v>
      </c>
      <c r="H420" s="12">
        <v>0.6362236999999998</v>
      </c>
      <c r="I420" s="12">
        <v>0.5537894</v>
      </c>
      <c r="J420" s="12">
        <v>3.5594707999999997</v>
      </c>
      <c r="K420" s="12">
        <v>3.8722983999999996</v>
      </c>
      <c r="L420" s="12">
        <v>0.04438769999999999</v>
      </c>
      <c r="M420" s="12">
        <v>0.30648649999999994</v>
      </c>
      <c r="N420" s="12">
        <v>0</v>
      </c>
      <c r="O420" s="12">
        <v>0</v>
      </c>
      <c r="P420" s="12">
        <v>0</v>
      </c>
      <c r="Q420" s="12">
        <v>1.0948965999999998</v>
      </c>
      <c r="R420" s="12">
        <v>1.0864417999999998</v>
      </c>
      <c r="S420" s="12">
        <v>6.4573535</v>
      </c>
      <c r="T420" s="12">
        <v>0</v>
      </c>
      <c r="U420" s="12">
        <v>0</v>
      </c>
      <c r="V420" s="12">
        <v>0.1564138</v>
      </c>
      <c r="W420" s="12">
        <v>0</v>
      </c>
      <c r="X420" s="12">
        <v>0</v>
      </c>
      <c r="Y420" s="12">
        <v>0</v>
      </c>
    </row>
    <row r="421" spans="1:25" ht="11.25">
      <c r="A421" s="11">
        <f t="shared" si="10"/>
        <v>42039</v>
      </c>
      <c r="B421" s="12">
        <v>6.5355604</v>
      </c>
      <c r="C421" s="12">
        <v>28.0234346</v>
      </c>
      <c r="D421" s="12">
        <v>2.177111</v>
      </c>
      <c r="E421" s="12">
        <v>0.26843989999999995</v>
      </c>
      <c r="F421" s="12">
        <v>1.7268928999999997</v>
      </c>
      <c r="G421" s="12">
        <v>4.882647</v>
      </c>
      <c r="H421" s="12">
        <v>0</v>
      </c>
      <c r="I421" s="12">
        <v>4.470475499999999</v>
      </c>
      <c r="J421" s="12">
        <v>4.311947999999999</v>
      </c>
      <c r="K421" s="12">
        <v>2.3546617999999997</v>
      </c>
      <c r="L421" s="12">
        <v>2.8048798999999995</v>
      </c>
      <c r="M421" s="12">
        <v>1.8621696999999997</v>
      </c>
      <c r="N421" s="12">
        <v>4.5486824</v>
      </c>
      <c r="O421" s="12">
        <v>0</v>
      </c>
      <c r="P421" s="12">
        <v>14.100492699999997</v>
      </c>
      <c r="Q421" s="12">
        <v>10.940511199999998</v>
      </c>
      <c r="R421" s="12">
        <v>2.3863672999999994</v>
      </c>
      <c r="S421" s="12">
        <v>2.6865126999999998</v>
      </c>
      <c r="T421" s="12">
        <v>4.2844698999999995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</row>
    <row r="422" spans="1:25" ht="11.25">
      <c r="A422" s="11">
        <f t="shared" si="10"/>
        <v>42040</v>
      </c>
      <c r="B422" s="12">
        <v>0</v>
      </c>
      <c r="C422" s="12">
        <v>0</v>
      </c>
      <c r="D422" s="12">
        <v>0</v>
      </c>
      <c r="E422" s="12">
        <v>0</v>
      </c>
      <c r="F422" s="12">
        <v>1.6444585999999997</v>
      </c>
      <c r="G422" s="12">
        <v>0.0042274</v>
      </c>
      <c r="H422" s="12">
        <v>3.447444699999999</v>
      </c>
      <c r="I422" s="12">
        <v>3.9103449999999995</v>
      </c>
      <c r="J422" s="12">
        <v>1.7839627999999998</v>
      </c>
      <c r="K422" s="12">
        <v>1.4309748999999998</v>
      </c>
      <c r="L422" s="12">
        <v>0</v>
      </c>
      <c r="M422" s="12">
        <v>0</v>
      </c>
      <c r="N422" s="12">
        <v>0</v>
      </c>
      <c r="O422" s="12">
        <v>0.24941659999999993</v>
      </c>
      <c r="P422" s="12">
        <v>0.9786430999999999</v>
      </c>
      <c r="Q422" s="12">
        <v>3.0458417</v>
      </c>
      <c r="R422" s="12">
        <v>1.4901585</v>
      </c>
      <c r="S422" s="12">
        <v>1.4309748999999998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</row>
    <row r="423" spans="1:25" ht="11.25">
      <c r="A423" s="11">
        <f t="shared" si="10"/>
        <v>42041</v>
      </c>
      <c r="B423" s="12">
        <v>0.052842499999999994</v>
      </c>
      <c r="C423" s="12">
        <v>1.3168351</v>
      </c>
      <c r="D423" s="12">
        <v>1.6275489999999997</v>
      </c>
      <c r="E423" s="12">
        <v>1.6296626999999997</v>
      </c>
      <c r="F423" s="12">
        <v>3.8934354</v>
      </c>
      <c r="G423" s="12">
        <v>2.5935098999999995</v>
      </c>
      <c r="H423" s="12">
        <v>4.660708499999999</v>
      </c>
      <c r="I423" s="12">
        <v>0</v>
      </c>
      <c r="J423" s="12">
        <v>0.2768947</v>
      </c>
      <c r="K423" s="12">
        <v>0.8137744999999998</v>
      </c>
      <c r="L423" s="12">
        <v>0.5664716</v>
      </c>
      <c r="M423" s="12">
        <v>34.151050899999994</v>
      </c>
      <c r="N423" s="12">
        <v>5.3392062</v>
      </c>
      <c r="O423" s="12">
        <v>1.5958434999999997</v>
      </c>
      <c r="P423" s="12">
        <v>0.7989785999999999</v>
      </c>
      <c r="Q423" s="12">
        <v>1.4225200999999998</v>
      </c>
      <c r="R423" s="12">
        <v>1.7712806</v>
      </c>
      <c r="S423" s="12">
        <v>0.42485369999999995</v>
      </c>
      <c r="T423" s="12">
        <v>0</v>
      </c>
      <c r="U423" s="12">
        <v>0</v>
      </c>
      <c r="V423" s="12">
        <v>0.0084548</v>
      </c>
      <c r="W423" s="12">
        <v>0.23673439999999998</v>
      </c>
      <c r="X423" s="12">
        <v>0.2050289</v>
      </c>
      <c r="Y423" s="12">
        <v>0.126822</v>
      </c>
    </row>
    <row r="424" spans="1:25" ht="11.25">
      <c r="A424" s="11">
        <f t="shared" si="10"/>
        <v>42042</v>
      </c>
      <c r="B424" s="12">
        <v>0.36989749999999993</v>
      </c>
      <c r="C424" s="12">
        <v>0.1712097</v>
      </c>
      <c r="D424" s="12">
        <v>6.1783451</v>
      </c>
      <c r="E424" s="12">
        <v>8.0616518</v>
      </c>
      <c r="F424" s="12">
        <v>5.491392599999999</v>
      </c>
      <c r="G424" s="12">
        <v>4.254878099999999</v>
      </c>
      <c r="H424" s="12">
        <v>1.4499981999999998</v>
      </c>
      <c r="I424" s="12">
        <v>3.7729545</v>
      </c>
      <c r="J424" s="12">
        <v>8.319523199999999</v>
      </c>
      <c r="K424" s="12">
        <v>8.577394599999998</v>
      </c>
      <c r="L424" s="12">
        <v>8.9515195</v>
      </c>
      <c r="M424" s="12">
        <v>10.232421699999998</v>
      </c>
      <c r="N424" s="12">
        <v>22.119870499999998</v>
      </c>
      <c r="O424" s="12">
        <v>82.2926821</v>
      </c>
      <c r="P424" s="12">
        <v>88.53021079999998</v>
      </c>
      <c r="Q424" s="12">
        <v>25.421469899999998</v>
      </c>
      <c r="R424" s="12">
        <v>10.638252099999999</v>
      </c>
      <c r="S424" s="12">
        <v>11.382274499999998</v>
      </c>
      <c r="T424" s="12">
        <v>6.353782199999999</v>
      </c>
      <c r="U424" s="12">
        <v>0.8010922999999999</v>
      </c>
      <c r="V424" s="12">
        <v>3.3798063</v>
      </c>
      <c r="W424" s="12">
        <v>2.9338156</v>
      </c>
      <c r="X424" s="12">
        <v>0</v>
      </c>
      <c r="Y424" s="12">
        <v>1.4964996</v>
      </c>
    </row>
    <row r="425" spans="1:25" ht="11.25">
      <c r="A425" s="11">
        <f t="shared" si="10"/>
        <v>42043</v>
      </c>
      <c r="B425" s="12">
        <v>1.4542255999999998</v>
      </c>
      <c r="C425" s="12">
        <v>1.7691668999999997</v>
      </c>
      <c r="D425" s="12">
        <v>6.381260299999999</v>
      </c>
      <c r="E425" s="12">
        <v>2.5491222</v>
      </c>
      <c r="F425" s="12">
        <v>5.774628399999999</v>
      </c>
      <c r="G425" s="12">
        <v>3.7412489999999994</v>
      </c>
      <c r="H425" s="12">
        <v>16.3304462</v>
      </c>
      <c r="I425" s="12">
        <v>5.104585499999999</v>
      </c>
      <c r="J425" s="12">
        <v>2.6548071999999996</v>
      </c>
      <c r="K425" s="12">
        <v>4.362676799999999</v>
      </c>
      <c r="L425" s="12">
        <v>1.5704790999999998</v>
      </c>
      <c r="M425" s="12">
        <v>1.7881902</v>
      </c>
      <c r="N425" s="12">
        <v>51.9209268</v>
      </c>
      <c r="O425" s="12">
        <v>62.80014069999999</v>
      </c>
      <c r="P425" s="12">
        <v>65.27316969999998</v>
      </c>
      <c r="Q425" s="12">
        <v>49.2301867</v>
      </c>
      <c r="R425" s="12">
        <v>101.8570893</v>
      </c>
      <c r="S425" s="12">
        <v>10.1922614</v>
      </c>
      <c r="T425" s="12">
        <v>3.464354299999999</v>
      </c>
      <c r="U425" s="12">
        <v>0.6045181999999999</v>
      </c>
      <c r="V425" s="12">
        <v>27.4971233</v>
      </c>
      <c r="W425" s="12">
        <v>1.0589636999999998</v>
      </c>
      <c r="X425" s="12">
        <v>0.28957689999999997</v>
      </c>
      <c r="Y425" s="12">
        <v>0.2832358</v>
      </c>
    </row>
    <row r="426" spans="1:25" ht="11.25">
      <c r="A426" s="11">
        <f t="shared" si="10"/>
        <v>42044</v>
      </c>
      <c r="B426" s="12">
        <v>0.5178564999999999</v>
      </c>
      <c r="C426" s="12">
        <v>0.39948929999999994</v>
      </c>
      <c r="D426" s="12">
        <v>12.910479599999997</v>
      </c>
      <c r="E426" s="12">
        <v>7.1421923</v>
      </c>
      <c r="F426" s="12">
        <v>0</v>
      </c>
      <c r="G426" s="12">
        <v>31.139028399999994</v>
      </c>
      <c r="H426" s="12">
        <v>34.37721679999999</v>
      </c>
      <c r="I426" s="12">
        <v>45.23318</v>
      </c>
      <c r="J426" s="12">
        <v>4.032939599999999</v>
      </c>
      <c r="K426" s="12">
        <v>3.2466431999999994</v>
      </c>
      <c r="L426" s="12">
        <v>3.1663226</v>
      </c>
      <c r="M426" s="12">
        <v>52.221072199999995</v>
      </c>
      <c r="N426" s="12">
        <v>28.114323699999993</v>
      </c>
      <c r="O426" s="12">
        <v>11.5238924</v>
      </c>
      <c r="P426" s="12">
        <v>27.114543599999998</v>
      </c>
      <c r="Q426" s="12">
        <v>45.95395169999999</v>
      </c>
      <c r="R426" s="12">
        <v>36.023789099999995</v>
      </c>
      <c r="S426" s="12">
        <v>2.9591799999999995</v>
      </c>
      <c r="T426" s="12">
        <v>0.1141398</v>
      </c>
      <c r="U426" s="12">
        <v>0.0782069</v>
      </c>
      <c r="V426" s="12">
        <v>0.08877539999999998</v>
      </c>
      <c r="W426" s="12">
        <v>0</v>
      </c>
      <c r="X426" s="12">
        <v>0</v>
      </c>
      <c r="Y426" s="12">
        <v>0</v>
      </c>
    </row>
    <row r="427" spans="1:25" ht="11.25">
      <c r="A427" s="11">
        <f t="shared" si="10"/>
        <v>42045</v>
      </c>
      <c r="B427" s="12">
        <v>0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21.257480899999997</v>
      </c>
      <c r="M427" s="12">
        <v>29.908855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0.31916869999999997</v>
      </c>
      <c r="V427" s="12">
        <v>0</v>
      </c>
      <c r="W427" s="12">
        <v>0</v>
      </c>
      <c r="X427" s="12">
        <v>0</v>
      </c>
      <c r="Y427" s="12">
        <v>0</v>
      </c>
    </row>
    <row r="428" spans="1:25" ht="11.25">
      <c r="A428" s="11">
        <f t="shared" si="10"/>
        <v>42046</v>
      </c>
      <c r="B428" s="12">
        <v>0.6150867</v>
      </c>
      <c r="C428" s="12">
        <v>0.1585275</v>
      </c>
      <c r="D428" s="12">
        <v>0.5432208999999999</v>
      </c>
      <c r="E428" s="12">
        <v>45.410730799999996</v>
      </c>
      <c r="F428" s="12">
        <v>48.34454639999999</v>
      </c>
      <c r="G428" s="12">
        <v>37.010887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0.04438769999999999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0.0317055</v>
      </c>
      <c r="W428" s="12">
        <v>0</v>
      </c>
      <c r="X428" s="12">
        <v>0</v>
      </c>
      <c r="Y428" s="12">
        <v>0</v>
      </c>
    </row>
    <row r="429" spans="1:25" ht="11.25">
      <c r="A429" s="11">
        <f t="shared" si="10"/>
        <v>42047</v>
      </c>
      <c r="B429" s="12">
        <v>0.9046635999999999</v>
      </c>
      <c r="C429" s="12">
        <v>0.2811221</v>
      </c>
      <c r="D429" s="12">
        <v>0</v>
      </c>
      <c r="E429" s="12">
        <v>0.16275489999999998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</row>
    <row r="430" spans="1:25" ht="11.25">
      <c r="A430" s="11">
        <f t="shared" si="10"/>
        <v>42048</v>
      </c>
      <c r="B430" s="12">
        <v>0</v>
      </c>
      <c r="C430" s="12">
        <v>0</v>
      </c>
      <c r="D430" s="12">
        <v>13.0182783</v>
      </c>
      <c r="E430" s="12">
        <v>12.538468399999998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0.0972302</v>
      </c>
      <c r="N430" s="12">
        <v>55.178138499999996</v>
      </c>
      <c r="O430" s="12">
        <v>0</v>
      </c>
      <c r="P430" s="12">
        <v>3.9230271999999995</v>
      </c>
      <c r="Q430" s="12">
        <v>15.3074154</v>
      </c>
      <c r="R430" s="12">
        <v>21.187728799999995</v>
      </c>
      <c r="S430" s="12">
        <v>0.0169096</v>
      </c>
      <c r="T430" s="12">
        <v>0</v>
      </c>
      <c r="U430" s="12">
        <v>0.2790084</v>
      </c>
      <c r="V430" s="12">
        <v>7.359903399999999</v>
      </c>
      <c r="W430" s="12">
        <v>0.16064119999999998</v>
      </c>
      <c r="X430" s="12">
        <v>0</v>
      </c>
      <c r="Y430" s="12">
        <v>0.0930028</v>
      </c>
    </row>
    <row r="431" spans="1:25" ht="11.25">
      <c r="A431" s="11">
        <f t="shared" si="10"/>
        <v>42049</v>
      </c>
      <c r="B431" s="12">
        <v>26.702372099999995</v>
      </c>
      <c r="C431" s="12">
        <v>0.3762385999999999</v>
      </c>
      <c r="D431" s="12">
        <v>1.3400857999999998</v>
      </c>
      <c r="E431" s="12">
        <v>2.4201865</v>
      </c>
      <c r="F431" s="12">
        <v>0.42485369999999995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5.2715678</v>
      </c>
      <c r="S431" s="12">
        <v>2.2003616999999998</v>
      </c>
      <c r="T431" s="12">
        <v>4.908011399999999</v>
      </c>
      <c r="U431" s="12">
        <v>0</v>
      </c>
      <c r="V431" s="12">
        <v>0</v>
      </c>
      <c r="W431" s="12">
        <v>0</v>
      </c>
      <c r="X431" s="12">
        <v>0</v>
      </c>
      <c r="Y431" s="12">
        <v>62.4048788</v>
      </c>
    </row>
    <row r="432" spans="1:25" ht="11.25">
      <c r="A432" s="11">
        <f t="shared" si="10"/>
        <v>42050</v>
      </c>
      <c r="B432" s="12">
        <v>47.651252799999995</v>
      </c>
      <c r="C432" s="12">
        <v>37.761250499999996</v>
      </c>
      <c r="D432" s="12">
        <v>40.95505119999999</v>
      </c>
      <c r="E432" s="12">
        <v>5.516757</v>
      </c>
      <c r="F432" s="12">
        <v>110.87836089999999</v>
      </c>
      <c r="G432" s="12">
        <v>103.87567279999999</v>
      </c>
      <c r="H432" s="12">
        <v>38.60884419999999</v>
      </c>
      <c r="I432" s="12">
        <v>35.97306029999999</v>
      </c>
      <c r="J432" s="12">
        <v>2.6632619999999996</v>
      </c>
      <c r="K432" s="12">
        <v>3.0627512999999995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0.0021137</v>
      </c>
      <c r="R432" s="12">
        <v>0</v>
      </c>
      <c r="S432" s="12">
        <v>0</v>
      </c>
      <c r="T432" s="12">
        <v>0</v>
      </c>
      <c r="U432" s="12">
        <v>0.16275489999999998</v>
      </c>
      <c r="V432" s="12">
        <v>0.3149412999999999</v>
      </c>
      <c r="W432" s="12">
        <v>0</v>
      </c>
      <c r="X432" s="12">
        <v>0</v>
      </c>
      <c r="Y432" s="12">
        <v>0</v>
      </c>
    </row>
    <row r="433" spans="1:25" ht="11.25">
      <c r="A433" s="11">
        <f t="shared" si="10"/>
        <v>42051</v>
      </c>
      <c r="B433" s="12">
        <v>37.92400539999999</v>
      </c>
      <c r="C433" s="12">
        <v>0.0782069</v>
      </c>
      <c r="D433" s="12">
        <v>0.11836719999999999</v>
      </c>
      <c r="E433" s="12">
        <v>0.36567009999999994</v>
      </c>
      <c r="F433" s="12">
        <v>0.5685853</v>
      </c>
      <c r="G433" s="12">
        <v>0.5030605999999999</v>
      </c>
      <c r="H433" s="12">
        <v>0.12470829999999997</v>
      </c>
      <c r="I433" s="12">
        <v>0.059183599999999996</v>
      </c>
      <c r="J433" s="12">
        <v>0</v>
      </c>
      <c r="K433" s="12">
        <v>0</v>
      </c>
      <c r="L433" s="12">
        <v>0</v>
      </c>
      <c r="M433" s="12">
        <v>0</v>
      </c>
      <c r="N433" s="12">
        <v>0.021136999999999996</v>
      </c>
      <c r="O433" s="12">
        <v>0</v>
      </c>
      <c r="P433" s="12">
        <v>0</v>
      </c>
      <c r="Q433" s="12">
        <v>0</v>
      </c>
      <c r="R433" s="12">
        <v>0.0021137</v>
      </c>
      <c r="S433" s="12">
        <v>0.24096179999999995</v>
      </c>
      <c r="T433" s="12">
        <v>0.5263113</v>
      </c>
      <c r="U433" s="12">
        <v>0</v>
      </c>
      <c r="V433" s="12">
        <v>0.12470829999999997</v>
      </c>
      <c r="W433" s="12">
        <v>0.22193849999999998</v>
      </c>
      <c r="X433" s="12">
        <v>0</v>
      </c>
      <c r="Y433" s="12">
        <v>0.7862963999999999</v>
      </c>
    </row>
    <row r="434" spans="1:25" ht="11.25">
      <c r="A434" s="11">
        <f t="shared" si="10"/>
        <v>42052</v>
      </c>
      <c r="B434" s="12">
        <v>17.482412699999998</v>
      </c>
      <c r="C434" s="12">
        <v>0</v>
      </c>
      <c r="D434" s="12">
        <v>0</v>
      </c>
      <c r="E434" s="12">
        <v>0.0084548</v>
      </c>
      <c r="F434" s="12">
        <v>0.0486151</v>
      </c>
      <c r="G434" s="12">
        <v>1.6529134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0.0021137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</row>
    <row r="435" spans="1:25" ht="11.25">
      <c r="A435" s="11">
        <f t="shared" si="10"/>
        <v>42053</v>
      </c>
      <c r="B435" s="12">
        <v>2.895768999999999</v>
      </c>
      <c r="C435" s="12">
        <v>0.5495619999999999</v>
      </c>
      <c r="D435" s="12">
        <v>11.221633299999999</v>
      </c>
      <c r="E435" s="12">
        <v>10.473383499999999</v>
      </c>
      <c r="F435" s="12">
        <v>0</v>
      </c>
      <c r="G435" s="12">
        <v>0.04227399999999999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</row>
    <row r="436" spans="1:25" ht="11.25">
      <c r="A436" s="11">
        <f t="shared" si="10"/>
        <v>42054</v>
      </c>
      <c r="B436" s="12">
        <v>0.23673439999999998</v>
      </c>
      <c r="C436" s="12">
        <v>0</v>
      </c>
      <c r="D436" s="12">
        <v>0.3445330999999999</v>
      </c>
      <c r="E436" s="12">
        <v>19.065573999999998</v>
      </c>
      <c r="F436" s="12">
        <v>0.1352768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36.072404199999994</v>
      </c>
      <c r="O436" s="12">
        <v>0.029591799999999998</v>
      </c>
      <c r="P436" s="12">
        <v>0.006341099999999999</v>
      </c>
      <c r="Q436" s="12">
        <v>0.0042274</v>
      </c>
      <c r="R436" s="12">
        <v>2.6463523999999996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0.17755079999999995</v>
      </c>
    </row>
    <row r="437" spans="1:25" ht="11.25">
      <c r="A437" s="11">
        <f t="shared" si="10"/>
        <v>42055</v>
      </c>
      <c r="B437" s="12">
        <v>0.44599069999999996</v>
      </c>
      <c r="C437" s="12">
        <v>0.42485369999999995</v>
      </c>
      <c r="D437" s="12">
        <v>11.069446899999997</v>
      </c>
      <c r="E437" s="12">
        <v>0.44387699999999997</v>
      </c>
      <c r="F437" s="12">
        <v>3.1050253</v>
      </c>
      <c r="G437" s="12">
        <v>0</v>
      </c>
      <c r="H437" s="12">
        <v>1.9340354999999998</v>
      </c>
      <c r="I437" s="12">
        <v>0.40160299999999993</v>
      </c>
      <c r="J437" s="12">
        <v>0</v>
      </c>
      <c r="K437" s="12">
        <v>0</v>
      </c>
      <c r="L437" s="12">
        <v>1.2048089999999998</v>
      </c>
      <c r="M437" s="12">
        <v>1.8114408999999998</v>
      </c>
      <c r="N437" s="12">
        <v>1.6423448999999999</v>
      </c>
      <c r="O437" s="12">
        <v>11.452026599999998</v>
      </c>
      <c r="P437" s="12">
        <v>19.997715699999997</v>
      </c>
      <c r="Q437" s="12">
        <v>1.9932190999999997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</row>
    <row r="438" spans="1:25" ht="11.25">
      <c r="A438" s="11">
        <f t="shared" si="10"/>
        <v>42056</v>
      </c>
      <c r="B438" s="12">
        <v>0</v>
      </c>
      <c r="C438" s="12">
        <v>0</v>
      </c>
      <c r="D438" s="12">
        <v>1.4013830999999999</v>
      </c>
      <c r="E438" s="12">
        <v>1.3950419999999997</v>
      </c>
      <c r="F438" s="12">
        <v>24.1934102</v>
      </c>
      <c r="G438" s="12">
        <v>0</v>
      </c>
      <c r="H438" s="12">
        <v>0</v>
      </c>
      <c r="I438" s="12">
        <v>0</v>
      </c>
      <c r="J438" s="12">
        <v>0.24307549999999994</v>
      </c>
      <c r="K438" s="12">
        <v>1.3210624999999998</v>
      </c>
      <c r="L438" s="12">
        <v>0.8285703999999999</v>
      </c>
      <c r="M438" s="12">
        <v>0.39737559999999994</v>
      </c>
      <c r="N438" s="12">
        <v>0</v>
      </c>
      <c r="O438" s="12">
        <v>0</v>
      </c>
      <c r="P438" s="12">
        <v>0</v>
      </c>
      <c r="Q438" s="12">
        <v>0.4037167</v>
      </c>
      <c r="R438" s="12">
        <v>0</v>
      </c>
      <c r="S438" s="12">
        <v>0.5854948999999999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</row>
    <row r="439" spans="1:25" ht="11.25">
      <c r="A439" s="11">
        <f t="shared" si="10"/>
        <v>42057</v>
      </c>
      <c r="B439" s="12">
        <v>0</v>
      </c>
      <c r="C439" s="12">
        <v>0</v>
      </c>
      <c r="D439" s="12">
        <v>0</v>
      </c>
      <c r="E439" s="12">
        <v>0</v>
      </c>
      <c r="F439" s="12">
        <v>0.40160299999999993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0.0021137</v>
      </c>
      <c r="M439" s="12">
        <v>0.3107139</v>
      </c>
      <c r="N439" s="12">
        <v>0.4058303999999999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</row>
    <row r="440" spans="1:25" ht="11.25">
      <c r="A440" s="11">
        <f t="shared" si="10"/>
        <v>42058</v>
      </c>
      <c r="B440" s="12">
        <v>0.052842499999999994</v>
      </c>
      <c r="C440" s="12">
        <v>12.1220695</v>
      </c>
      <c r="D440" s="12">
        <v>36.209794699999996</v>
      </c>
      <c r="E440" s="12">
        <v>37.526629799999995</v>
      </c>
      <c r="F440" s="12">
        <v>8.4230945</v>
      </c>
      <c r="G440" s="12">
        <v>0.19023299999999999</v>
      </c>
      <c r="H440" s="12">
        <v>12.496194399999997</v>
      </c>
      <c r="I440" s="12">
        <v>3.3734651999999996</v>
      </c>
      <c r="J440" s="12">
        <v>0.6172003999999999</v>
      </c>
      <c r="K440" s="12">
        <v>0.35721529999999996</v>
      </c>
      <c r="L440" s="12">
        <v>0</v>
      </c>
      <c r="M440" s="12">
        <v>3.124048599999999</v>
      </c>
      <c r="N440" s="12">
        <v>4.787530499999999</v>
      </c>
      <c r="O440" s="12">
        <v>4.4493385</v>
      </c>
      <c r="P440" s="12">
        <v>6.516537099999999</v>
      </c>
      <c r="Q440" s="12">
        <v>8.4907329</v>
      </c>
      <c r="R440" s="12">
        <v>4.161875299999999</v>
      </c>
      <c r="S440" s="12">
        <v>3.6144269999999996</v>
      </c>
      <c r="T440" s="12">
        <v>3.0965705</v>
      </c>
      <c r="U440" s="12">
        <v>0.11836719999999999</v>
      </c>
      <c r="V440" s="12">
        <v>0</v>
      </c>
      <c r="W440" s="12">
        <v>0</v>
      </c>
      <c r="X440" s="12">
        <v>0</v>
      </c>
      <c r="Y440" s="12">
        <v>0</v>
      </c>
    </row>
    <row r="441" spans="1:25" ht="11.25">
      <c r="A441" s="11">
        <f t="shared" si="10"/>
        <v>42059</v>
      </c>
      <c r="B441" s="12">
        <v>0</v>
      </c>
      <c r="C441" s="12">
        <v>0</v>
      </c>
      <c r="D441" s="12">
        <v>26.611483</v>
      </c>
      <c r="E441" s="12">
        <v>23.850990799999998</v>
      </c>
      <c r="F441" s="12">
        <v>43.341418499999996</v>
      </c>
      <c r="G441" s="12">
        <v>0.0021137</v>
      </c>
      <c r="H441" s="12">
        <v>0.010568499999999998</v>
      </c>
      <c r="I441" s="12">
        <v>0.052842499999999994</v>
      </c>
      <c r="J441" s="12">
        <v>0.38469339999999996</v>
      </c>
      <c r="K441" s="12">
        <v>0.29591799999999996</v>
      </c>
      <c r="L441" s="12">
        <v>0.10779869999999998</v>
      </c>
      <c r="M441" s="12">
        <v>0.07397949999999999</v>
      </c>
      <c r="N441" s="12">
        <v>0.7355675999999999</v>
      </c>
      <c r="O441" s="12">
        <v>0</v>
      </c>
      <c r="P441" s="12">
        <v>0</v>
      </c>
      <c r="Q441" s="12">
        <v>0.31916869999999997</v>
      </c>
      <c r="R441" s="12">
        <v>0.0169096</v>
      </c>
      <c r="S441" s="12">
        <v>0.010568499999999998</v>
      </c>
      <c r="T441" s="12">
        <v>0.11202609999999998</v>
      </c>
      <c r="U441" s="12">
        <v>37.90075469999999</v>
      </c>
      <c r="V441" s="12">
        <v>0.15430009999999997</v>
      </c>
      <c r="W441" s="12">
        <v>0</v>
      </c>
      <c r="X441" s="12">
        <v>0</v>
      </c>
      <c r="Y441" s="12">
        <v>0.5474482999999999</v>
      </c>
    </row>
    <row r="442" spans="1:25" ht="11.25">
      <c r="A442" s="11">
        <f t="shared" si="10"/>
        <v>42060</v>
      </c>
      <c r="B442" s="12">
        <v>0</v>
      </c>
      <c r="C442" s="12">
        <v>0</v>
      </c>
      <c r="D442" s="12">
        <v>0</v>
      </c>
      <c r="E442" s="12">
        <v>0</v>
      </c>
      <c r="F442" s="12">
        <v>2.1728835999999996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</row>
    <row r="443" spans="1:25" ht="11.25">
      <c r="A443" s="11">
        <f t="shared" si="10"/>
        <v>42061</v>
      </c>
      <c r="B443" s="12">
        <v>2.5427810999999996</v>
      </c>
      <c r="C443" s="12">
        <v>22.857551799999996</v>
      </c>
      <c r="D443" s="12">
        <v>0.0021137</v>
      </c>
      <c r="E443" s="12">
        <v>2.7921977</v>
      </c>
      <c r="F443" s="12">
        <v>1.9530587999999998</v>
      </c>
      <c r="G443" s="12">
        <v>1.1392842999999997</v>
      </c>
      <c r="H443" s="12">
        <v>0.5854948999999999</v>
      </c>
      <c r="I443" s="12">
        <v>1.5979571999999997</v>
      </c>
      <c r="J443" s="12">
        <v>0.24730289999999996</v>
      </c>
      <c r="K443" s="12">
        <v>0.48826469999999994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0.0021137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</row>
    <row r="444" spans="1:25" ht="11.25">
      <c r="A444" s="11">
        <f t="shared" si="10"/>
        <v>42062</v>
      </c>
      <c r="B444" s="12">
        <v>0</v>
      </c>
      <c r="C444" s="12">
        <v>0</v>
      </c>
      <c r="D444" s="12">
        <v>0.6827250999999999</v>
      </c>
      <c r="E444" s="12">
        <v>0.16064119999999998</v>
      </c>
      <c r="F444" s="12">
        <v>31.906301499999994</v>
      </c>
      <c r="G444" s="12">
        <v>1.0526226</v>
      </c>
      <c r="H444" s="12">
        <v>0.7545908999999998</v>
      </c>
      <c r="I444" s="12">
        <v>0.9870979</v>
      </c>
      <c r="J444" s="12">
        <v>0</v>
      </c>
      <c r="K444" s="12">
        <v>0.012682199999999998</v>
      </c>
      <c r="L444" s="12">
        <v>0</v>
      </c>
      <c r="M444" s="12">
        <v>0</v>
      </c>
      <c r="N444" s="12">
        <v>0</v>
      </c>
      <c r="O444" s="12">
        <v>21.377961799999998</v>
      </c>
      <c r="P444" s="12">
        <v>17.5458237</v>
      </c>
      <c r="Q444" s="12">
        <v>0.5918359999999999</v>
      </c>
      <c r="R444" s="12">
        <v>0</v>
      </c>
      <c r="S444" s="12">
        <v>0.1141398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</row>
    <row r="445" spans="1:25" ht="11.25">
      <c r="A445" s="11">
        <f t="shared" si="10"/>
        <v>42063</v>
      </c>
      <c r="B445" s="12">
        <v>0.6679292</v>
      </c>
      <c r="C445" s="12">
        <v>0.9828705</v>
      </c>
      <c r="D445" s="12">
        <v>24.134226599999998</v>
      </c>
      <c r="E445" s="12">
        <v>21.580876999999994</v>
      </c>
      <c r="F445" s="12">
        <v>21.367393299999996</v>
      </c>
      <c r="G445" s="12">
        <v>0.30014539999999995</v>
      </c>
      <c r="H445" s="12">
        <v>0</v>
      </c>
      <c r="I445" s="12">
        <v>0</v>
      </c>
      <c r="J445" s="12">
        <v>2.2109302</v>
      </c>
      <c r="K445" s="12">
        <v>1.9086710999999998</v>
      </c>
      <c r="L445" s="12">
        <v>2.8725183</v>
      </c>
      <c r="M445" s="12">
        <v>3.2466431999999994</v>
      </c>
      <c r="N445" s="12">
        <v>2.5195303999999994</v>
      </c>
      <c r="O445" s="12">
        <v>6.753271499999999</v>
      </c>
      <c r="P445" s="12">
        <v>13.584749899999997</v>
      </c>
      <c r="Q445" s="12">
        <v>24.134226599999998</v>
      </c>
      <c r="R445" s="12">
        <v>3.7792955999999993</v>
      </c>
      <c r="S445" s="12">
        <v>1.8959888999999999</v>
      </c>
      <c r="T445" s="12">
        <v>4.0096889</v>
      </c>
      <c r="U445" s="12">
        <v>3.7349078999999996</v>
      </c>
      <c r="V445" s="12">
        <v>0.9744156999999999</v>
      </c>
      <c r="W445" s="12">
        <v>0</v>
      </c>
      <c r="X445" s="12">
        <v>0</v>
      </c>
      <c r="Y445" s="12">
        <v>0</v>
      </c>
    </row>
    <row r="446" spans="1:25" ht="11.25" hidden="1" outlineLevel="1">
      <c r="A446" s="11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spans="1:25" ht="11.25" hidden="1" outlineLevel="1">
      <c r="A447" s="11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1:25" ht="11.25" hidden="1" outlineLevel="1">
      <c r="A448" s="11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spans="1:25" ht="12.75" collapsed="1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.75">
      <c r="A450" s="68" t="s">
        <v>67</v>
      </c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</row>
    <row r="451" spans="1:25" ht="1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12.75">
      <c r="A452" s="65" t="s">
        <v>47</v>
      </c>
      <c r="B452" s="66" t="s">
        <v>47</v>
      </c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7"/>
    </row>
    <row r="453" spans="1:25" ht="11.25">
      <c r="A453" s="8"/>
      <c r="B453" s="7" t="s">
        <v>23</v>
      </c>
      <c r="C453" s="9" t="s">
        <v>24</v>
      </c>
      <c r="D453" s="10" t="s">
        <v>25</v>
      </c>
      <c r="E453" s="7" t="s">
        <v>26</v>
      </c>
      <c r="F453" s="7" t="s">
        <v>27</v>
      </c>
      <c r="G453" s="9" t="s">
        <v>28</v>
      </c>
      <c r="H453" s="10" t="s">
        <v>29</v>
      </c>
      <c r="I453" s="7" t="s">
        <v>30</v>
      </c>
      <c r="J453" s="7" t="s">
        <v>31</v>
      </c>
      <c r="K453" s="7" t="s">
        <v>32</v>
      </c>
      <c r="L453" s="7" t="s">
        <v>33</v>
      </c>
      <c r="M453" s="7" t="s">
        <v>34</v>
      </c>
      <c r="N453" s="7" t="s">
        <v>35</v>
      </c>
      <c r="O453" s="7" t="s">
        <v>36</v>
      </c>
      <c r="P453" s="7" t="s">
        <v>37</v>
      </c>
      <c r="Q453" s="7" t="s">
        <v>38</v>
      </c>
      <c r="R453" s="7" t="s">
        <v>39</v>
      </c>
      <c r="S453" s="7" t="s">
        <v>40</v>
      </c>
      <c r="T453" s="7" t="s">
        <v>41</v>
      </c>
      <c r="U453" s="7" t="s">
        <v>42</v>
      </c>
      <c r="V453" s="7" t="s">
        <v>43</v>
      </c>
      <c r="W453" s="7" t="s">
        <v>44</v>
      </c>
      <c r="X453" s="7" t="s">
        <v>45</v>
      </c>
      <c r="Y453" s="7" t="s">
        <v>64</v>
      </c>
    </row>
    <row r="454" spans="1:25" ht="11.25">
      <c r="A454" s="11">
        <f aca="true" t="shared" si="11" ref="A454:A484">A418</f>
        <v>42036</v>
      </c>
      <c r="B454" s="12">
        <v>2.5068481999999994</v>
      </c>
      <c r="C454" s="12">
        <v>116.73753729999999</v>
      </c>
      <c r="D454" s="12">
        <v>7.8904421</v>
      </c>
      <c r="E454" s="12">
        <v>3.5510159999999997</v>
      </c>
      <c r="F454" s="12">
        <v>0</v>
      </c>
      <c r="G454" s="12">
        <v>0.47558249999999996</v>
      </c>
      <c r="H454" s="12">
        <v>5.9204737</v>
      </c>
      <c r="I454" s="12">
        <v>7.693867999999998</v>
      </c>
      <c r="J454" s="12">
        <v>15.681540299999996</v>
      </c>
      <c r="K454" s="12">
        <v>10.1626696</v>
      </c>
      <c r="L454" s="12">
        <v>12.468716299999999</v>
      </c>
      <c r="M454" s="12">
        <v>8.3765931</v>
      </c>
      <c r="N454" s="12">
        <v>54.5567107</v>
      </c>
      <c r="O454" s="12">
        <v>47.399722499999996</v>
      </c>
      <c r="P454" s="12">
        <v>50.777415099999985</v>
      </c>
      <c r="Q454" s="12">
        <v>54.96254109999998</v>
      </c>
      <c r="R454" s="12">
        <v>3.0712060999999995</v>
      </c>
      <c r="S454" s="12">
        <v>54.1635625</v>
      </c>
      <c r="T454" s="12">
        <v>149.58232159999997</v>
      </c>
      <c r="U454" s="12">
        <v>111.65620249999999</v>
      </c>
      <c r="V454" s="12">
        <v>110.20831799999998</v>
      </c>
      <c r="W454" s="12">
        <v>113.96013549999998</v>
      </c>
      <c r="X454" s="12">
        <v>116.75021949999999</v>
      </c>
      <c r="Y454" s="12">
        <v>117.15393619999998</v>
      </c>
    </row>
    <row r="455" spans="1:25" ht="11.25">
      <c r="A455" s="11">
        <f t="shared" si="11"/>
        <v>42037</v>
      </c>
      <c r="B455" s="12">
        <v>104.24979769999997</v>
      </c>
      <c r="C455" s="12">
        <v>114.2623946</v>
      </c>
      <c r="D455" s="12">
        <v>59.16880409999999</v>
      </c>
      <c r="E455" s="12">
        <v>20.454274899999998</v>
      </c>
      <c r="F455" s="12">
        <v>0.0486151</v>
      </c>
      <c r="G455" s="12">
        <v>0.13739049999999997</v>
      </c>
      <c r="H455" s="12">
        <v>0.3360783</v>
      </c>
      <c r="I455" s="12">
        <v>0.36355639999999995</v>
      </c>
      <c r="J455" s="12">
        <v>0.19868779999999997</v>
      </c>
      <c r="K455" s="12">
        <v>0.0570699</v>
      </c>
      <c r="L455" s="12">
        <v>0.08666169999999998</v>
      </c>
      <c r="M455" s="12">
        <v>0.20291519999999996</v>
      </c>
      <c r="N455" s="12">
        <v>0</v>
      </c>
      <c r="O455" s="12">
        <v>0</v>
      </c>
      <c r="P455" s="12">
        <v>0</v>
      </c>
      <c r="Q455" s="12">
        <v>0</v>
      </c>
      <c r="R455" s="12">
        <v>49.92136659999999</v>
      </c>
      <c r="S455" s="12">
        <v>46.530991799999995</v>
      </c>
      <c r="T455" s="12">
        <v>53.72179919999999</v>
      </c>
      <c r="U455" s="12">
        <v>1.7184381</v>
      </c>
      <c r="V455" s="12">
        <v>0</v>
      </c>
      <c r="W455" s="12">
        <v>0</v>
      </c>
      <c r="X455" s="12">
        <v>8.2032697</v>
      </c>
      <c r="Y455" s="12">
        <v>114.69147569999998</v>
      </c>
    </row>
    <row r="456" spans="1:25" ht="11.25">
      <c r="A456" s="11">
        <f t="shared" si="11"/>
        <v>42038</v>
      </c>
      <c r="B456" s="12">
        <v>5.702762599999999</v>
      </c>
      <c r="C456" s="12">
        <v>0</v>
      </c>
      <c r="D456" s="12">
        <v>0</v>
      </c>
      <c r="E456" s="12">
        <v>0.5812674999999999</v>
      </c>
      <c r="F456" s="12">
        <v>0</v>
      </c>
      <c r="G456" s="12">
        <v>3.6757242999999997</v>
      </c>
      <c r="H456" s="12">
        <v>1.9234669999999996</v>
      </c>
      <c r="I456" s="12">
        <v>0.0084548</v>
      </c>
      <c r="J456" s="12">
        <v>0.17543709999999998</v>
      </c>
      <c r="K456" s="12">
        <v>0.17966449999999998</v>
      </c>
      <c r="L456" s="12">
        <v>3.7349078999999996</v>
      </c>
      <c r="M456" s="12">
        <v>1.7755079999999999</v>
      </c>
      <c r="N456" s="12">
        <v>42.3522069</v>
      </c>
      <c r="O456" s="12">
        <v>10.477610899999998</v>
      </c>
      <c r="P456" s="12">
        <v>28.720955599999993</v>
      </c>
      <c r="Q456" s="12">
        <v>0.021136999999999996</v>
      </c>
      <c r="R456" s="12">
        <v>2.2214986999999997</v>
      </c>
      <c r="S456" s="12">
        <v>46.338645099999994</v>
      </c>
      <c r="T456" s="12">
        <v>153.7124914</v>
      </c>
      <c r="U456" s="12">
        <v>115.67645989999997</v>
      </c>
      <c r="V456" s="12">
        <v>6.639131699999999</v>
      </c>
      <c r="W456" s="12">
        <v>7.030166199999999</v>
      </c>
      <c r="X456" s="12">
        <v>108.46028809999999</v>
      </c>
      <c r="Y456" s="12">
        <v>108.3968771</v>
      </c>
    </row>
    <row r="457" spans="1:25" ht="11.25">
      <c r="A457" s="11">
        <f t="shared" si="11"/>
        <v>42039</v>
      </c>
      <c r="B457" s="12">
        <v>0</v>
      </c>
      <c r="C457" s="12">
        <v>1.7691668999999997</v>
      </c>
      <c r="D457" s="12">
        <v>4.880533299999999</v>
      </c>
      <c r="E457" s="12">
        <v>0.4819235999999999</v>
      </c>
      <c r="F457" s="12">
        <v>0.126822</v>
      </c>
      <c r="G457" s="12">
        <v>0.5263113</v>
      </c>
      <c r="H457" s="12">
        <v>2.3969357999999996</v>
      </c>
      <c r="I457" s="12">
        <v>0.4079440999999999</v>
      </c>
      <c r="J457" s="12">
        <v>0.0084548</v>
      </c>
      <c r="K457" s="12">
        <v>1.8663970999999997</v>
      </c>
      <c r="L457" s="12">
        <v>1.8431464</v>
      </c>
      <c r="M457" s="12">
        <v>0</v>
      </c>
      <c r="N457" s="12">
        <v>0</v>
      </c>
      <c r="O457" s="12">
        <v>3.2445294999999996</v>
      </c>
      <c r="P457" s="12">
        <v>0</v>
      </c>
      <c r="Q457" s="12">
        <v>0</v>
      </c>
      <c r="R457" s="12">
        <v>2.6653756999999993</v>
      </c>
      <c r="S457" s="12">
        <v>53.80634719999999</v>
      </c>
      <c r="T457" s="12">
        <v>148.22532619999998</v>
      </c>
      <c r="U457" s="12">
        <v>119.2824321</v>
      </c>
      <c r="V457" s="12">
        <v>119.08374429999998</v>
      </c>
      <c r="W457" s="12">
        <v>119.64176109999998</v>
      </c>
      <c r="X457" s="12">
        <v>119.83199409999997</v>
      </c>
      <c r="Y457" s="12">
        <v>119.75378719999998</v>
      </c>
    </row>
    <row r="458" spans="1:25" ht="11.25">
      <c r="A458" s="11">
        <f t="shared" si="11"/>
        <v>42040</v>
      </c>
      <c r="B458" s="12">
        <v>121.86325979999998</v>
      </c>
      <c r="C458" s="12">
        <v>124.87739599999996</v>
      </c>
      <c r="D458" s="12">
        <v>118.11566969999997</v>
      </c>
      <c r="E458" s="12">
        <v>153.1840664</v>
      </c>
      <c r="F458" s="12">
        <v>147.63983129999997</v>
      </c>
      <c r="G458" s="12">
        <v>149.375179</v>
      </c>
      <c r="H458" s="12">
        <v>148.76431969999996</v>
      </c>
      <c r="I458" s="12">
        <v>148.1576878</v>
      </c>
      <c r="J458" s="12">
        <v>148.40921809999998</v>
      </c>
      <c r="K458" s="12">
        <v>147.67153679999998</v>
      </c>
      <c r="L458" s="12">
        <v>119.61851039999998</v>
      </c>
      <c r="M458" s="12">
        <v>148.75586489999998</v>
      </c>
      <c r="N458" s="12">
        <v>16.8292794</v>
      </c>
      <c r="O458" s="12">
        <v>49.8093405</v>
      </c>
      <c r="P458" s="12">
        <v>50.3652436</v>
      </c>
      <c r="Q458" s="12">
        <v>1.1963541999999998</v>
      </c>
      <c r="R458" s="12">
        <v>54.148766599999995</v>
      </c>
      <c r="S458" s="12">
        <v>146.56184429999996</v>
      </c>
      <c r="T458" s="12">
        <v>119.4916884</v>
      </c>
      <c r="U458" s="12">
        <v>120.09409289999996</v>
      </c>
      <c r="V458" s="12">
        <v>123.76136239999998</v>
      </c>
      <c r="W458" s="12">
        <v>24.30755</v>
      </c>
      <c r="X458" s="12">
        <v>124.11012289999996</v>
      </c>
      <c r="Y458" s="12">
        <v>121.20801279999999</v>
      </c>
    </row>
    <row r="459" spans="1:25" ht="11.25">
      <c r="A459" s="11">
        <f t="shared" si="11"/>
        <v>42041</v>
      </c>
      <c r="B459" s="12">
        <v>0.4269674</v>
      </c>
      <c r="C459" s="12">
        <v>15.417327799999997</v>
      </c>
      <c r="D459" s="12">
        <v>17.0808097</v>
      </c>
      <c r="E459" s="12">
        <v>43.52531039999999</v>
      </c>
      <c r="F459" s="12">
        <v>47.88375979999999</v>
      </c>
      <c r="G459" s="12">
        <v>148.52547159999997</v>
      </c>
      <c r="H459" s="12">
        <v>148.71570459999998</v>
      </c>
      <c r="I459" s="12">
        <v>148.1154138</v>
      </c>
      <c r="J459" s="12">
        <v>147.43480239999997</v>
      </c>
      <c r="K459" s="12">
        <v>116.803062</v>
      </c>
      <c r="L459" s="12">
        <v>118.2657424</v>
      </c>
      <c r="M459" s="12">
        <v>0</v>
      </c>
      <c r="N459" s="12">
        <v>0.059183599999999996</v>
      </c>
      <c r="O459" s="12">
        <v>34.5124936</v>
      </c>
      <c r="P459" s="12">
        <v>15.563173099999998</v>
      </c>
      <c r="Q459" s="12">
        <v>0.6467921999999999</v>
      </c>
      <c r="R459" s="12">
        <v>45.44454999999999</v>
      </c>
      <c r="S459" s="12">
        <v>148.11118639999998</v>
      </c>
      <c r="T459" s="12">
        <v>123.3534183</v>
      </c>
      <c r="U459" s="12">
        <v>120.00320379999998</v>
      </c>
      <c r="V459" s="12">
        <v>10.676298699999998</v>
      </c>
      <c r="W459" s="12">
        <v>8.993793499999997</v>
      </c>
      <c r="X459" s="12">
        <v>5.193360899999999</v>
      </c>
      <c r="Y459" s="12">
        <v>4.9650813</v>
      </c>
    </row>
    <row r="460" spans="1:25" ht="11.25">
      <c r="A460" s="11">
        <f t="shared" si="11"/>
        <v>42042</v>
      </c>
      <c r="B460" s="12">
        <v>8.924041399999998</v>
      </c>
      <c r="C460" s="12">
        <v>1.7459161999999997</v>
      </c>
      <c r="D460" s="12">
        <v>0</v>
      </c>
      <c r="E460" s="12">
        <v>0</v>
      </c>
      <c r="F460" s="12">
        <v>0</v>
      </c>
      <c r="G460" s="12">
        <v>0.10357129999999999</v>
      </c>
      <c r="H460" s="12">
        <v>0.26421249999999996</v>
      </c>
      <c r="I460" s="12">
        <v>1.6761640999999996</v>
      </c>
      <c r="J460" s="12">
        <v>0.07609319999999999</v>
      </c>
      <c r="K460" s="12">
        <v>0.13104939999999998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0.3762385999999999</v>
      </c>
      <c r="U460" s="12">
        <v>24.1743869</v>
      </c>
      <c r="V460" s="12">
        <v>0.0338192</v>
      </c>
      <c r="W460" s="12">
        <v>15.704790999999998</v>
      </c>
      <c r="X460" s="12">
        <v>117.36953359999997</v>
      </c>
      <c r="Y460" s="12">
        <v>115.95758199999999</v>
      </c>
    </row>
    <row r="461" spans="1:25" ht="11.25">
      <c r="A461" s="11">
        <f t="shared" si="11"/>
        <v>42043</v>
      </c>
      <c r="B461" s="12">
        <v>0</v>
      </c>
      <c r="C461" s="12">
        <v>0</v>
      </c>
      <c r="D461" s="12">
        <v>0</v>
      </c>
      <c r="E461" s="12">
        <v>6.524991899999999</v>
      </c>
      <c r="F461" s="12">
        <v>0</v>
      </c>
      <c r="G461" s="12">
        <v>0.4481043999999999</v>
      </c>
      <c r="H461" s="12">
        <v>0</v>
      </c>
      <c r="I461" s="12">
        <v>0</v>
      </c>
      <c r="J461" s="12">
        <v>0.13104939999999998</v>
      </c>
      <c r="K461" s="12">
        <v>0.0084548</v>
      </c>
      <c r="L461" s="12">
        <v>0.10357129999999999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0.39948929999999994</v>
      </c>
      <c r="U461" s="12">
        <v>0.14795899999999998</v>
      </c>
      <c r="V461" s="12">
        <v>0.45444549999999995</v>
      </c>
      <c r="W461" s="12">
        <v>0.8137744999999998</v>
      </c>
      <c r="X461" s="12">
        <v>3.7243393999999994</v>
      </c>
      <c r="Y461" s="12">
        <v>2.8429264999999995</v>
      </c>
    </row>
    <row r="462" spans="1:25" ht="11.25">
      <c r="A462" s="11">
        <f t="shared" si="11"/>
        <v>42044</v>
      </c>
      <c r="B462" s="12">
        <v>3.6609283999999995</v>
      </c>
      <c r="C462" s="12">
        <v>1.5239776999999999</v>
      </c>
      <c r="D462" s="12">
        <v>0</v>
      </c>
      <c r="E462" s="12">
        <v>0</v>
      </c>
      <c r="F462" s="12">
        <v>30.361186799999995</v>
      </c>
      <c r="G462" s="12">
        <v>0</v>
      </c>
      <c r="H462" s="12">
        <v>0</v>
      </c>
      <c r="I462" s="12">
        <v>0</v>
      </c>
      <c r="J462" s="12">
        <v>36.29857009999999</v>
      </c>
      <c r="K462" s="12">
        <v>12.3841683</v>
      </c>
      <c r="L462" s="12">
        <v>12.409532699999998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36.76147039999999</v>
      </c>
      <c r="T462" s="12">
        <v>1.6888462999999998</v>
      </c>
      <c r="U462" s="12">
        <v>6.188913599999999</v>
      </c>
      <c r="V462" s="12">
        <v>4.7156647</v>
      </c>
      <c r="W462" s="12">
        <v>148.74318269999998</v>
      </c>
      <c r="X462" s="12">
        <v>155.1984225</v>
      </c>
      <c r="Y462" s="12">
        <v>152.7845771</v>
      </c>
    </row>
    <row r="463" spans="1:25" ht="11.25">
      <c r="A463" s="11">
        <f t="shared" si="11"/>
        <v>42045</v>
      </c>
      <c r="B463" s="12">
        <v>99.71379749999998</v>
      </c>
      <c r="C463" s="12">
        <v>2.8112209999999997</v>
      </c>
      <c r="D463" s="12">
        <v>2.1517465999999996</v>
      </c>
      <c r="E463" s="12">
        <v>61.5044426</v>
      </c>
      <c r="F463" s="12">
        <v>16.150781699999996</v>
      </c>
      <c r="G463" s="12">
        <v>61.86165789999999</v>
      </c>
      <c r="H463" s="12">
        <v>61.18316019999999</v>
      </c>
      <c r="I463" s="12">
        <v>60.95276689999999</v>
      </c>
      <c r="J463" s="12">
        <v>13.191601699999998</v>
      </c>
      <c r="K463" s="12">
        <v>20.794580599999996</v>
      </c>
      <c r="L463" s="12">
        <v>3.0775471999999997</v>
      </c>
      <c r="M463" s="12">
        <v>2.3884809999999996</v>
      </c>
      <c r="N463" s="12">
        <v>27.459076699999994</v>
      </c>
      <c r="O463" s="12">
        <v>16.256466699999997</v>
      </c>
      <c r="P463" s="12">
        <v>12.7392699</v>
      </c>
      <c r="Q463" s="12">
        <v>21.559739999999998</v>
      </c>
      <c r="R463" s="12">
        <v>22.766662699999998</v>
      </c>
      <c r="S463" s="12">
        <v>61.02251899999999</v>
      </c>
      <c r="T463" s="12">
        <v>7.459247299999999</v>
      </c>
      <c r="U463" s="12">
        <v>7.271127999999999</v>
      </c>
      <c r="V463" s="12">
        <v>38.02334929999999</v>
      </c>
      <c r="W463" s="12">
        <v>28.3996732</v>
      </c>
      <c r="X463" s="12">
        <v>60.85976409999999</v>
      </c>
      <c r="Y463" s="12">
        <v>153.38064049999997</v>
      </c>
    </row>
    <row r="464" spans="1:25" ht="11.25">
      <c r="A464" s="11">
        <f t="shared" si="11"/>
        <v>42046</v>
      </c>
      <c r="B464" s="12">
        <v>10.223966899999999</v>
      </c>
      <c r="C464" s="12">
        <v>10.7249138</v>
      </c>
      <c r="D464" s="12">
        <v>4.489498799999999</v>
      </c>
      <c r="E464" s="12">
        <v>0</v>
      </c>
      <c r="F464" s="12">
        <v>0</v>
      </c>
      <c r="G464" s="12">
        <v>2.4201865</v>
      </c>
      <c r="H464" s="12">
        <v>2.7351277999999994</v>
      </c>
      <c r="I464" s="12">
        <v>3.6778379999999995</v>
      </c>
      <c r="J464" s="12">
        <v>3.2022554999999997</v>
      </c>
      <c r="K464" s="12">
        <v>4.0815547</v>
      </c>
      <c r="L464" s="12">
        <v>5.269454099999999</v>
      </c>
      <c r="M464" s="12">
        <v>6.7363618999999995</v>
      </c>
      <c r="N464" s="12">
        <v>31.49413</v>
      </c>
      <c r="O464" s="12">
        <v>43.09622929999999</v>
      </c>
      <c r="P464" s="12">
        <v>59.77120859999999</v>
      </c>
      <c r="Q464" s="12">
        <v>57.00860269999998</v>
      </c>
      <c r="R464" s="12">
        <v>33.59514779999999</v>
      </c>
      <c r="S464" s="12">
        <v>7.061871699999998</v>
      </c>
      <c r="T464" s="12">
        <v>150.3073207</v>
      </c>
      <c r="U464" s="12">
        <v>131.2945892</v>
      </c>
      <c r="V464" s="12">
        <v>9.4609212</v>
      </c>
      <c r="W464" s="12">
        <v>27.385097199999997</v>
      </c>
      <c r="X464" s="12">
        <v>125.79051439999998</v>
      </c>
      <c r="Y464" s="12">
        <v>125.39736619999998</v>
      </c>
    </row>
    <row r="465" spans="1:25" ht="11.25">
      <c r="A465" s="11">
        <f t="shared" si="11"/>
        <v>42047</v>
      </c>
      <c r="B465" s="12">
        <v>12.193935299999998</v>
      </c>
      <c r="C465" s="12">
        <v>4.6755043999999994</v>
      </c>
      <c r="D465" s="12">
        <v>30.642308899999996</v>
      </c>
      <c r="E465" s="12">
        <v>9.285484099999998</v>
      </c>
      <c r="F465" s="12">
        <v>5.939496999999999</v>
      </c>
      <c r="G465" s="12">
        <v>7.249990999999999</v>
      </c>
      <c r="H465" s="12">
        <v>5.886654499999999</v>
      </c>
      <c r="I465" s="12">
        <v>6.913912699999999</v>
      </c>
      <c r="J465" s="12">
        <v>10.813689199999997</v>
      </c>
      <c r="K465" s="12">
        <v>11.7225802</v>
      </c>
      <c r="L465" s="12">
        <v>8.097584699999999</v>
      </c>
      <c r="M465" s="12">
        <v>9.418647199999999</v>
      </c>
      <c r="N465" s="12">
        <v>10.972216699999999</v>
      </c>
      <c r="O465" s="12">
        <v>62.82973249999999</v>
      </c>
      <c r="P465" s="12">
        <v>53.231420799999995</v>
      </c>
      <c r="Q465" s="12">
        <v>49.43310189999999</v>
      </c>
      <c r="R465" s="12">
        <v>26.562867899999997</v>
      </c>
      <c r="S465" s="12">
        <v>5.305387</v>
      </c>
      <c r="T465" s="12">
        <v>6.615880999999999</v>
      </c>
      <c r="U465" s="12">
        <v>52.984117899999994</v>
      </c>
      <c r="V465" s="12">
        <v>133.59006739999998</v>
      </c>
      <c r="W465" s="12">
        <v>29.405794399999998</v>
      </c>
      <c r="X465" s="12">
        <v>132.2055939</v>
      </c>
      <c r="Y465" s="12">
        <v>129.20625359999997</v>
      </c>
    </row>
    <row r="466" spans="1:25" ht="11.25">
      <c r="A466" s="11">
        <f t="shared" si="11"/>
        <v>42048</v>
      </c>
      <c r="B466" s="12">
        <v>131.5397784</v>
      </c>
      <c r="C466" s="12">
        <v>5.924701099999999</v>
      </c>
      <c r="D466" s="12">
        <v>0.39948929999999994</v>
      </c>
      <c r="E466" s="12">
        <v>0.4924921</v>
      </c>
      <c r="F466" s="12">
        <v>2.8513812999999995</v>
      </c>
      <c r="G466" s="12">
        <v>3.4981734999999996</v>
      </c>
      <c r="H466" s="12">
        <v>3.3417597</v>
      </c>
      <c r="I466" s="12">
        <v>3.9082312999999993</v>
      </c>
      <c r="J466" s="12">
        <v>6.478490499999999</v>
      </c>
      <c r="K466" s="12">
        <v>8.729580999999998</v>
      </c>
      <c r="L466" s="12">
        <v>3.6841790999999997</v>
      </c>
      <c r="M466" s="12">
        <v>3.3819199999999996</v>
      </c>
      <c r="N466" s="12">
        <v>2.0249246</v>
      </c>
      <c r="O466" s="12">
        <v>10.355016299999999</v>
      </c>
      <c r="P466" s="12">
        <v>0</v>
      </c>
      <c r="Q466" s="12">
        <v>0</v>
      </c>
      <c r="R466" s="12">
        <v>0</v>
      </c>
      <c r="S466" s="12">
        <v>1.9255806999999996</v>
      </c>
      <c r="T466" s="12">
        <v>1.4309748999999998</v>
      </c>
      <c r="U466" s="12">
        <v>6.563038499999999</v>
      </c>
      <c r="V466" s="12">
        <v>18.313096799999997</v>
      </c>
      <c r="W466" s="12">
        <v>18.467396899999997</v>
      </c>
      <c r="X466" s="12">
        <v>30.741652799999994</v>
      </c>
      <c r="Y466" s="12">
        <v>9.4714897</v>
      </c>
    </row>
    <row r="467" spans="1:25" ht="11.25">
      <c r="A467" s="11">
        <f t="shared" si="11"/>
        <v>42049</v>
      </c>
      <c r="B467" s="12">
        <v>5.533666599999999</v>
      </c>
      <c r="C467" s="12">
        <v>4.952399099999999</v>
      </c>
      <c r="D467" s="12">
        <v>0</v>
      </c>
      <c r="E467" s="12">
        <v>4.893215499999999</v>
      </c>
      <c r="F467" s="12">
        <v>2.7964250999999996</v>
      </c>
      <c r="G467" s="12">
        <v>4.0984643</v>
      </c>
      <c r="H467" s="12">
        <v>7.338766399999999</v>
      </c>
      <c r="I467" s="12">
        <v>6.8758661</v>
      </c>
      <c r="J467" s="12">
        <v>8.714785099999999</v>
      </c>
      <c r="K467" s="12">
        <v>47.9492845</v>
      </c>
      <c r="L467" s="12">
        <v>47.43354169999999</v>
      </c>
      <c r="M467" s="12">
        <v>11.788104899999999</v>
      </c>
      <c r="N467" s="12">
        <v>27.194864199999994</v>
      </c>
      <c r="O467" s="12">
        <v>52.0414077</v>
      </c>
      <c r="P467" s="12">
        <v>25.740638599999997</v>
      </c>
      <c r="Q467" s="12">
        <v>91.56337029999999</v>
      </c>
      <c r="R467" s="12">
        <v>19.154349399999997</v>
      </c>
      <c r="S467" s="12">
        <v>2.3588891999999997</v>
      </c>
      <c r="T467" s="12">
        <v>0.8010922999999999</v>
      </c>
      <c r="U467" s="12">
        <v>148.8763458</v>
      </c>
      <c r="V467" s="12">
        <v>162.2011106</v>
      </c>
      <c r="W467" s="12">
        <v>53.0707796</v>
      </c>
      <c r="X467" s="12">
        <v>25.966804499999995</v>
      </c>
      <c r="Y467" s="12">
        <v>0.6362236999999998</v>
      </c>
    </row>
    <row r="468" spans="1:25" ht="11.25">
      <c r="A468" s="11">
        <f t="shared" si="11"/>
        <v>42050</v>
      </c>
      <c r="B468" s="12">
        <v>0</v>
      </c>
      <c r="C468" s="12">
        <v>0</v>
      </c>
      <c r="D468" s="12">
        <v>0</v>
      </c>
      <c r="E468" s="12">
        <v>0</v>
      </c>
      <c r="F468" s="12">
        <v>0</v>
      </c>
      <c r="G468" s="12">
        <v>0</v>
      </c>
      <c r="H468" s="12">
        <v>0.8687306999999999</v>
      </c>
      <c r="I468" s="12">
        <v>1.0589636999999998</v>
      </c>
      <c r="J468" s="12">
        <v>0.9723019999999998</v>
      </c>
      <c r="K468" s="12">
        <v>0.7736141999999999</v>
      </c>
      <c r="L468" s="12">
        <v>11.957200899999998</v>
      </c>
      <c r="M468" s="12">
        <v>18.0573391</v>
      </c>
      <c r="N468" s="12">
        <v>52.694540999999994</v>
      </c>
      <c r="O468" s="12">
        <v>85.07853869999998</v>
      </c>
      <c r="P468" s="12">
        <v>30.242819599999997</v>
      </c>
      <c r="Q468" s="12">
        <v>3.3734651999999996</v>
      </c>
      <c r="R468" s="12">
        <v>10.403631399999998</v>
      </c>
      <c r="S468" s="12">
        <v>7.763620099999998</v>
      </c>
      <c r="T468" s="12">
        <v>4.419746699999999</v>
      </c>
      <c r="U468" s="12">
        <v>6.918140099999998</v>
      </c>
      <c r="V468" s="12">
        <v>8.0764477</v>
      </c>
      <c r="W468" s="12">
        <v>14.4260025</v>
      </c>
      <c r="X468" s="12">
        <v>115.85612439999998</v>
      </c>
      <c r="Y468" s="12">
        <v>12.644153399999999</v>
      </c>
    </row>
    <row r="469" spans="1:25" ht="11.25">
      <c r="A469" s="11">
        <f t="shared" si="11"/>
        <v>42051</v>
      </c>
      <c r="B469" s="12">
        <v>2.7583785</v>
      </c>
      <c r="C469" s="12">
        <v>5.0221512</v>
      </c>
      <c r="D469" s="12">
        <v>5.726013299999999</v>
      </c>
      <c r="E469" s="12">
        <v>5.6139871999999995</v>
      </c>
      <c r="F469" s="12">
        <v>1.5260913999999997</v>
      </c>
      <c r="G469" s="12">
        <v>0.021136999999999996</v>
      </c>
      <c r="H469" s="12">
        <v>4.804440099999999</v>
      </c>
      <c r="I469" s="12">
        <v>4.3669042</v>
      </c>
      <c r="J469" s="12">
        <v>5.922587399999999</v>
      </c>
      <c r="K469" s="12">
        <v>2.6442386999999994</v>
      </c>
      <c r="L469" s="12">
        <v>8.4315493</v>
      </c>
      <c r="M469" s="12">
        <v>10.682639799999999</v>
      </c>
      <c r="N469" s="12">
        <v>11.092697599999997</v>
      </c>
      <c r="O469" s="12">
        <v>69.41390799999999</v>
      </c>
      <c r="P469" s="12">
        <v>41.09666909999999</v>
      </c>
      <c r="Q469" s="12">
        <v>42.434641199999994</v>
      </c>
      <c r="R469" s="12">
        <v>9.875206399999998</v>
      </c>
      <c r="S469" s="12">
        <v>2.0016738999999997</v>
      </c>
      <c r="T469" s="12">
        <v>2.2595452999999996</v>
      </c>
      <c r="U469" s="12">
        <v>13.929282999999998</v>
      </c>
      <c r="V469" s="12">
        <v>13.498088199999998</v>
      </c>
      <c r="W469" s="12">
        <v>14.685987599999999</v>
      </c>
      <c r="X469" s="12">
        <v>17.805808799999998</v>
      </c>
      <c r="Y469" s="12">
        <v>3.7666133999999993</v>
      </c>
    </row>
    <row r="470" spans="1:25" ht="11.25">
      <c r="A470" s="11">
        <f t="shared" si="11"/>
        <v>42052</v>
      </c>
      <c r="B470" s="12">
        <v>9.9851188</v>
      </c>
      <c r="C470" s="12">
        <v>48.143744899999994</v>
      </c>
      <c r="D470" s="12">
        <v>38.636322299999996</v>
      </c>
      <c r="E470" s="12">
        <v>5.6943078</v>
      </c>
      <c r="F470" s="12">
        <v>5.5315529</v>
      </c>
      <c r="G470" s="12">
        <v>0.29591799999999996</v>
      </c>
      <c r="H470" s="12">
        <v>3.2868035</v>
      </c>
      <c r="I470" s="12">
        <v>4.5550235</v>
      </c>
      <c r="J470" s="12">
        <v>4.6163208</v>
      </c>
      <c r="K470" s="12">
        <v>3.762386</v>
      </c>
      <c r="L470" s="12">
        <v>8.0595381</v>
      </c>
      <c r="M470" s="12">
        <v>20.054785599999995</v>
      </c>
      <c r="N470" s="12">
        <v>47.663934999999995</v>
      </c>
      <c r="O470" s="12">
        <v>47.577273299999995</v>
      </c>
      <c r="P470" s="12">
        <v>32.483341599999996</v>
      </c>
      <c r="Q470" s="12">
        <v>32.3966799</v>
      </c>
      <c r="R470" s="12">
        <v>37.4357407</v>
      </c>
      <c r="S470" s="12">
        <v>11.2913854</v>
      </c>
      <c r="T470" s="12">
        <v>4.4218604</v>
      </c>
      <c r="U470" s="12">
        <v>45.21627039999999</v>
      </c>
      <c r="V470" s="12">
        <v>54.72157929999999</v>
      </c>
      <c r="W470" s="12">
        <v>56.177918599999984</v>
      </c>
      <c r="X470" s="12">
        <v>72.521047</v>
      </c>
      <c r="Y470" s="12">
        <v>55.65583469999999</v>
      </c>
    </row>
    <row r="471" spans="1:25" ht="11.25">
      <c r="A471" s="11">
        <f t="shared" si="11"/>
        <v>42053</v>
      </c>
      <c r="B471" s="12">
        <v>6.911798999999999</v>
      </c>
      <c r="C471" s="12">
        <v>4.286583599999999</v>
      </c>
      <c r="D471" s="12">
        <v>0</v>
      </c>
      <c r="E471" s="12">
        <v>0.059183599999999996</v>
      </c>
      <c r="F471" s="12">
        <v>3.5742667</v>
      </c>
      <c r="G471" s="12">
        <v>0.63411</v>
      </c>
      <c r="H471" s="12">
        <v>4.8911017999999995</v>
      </c>
      <c r="I471" s="12">
        <v>1.9065573999999998</v>
      </c>
      <c r="J471" s="12">
        <v>2.6083057999999997</v>
      </c>
      <c r="K471" s="12">
        <v>3.961073799999999</v>
      </c>
      <c r="L471" s="12">
        <v>4.884760699999999</v>
      </c>
      <c r="M471" s="12">
        <v>5.0961307</v>
      </c>
      <c r="N471" s="12">
        <v>25.241805399999997</v>
      </c>
      <c r="O471" s="12">
        <v>33.17029409999999</v>
      </c>
      <c r="P471" s="12">
        <v>45.22261149999999</v>
      </c>
      <c r="Q471" s="12">
        <v>33.798063</v>
      </c>
      <c r="R471" s="12">
        <v>43.4534446</v>
      </c>
      <c r="S471" s="12">
        <v>22.498222799999997</v>
      </c>
      <c r="T471" s="12">
        <v>1.9572861999999998</v>
      </c>
      <c r="U471" s="12">
        <v>5.899336699999999</v>
      </c>
      <c r="V471" s="12">
        <v>32.950469299999995</v>
      </c>
      <c r="W471" s="12">
        <v>33.23793249999999</v>
      </c>
      <c r="X471" s="12">
        <v>44.85271399999999</v>
      </c>
      <c r="Y471" s="12">
        <v>40.828229199999996</v>
      </c>
    </row>
    <row r="472" spans="1:25" ht="11.25">
      <c r="A472" s="11">
        <f t="shared" si="11"/>
        <v>42054</v>
      </c>
      <c r="B472" s="12">
        <v>14.736716399999999</v>
      </c>
      <c r="C472" s="12">
        <v>10.921487899999999</v>
      </c>
      <c r="D472" s="12">
        <v>17.516231899999998</v>
      </c>
      <c r="E472" s="12">
        <v>13.690434899999998</v>
      </c>
      <c r="F472" s="12">
        <v>8.8246975</v>
      </c>
      <c r="G472" s="12">
        <v>26.349384199999996</v>
      </c>
      <c r="H472" s="12">
        <v>5.3793665</v>
      </c>
      <c r="I472" s="12">
        <v>5.157427999999999</v>
      </c>
      <c r="J472" s="12">
        <v>5.552689899999999</v>
      </c>
      <c r="K472" s="12">
        <v>5.789424299999999</v>
      </c>
      <c r="L472" s="12">
        <v>6.277688999999999</v>
      </c>
      <c r="M472" s="12">
        <v>6.284030099999999</v>
      </c>
      <c r="N472" s="12">
        <v>4.128056099999999</v>
      </c>
      <c r="O472" s="12">
        <v>5.7640598999999995</v>
      </c>
      <c r="P472" s="12">
        <v>3.458013199999999</v>
      </c>
      <c r="Q472" s="12">
        <v>6.3706918</v>
      </c>
      <c r="R472" s="12">
        <v>2.3842535999999996</v>
      </c>
      <c r="S472" s="12">
        <v>24.062360799999997</v>
      </c>
      <c r="T472" s="12">
        <v>9.059318199999998</v>
      </c>
      <c r="U472" s="12">
        <v>5.068652599999999</v>
      </c>
      <c r="V472" s="12">
        <v>13.555158099999996</v>
      </c>
      <c r="W472" s="12">
        <v>11.555597899999999</v>
      </c>
      <c r="X472" s="12">
        <v>27.5901261</v>
      </c>
      <c r="Y472" s="12">
        <v>21.2278891</v>
      </c>
    </row>
    <row r="473" spans="1:25" ht="11.25">
      <c r="A473" s="11">
        <f t="shared" si="11"/>
        <v>42055</v>
      </c>
      <c r="B473" s="12">
        <v>2.1602014</v>
      </c>
      <c r="C473" s="12">
        <v>2.1749972999999994</v>
      </c>
      <c r="D473" s="12">
        <v>0</v>
      </c>
      <c r="E473" s="12">
        <v>3.0500691</v>
      </c>
      <c r="F473" s="12">
        <v>0</v>
      </c>
      <c r="G473" s="12">
        <v>3.3586692999999994</v>
      </c>
      <c r="H473" s="12">
        <v>0.23673439999999998</v>
      </c>
      <c r="I473" s="12">
        <v>0.7588183</v>
      </c>
      <c r="J473" s="12">
        <v>0.9152320999999999</v>
      </c>
      <c r="K473" s="12">
        <v>0.5897222999999999</v>
      </c>
      <c r="L473" s="12">
        <v>2.4328686999999998</v>
      </c>
      <c r="M473" s="12">
        <v>2.3969357999999996</v>
      </c>
      <c r="N473" s="12">
        <v>0.0782069</v>
      </c>
      <c r="O473" s="12">
        <v>0</v>
      </c>
      <c r="P473" s="12">
        <v>0</v>
      </c>
      <c r="Q473" s="12">
        <v>0.06552469999999999</v>
      </c>
      <c r="R473" s="12">
        <v>1.8008723999999996</v>
      </c>
      <c r="S473" s="12">
        <v>3.0923431</v>
      </c>
      <c r="T473" s="12">
        <v>51.272020899999994</v>
      </c>
      <c r="U473" s="12">
        <v>112.19308229999997</v>
      </c>
      <c r="V473" s="12">
        <v>125.17331399999999</v>
      </c>
      <c r="W473" s="12">
        <v>125.13103999999998</v>
      </c>
      <c r="X473" s="12">
        <v>121.27987859999998</v>
      </c>
      <c r="Y473" s="12">
        <v>119.07528949999998</v>
      </c>
    </row>
    <row r="474" spans="1:25" ht="11.25">
      <c r="A474" s="11">
        <f t="shared" si="11"/>
        <v>42056</v>
      </c>
      <c r="B474" s="12">
        <v>13.049983799999998</v>
      </c>
      <c r="C474" s="12">
        <v>47.85839539999999</v>
      </c>
      <c r="D474" s="12">
        <v>38.0170082</v>
      </c>
      <c r="E474" s="12">
        <v>2.1686561999999996</v>
      </c>
      <c r="F474" s="12">
        <v>143.31520109999997</v>
      </c>
      <c r="G474" s="12">
        <v>150.19740829999998</v>
      </c>
      <c r="H474" s="12">
        <v>7.461360999999998</v>
      </c>
      <c r="I474" s="12">
        <v>12.331325799999998</v>
      </c>
      <c r="J474" s="12">
        <v>0.7292264999999999</v>
      </c>
      <c r="K474" s="12">
        <v>41.208695199999994</v>
      </c>
      <c r="L474" s="12">
        <v>2.1602014</v>
      </c>
      <c r="M474" s="12">
        <v>2.0545164</v>
      </c>
      <c r="N474" s="12">
        <v>2.2024753999999995</v>
      </c>
      <c r="O474" s="12">
        <v>7.8819873</v>
      </c>
      <c r="P474" s="12">
        <v>13.561499199999998</v>
      </c>
      <c r="Q474" s="12">
        <v>21.4625098</v>
      </c>
      <c r="R474" s="12">
        <v>2.7414688999999997</v>
      </c>
      <c r="S474" s="12">
        <v>2.4709152999999997</v>
      </c>
      <c r="T474" s="12">
        <v>44.94571679999999</v>
      </c>
      <c r="U474" s="12">
        <v>150.78290319999996</v>
      </c>
      <c r="V474" s="12">
        <v>10.1753518</v>
      </c>
      <c r="W474" s="12">
        <v>114.43149059999999</v>
      </c>
      <c r="X474" s="12">
        <v>131.55668799999998</v>
      </c>
      <c r="Y474" s="12">
        <v>120.6034946</v>
      </c>
    </row>
    <row r="475" spans="1:25" ht="11.25">
      <c r="A475" s="11">
        <f t="shared" si="11"/>
        <v>42057</v>
      </c>
      <c r="B475" s="12">
        <v>9.921707799999998</v>
      </c>
      <c r="C475" s="12">
        <v>42.21693009999999</v>
      </c>
      <c r="D475" s="12">
        <v>44.84637289999999</v>
      </c>
      <c r="E475" s="12">
        <v>7.778415999999998</v>
      </c>
      <c r="F475" s="12">
        <v>1.8790793</v>
      </c>
      <c r="G475" s="12">
        <v>0.9955526999999998</v>
      </c>
      <c r="H475" s="12">
        <v>0.6658154999999999</v>
      </c>
      <c r="I475" s="12">
        <v>2.6548071999999996</v>
      </c>
      <c r="J475" s="12">
        <v>8.340660199999999</v>
      </c>
      <c r="K475" s="12">
        <v>9.327758099999999</v>
      </c>
      <c r="L475" s="12">
        <v>8.0616518</v>
      </c>
      <c r="M475" s="12">
        <v>6.880093499999998</v>
      </c>
      <c r="N475" s="12">
        <v>11.942404999999999</v>
      </c>
      <c r="O475" s="12">
        <v>77.0591609</v>
      </c>
      <c r="P475" s="12">
        <v>80.9652785</v>
      </c>
      <c r="Q475" s="12">
        <v>16.174032399999998</v>
      </c>
      <c r="R475" s="12">
        <v>14.0645598</v>
      </c>
      <c r="S475" s="12">
        <v>14.952313799999997</v>
      </c>
      <c r="T475" s="12">
        <v>59.33367269999999</v>
      </c>
      <c r="U475" s="12">
        <v>124.84991789999997</v>
      </c>
      <c r="V475" s="12">
        <v>123.19911819999999</v>
      </c>
      <c r="W475" s="12">
        <v>121.01143869999999</v>
      </c>
      <c r="X475" s="12">
        <v>115.5623201</v>
      </c>
      <c r="Y475" s="12">
        <v>119.93133799999997</v>
      </c>
    </row>
    <row r="476" spans="1:25" ht="11.25">
      <c r="A476" s="11">
        <f t="shared" si="11"/>
        <v>42058</v>
      </c>
      <c r="B476" s="12">
        <v>0.5326523999999999</v>
      </c>
      <c r="C476" s="12">
        <v>0.06552469999999999</v>
      </c>
      <c r="D476" s="12">
        <v>0.063411</v>
      </c>
      <c r="E476" s="12">
        <v>0.24307549999999994</v>
      </c>
      <c r="F476" s="12">
        <v>0.08454799999999998</v>
      </c>
      <c r="G476" s="12">
        <v>1.6655955999999998</v>
      </c>
      <c r="H476" s="12">
        <v>0.04438769999999999</v>
      </c>
      <c r="I476" s="12">
        <v>0.5178564999999999</v>
      </c>
      <c r="J476" s="12">
        <v>0.6446784999999998</v>
      </c>
      <c r="K476" s="12">
        <v>43.499945999999994</v>
      </c>
      <c r="L476" s="12">
        <v>0.6954073</v>
      </c>
      <c r="M476" s="12">
        <v>0.1564138</v>
      </c>
      <c r="N476" s="12">
        <v>0.0697521</v>
      </c>
      <c r="O476" s="12">
        <v>51.2276332</v>
      </c>
      <c r="P476" s="12">
        <v>71.6840218</v>
      </c>
      <c r="Q476" s="12">
        <v>22.236123999999997</v>
      </c>
      <c r="R476" s="12">
        <v>2.9253607999999995</v>
      </c>
      <c r="S476" s="12">
        <v>0.9617334999999998</v>
      </c>
      <c r="T476" s="12">
        <v>43.421739099999996</v>
      </c>
      <c r="U476" s="12">
        <v>146.17080979999997</v>
      </c>
      <c r="V476" s="12">
        <v>114.23703019999999</v>
      </c>
      <c r="W476" s="12">
        <v>111.82318479999999</v>
      </c>
      <c r="X476" s="12">
        <v>110.99461439999997</v>
      </c>
      <c r="Y476" s="12">
        <v>108.95912129999999</v>
      </c>
    </row>
    <row r="477" spans="1:25" ht="11.25">
      <c r="A477" s="11">
        <f t="shared" si="11"/>
        <v>42059</v>
      </c>
      <c r="B477" s="12">
        <v>118.3059027</v>
      </c>
      <c r="C477" s="12">
        <v>155.07371419999998</v>
      </c>
      <c r="D477" s="12">
        <v>0.8919813999999999</v>
      </c>
      <c r="E477" s="12">
        <v>2.5131892999999996</v>
      </c>
      <c r="F477" s="12">
        <v>1.8198956999999996</v>
      </c>
      <c r="G477" s="12">
        <v>1.8790793</v>
      </c>
      <c r="H477" s="12">
        <v>3.445331</v>
      </c>
      <c r="I477" s="12">
        <v>0.9236869</v>
      </c>
      <c r="J477" s="12">
        <v>3.5467885999999997</v>
      </c>
      <c r="K477" s="12">
        <v>3.2952583</v>
      </c>
      <c r="L477" s="12">
        <v>5.3920487</v>
      </c>
      <c r="M477" s="12">
        <v>5.652033799999999</v>
      </c>
      <c r="N477" s="12">
        <v>5.1891335</v>
      </c>
      <c r="O477" s="12">
        <v>29.084511999999997</v>
      </c>
      <c r="P477" s="12">
        <v>42.62064679999999</v>
      </c>
      <c r="Q477" s="12">
        <v>8.292045099999998</v>
      </c>
      <c r="R477" s="12">
        <v>8.5203247</v>
      </c>
      <c r="S477" s="12">
        <v>12.2658011</v>
      </c>
      <c r="T477" s="12">
        <v>12.887228899999998</v>
      </c>
      <c r="U477" s="12">
        <v>10.2493313</v>
      </c>
      <c r="V477" s="12">
        <v>11.701443199999998</v>
      </c>
      <c r="W477" s="12">
        <v>16.4699504</v>
      </c>
      <c r="X477" s="12">
        <v>16.5883176</v>
      </c>
      <c r="Y477" s="12">
        <v>0.2134837</v>
      </c>
    </row>
    <row r="478" spans="1:25" ht="11.25">
      <c r="A478" s="11">
        <f t="shared" si="11"/>
        <v>42060</v>
      </c>
      <c r="B478" s="12">
        <v>55.178138499999996</v>
      </c>
      <c r="C478" s="12">
        <v>8.940950999999998</v>
      </c>
      <c r="D478" s="12">
        <v>28.431378699999993</v>
      </c>
      <c r="E478" s="12">
        <v>27.524601399999995</v>
      </c>
      <c r="F478" s="12">
        <v>23.777011299999998</v>
      </c>
      <c r="G478" s="12">
        <v>73.33482149999999</v>
      </c>
      <c r="H478" s="12">
        <v>72.8148513</v>
      </c>
      <c r="I478" s="12">
        <v>25.643408399999995</v>
      </c>
      <c r="J478" s="12">
        <v>4.7283469</v>
      </c>
      <c r="K478" s="12">
        <v>4.4451111</v>
      </c>
      <c r="L478" s="12">
        <v>5.516757</v>
      </c>
      <c r="M478" s="12">
        <v>27.095520299999997</v>
      </c>
      <c r="N478" s="12">
        <v>54.84206019999999</v>
      </c>
      <c r="O478" s="12">
        <v>34.848571899999996</v>
      </c>
      <c r="P478" s="12">
        <v>65.8227317</v>
      </c>
      <c r="Q478" s="12">
        <v>67.8941577</v>
      </c>
      <c r="R478" s="12">
        <v>68.2281223</v>
      </c>
      <c r="S478" s="12">
        <v>78.88962509999999</v>
      </c>
      <c r="T478" s="12">
        <v>9.864637899999998</v>
      </c>
      <c r="U478" s="12">
        <v>12.289051799999998</v>
      </c>
      <c r="V478" s="12">
        <v>9.7526118</v>
      </c>
      <c r="W478" s="12">
        <v>7.803780399999999</v>
      </c>
      <c r="X478" s="12">
        <v>7.759392699999999</v>
      </c>
      <c r="Y478" s="12">
        <v>5.009468999999999</v>
      </c>
    </row>
    <row r="479" spans="1:25" ht="11.25">
      <c r="A479" s="11">
        <f t="shared" si="11"/>
        <v>42061</v>
      </c>
      <c r="B479" s="12">
        <v>0</v>
      </c>
      <c r="C479" s="12">
        <v>1.0695321999999998</v>
      </c>
      <c r="D479" s="12">
        <v>22.599680399999997</v>
      </c>
      <c r="E479" s="12">
        <v>21.785905899999996</v>
      </c>
      <c r="F479" s="12">
        <v>23.1534698</v>
      </c>
      <c r="G479" s="12">
        <v>72.4280442</v>
      </c>
      <c r="H479" s="12">
        <v>23.918629199999998</v>
      </c>
      <c r="I479" s="12">
        <v>49.35066759999999</v>
      </c>
      <c r="J479" s="12">
        <v>23.779125</v>
      </c>
      <c r="K479" s="12">
        <v>1.4647940999999998</v>
      </c>
      <c r="L479" s="12">
        <v>2.8260168999999995</v>
      </c>
      <c r="M479" s="12">
        <v>25.467971299999995</v>
      </c>
      <c r="N479" s="12">
        <v>80.36921509999999</v>
      </c>
      <c r="O479" s="12">
        <v>40.3949207</v>
      </c>
      <c r="P479" s="12">
        <v>36.3535263</v>
      </c>
      <c r="Q479" s="12">
        <v>19.942759499999998</v>
      </c>
      <c r="R479" s="12">
        <v>82.59916859999998</v>
      </c>
      <c r="S479" s="12">
        <v>66.10596749999999</v>
      </c>
      <c r="T479" s="12">
        <v>29.5516397</v>
      </c>
      <c r="U479" s="12">
        <v>5.698535199999999</v>
      </c>
      <c r="V479" s="12">
        <v>10.864417999999999</v>
      </c>
      <c r="W479" s="12">
        <v>10.4670424</v>
      </c>
      <c r="X479" s="12">
        <v>50.92326039999998</v>
      </c>
      <c r="Y479" s="12">
        <v>9.509536299999999</v>
      </c>
    </row>
    <row r="480" spans="1:25" ht="11.25">
      <c r="A480" s="11">
        <f t="shared" si="11"/>
        <v>42062</v>
      </c>
      <c r="B480" s="12">
        <v>4.2506507</v>
      </c>
      <c r="C480" s="12">
        <v>2.4920522999999997</v>
      </c>
      <c r="D480" s="12">
        <v>0.1712097</v>
      </c>
      <c r="E480" s="12">
        <v>3.610199599999999</v>
      </c>
      <c r="F480" s="12">
        <v>0</v>
      </c>
      <c r="G480" s="12">
        <v>23.058353299999997</v>
      </c>
      <c r="H480" s="12">
        <v>23.164038299999998</v>
      </c>
      <c r="I480" s="12">
        <v>25.2227821</v>
      </c>
      <c r="J480" s="12">
        <v>5.1130403</v>
      </c>
      <c r="K480" s="12">
        <v>1.2449692999999997</v>
      </c>
      <c r="L480" s="12">
        <v>0.5664716</v>
      </c>
      <c r="M480" s="12">
        <v>24.700698199999994</v>
      </c>
      <c r="N480" s="12">
        <v>35.493250399999994</v>
      </c>
      <c r="O480" s="12">
        <v>0</v>
      </c>
      <c r="P480" s="12">
        <v>0</v>
      </c>
      <c r="Q480" s="12">
        <v>0.5960633999999999</v>
      </c>
      <c r="R480" s="12">
        <v>62.95021339999999</v>
      </c>
      <c r="S480" s="12">
        <v>2.8323579999999997</v>
      </c>
      <c r="T480" s="12">
        <v>10.3846081</v>
      </c>
      <c r="U480" s="12">
        <v>7.689640599999999</v>
      </c>
      <c r="V480" s="12">
        <v>57.978790999999994</v>
      </c>
      <c r="W480" s="12">
        <v>55.03652059999999</v>
      </c>
      <c r="X480" s="12">
        <v>157.2846444</v>
      </c>
      <c r="Y480" s="12">
        <v>119.05203879999999</v>
      </c>
    </row>
    <row r="481" spans="1:25" ht="11.25">
      <c r="A481" s="11">
        <f t="shared" si="11"/>
        <v>42063</v>
      </c>
      <c r="B481" s="12">
        <v>0</v>
      </c>
      <c r="C481" s="12">
        <v>0</v>
      </c>
      <c r="D481" s="12">
        <v>0</v>
      </c>
      <c r="E481" s="12">
        <v>0.1099124</v>
      </c>
      <c r="F481" s="12">
        <v>0</v>
      </c>
      <c r="G481" s="12">
        <v>20.811490199999998</v>
      </c>
      <c r="H481" s="12">
        <v>26.7488735</v>
      </c>
      <c r="I481" s="12">
        <v>31.806957599999993</v>
      </c>
      <c r="J481" s="12">
        <v>1.4267474999999998</v>
      </c>
      <c r="K481" s="12">
        <v>1.2914706999999999</v>
      </c>
      <c r="L481" s="12">
        <v>1.1646486999999999</v>
      </c>
      <c r="M481" s="12">
        <v>1.0251444999999997</v>
      </c>
      <c r="N481" s="12">
        <v>40.2723261</v>
      </c>
      <c r="O481" s="12">
        <v>0</v>
      </c>
      <c r="P481" s="12">
        <v>0</v>
      </c>
      <c r="Q481" s="12">
        <v>0</v>
      </c>
      <c r="R481" s="12">
        <v>47.262331999999994</v>
      </c>
      <c r="S481" s="12">
        <v>21.8662265</v>
      </c>
      <c r="T481" s="12">
        <v>23.366953499999997</v>
      </c>
      <c r="U481" s="12">
        <v>1.6423448999999999</v>
      </c>
      <c r="V481" s="12">
        <v>44.00300659999999</v>
      </c>
      <c r="W481" s="12">
        <v>47.1397374</v>
      </c>
      <c r="X481" s="12">
        <v>154.04011489999996</v>
      </c>
      <c r="Y481" s="12">
        <v>156.3567301</v>
      </c>
    </row>
    <row r="482" spans="1:25" ht="11.25" hidden="1" outlineLevel="1">
      <c r="A482" s="11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spans="1:25" ht="11.25" hidden="1" outlineLevel="1">
      <c r="A483" s="11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1:25" ht="11.25" hidden="1" outlineLevel="1">
      <c r="A484" s="11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ht="12.75" collapsed="1">
      <c r="A485" s="15"/>
    </row>
    <row r="486" spans="1:25" ht="12.75">
      <c r="A486" s="46" t="s">
        <v>68</v>
      </c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8"/>
    </row>
    <row r="487" spans="1:25" ht="1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ht="12.75">
      <c r="A488" s="46" t="s">
        <v>69</v>
      </c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8"/>
    </row>
    <row r="489" spans="1:25" ht="11.25">
      <c r="A489" s="8"/>
      <c r="B489" s="7" t="s">
        <v>23</v>
      </c>
      <c r="C489" s="9" t="s">
        <v>24</v>
      </c>
      <c r="D489" s="10" t="s">
        <v>25</v>
      </c>
      <c r="E489" s="7" t="s">
        <v>26</v>
      </c>
      <c r="F489" s="7" t="s">
        <v>27</v>
      </c>
      <c r="G489" s="9" t="s">
        <v>28</v>
      </c>
      <c r="H489" s="10" t="s">
        <v>29</v>
      </c>
      <c r="I489" s="7" t="s">
        <v>30</v>
      </c>
      <c r="J489" s="7" t="s">
        <v>31</v>
      </c>
      <c r="K489" s="7" t="s">
        <v>32</v>
      </c>
      <c r="L489" s="7" t="s">
        <v>33</v>
      </c>
      <c r="M489" s="7" t="s">
        <v>34</v>
      </c>
      <c r="N489" s="7" t="s">
        <v>35</v>
      </c>
      <c r="O489" s="7" t="s">
        <v>36</v>
      </c>
      <c r="P489" s="7" t="s">
        <v>37</v>
      </c>
      <c r="Q489" s="7" t="s">
        <v>38</v>
      </c>
      <c r="R489" s="7" t="s">
        <v>39</v>
      </c>
      <c r="S489" s="7" t="s">
        <v>40</v>
      </c>
      <c r="T489" s="7" t="s">
        <v>41</v>
      </c>
      <c r="U489" s="7" t="s">
        <v>42</v>
      </c>
      <c r="V489" s="7" t="s">
        <v>43</v>
      </c>
      <c r="W489" s="7" t="s">
        <v>44</v>
      </c>
      <c r="X489" s="7" t="s">
        <v>45</v>
      </c>
      <c r="Y489" s="7" t="s">
        <v>64</v>
      </c>
    </row>
    <row r="490" spans="1:25" ht="11.25">
      <c r="A490" s="11">
        <f aca="true" t="shared" si="12" ref="A490:A520">A454</f>
        <v>42036</v>
      </c>
      <c r="B490" s="12">
        <v>137.11149159999997</v>
      </c>
      <c r="C490" s="12">
        <v>139.63102199999997</v>
      </c>
      <c r="D490" s="12">
        <v>139.95441809999997</v>
      </c>
      <c r="E490" s="12">
        <v>137.19181219999996</v>
      </c>
      <c r="F490" s="12">
        <v>182.9386213</v>
      </c>
      <c r="G490" s="12">
        <v>183.85173969999997</v>
      </c>
      <c r="H490" s="12">
        <v>188.26091789999995</v>
      </c>
      <c r="I490" s="12">
        <v>187.72403809999997</v>
      </c>
      <c r="J490" s="12">
        <v>188.2292124</v>
      </c>
      <c r="K490" s="12">
        <v>187.2146364</v>
      </c>
      <c r="L490" s="12">
        <v>186.05844249999998</v>
      </c>
      <c r="M490" s="12">
        <v>186.91237729999997</v>
      </c>
      <c r="N490" s="12">
        <v>230.35525339999998</v>
      </c>
      <c r="O490" s="12">
        <v>243.43694269999997</v>
      </c>
      <c r="P490" s="12">
        <v>243.89561559999999</v>
      </c>
      <c r="Q490" s="12">
        <v>231.70379399999996</v>
      </c>
      <c r="R490" s="12">
        <v>185.6293614</v>
      </c>
      <c r="S490" s="12">
        <v>184.17936319999998</v>
      </c>
      <c r="T490" s="12">
        <v>184.70567449999996</v>
      </c>
      <c r="U490" s="12">
        <v>144.41432509999999</v>
      </c>
      <c r="V490" s="12">
        <v>141.04931469999997</v>
      </c>
      <c r="W490" s="12">
        <v>145.1731434</v>
      </c>
      <c r="X490" s="12">
        <v>140.44056909999998</v>
      </c>
      <c r="Y490" s="12">
        <v>139.609885</v>
      </c>
    </row>
    <row r="491" spans="1:25" ht="11.25">
      <c r="A491" s="11">
        <f t="shared" si="12"/>
        <v>42037</v>
      </c>
      <c r="B491" s="12">
        <v>133.53722489999998</v>
      </c>
      <c r="C491" s="12">
        <v>137.26367799999997</v>
      </c>
      <c r="D491" s="12">
        <v>179.13396129999998</v>
      </c>
      <c r="E491" s="12">
        <v>179.44467519999998</v>
      </c>
      <c r="F491" s="12">
        <v>185.00793359999997</v>
      </c>
      <c r="G491" s="12">
        <v>187.14488429999997</v>
      </c>
      <c r="H491" s="12">
        <v>188.7407278</v>
      </c>
      <c r="I491" s="12">
        <v>187.30763919999995</v>
      </c>
      <c r="J491" s="12">
        <v>185.63570249999998</v>
      </c>
      <c r="K491" s="12">
        <v>185.8343903</v>
      </c>
      <c r="L491" s="12">
        <v>185.07979939999998</v>
      </c>
      <c r="M491" s="12">
        <v>187.22520489999997</v>
      </c>
      <c r="N491" s="12">
        <v>236.64562459999996</v>
      </c>
      <c r="O491" s="12">
        <v>249.33416569999994</v>
      </c>
      <c r="P491" s="12">
        <v>248.57746109999997</v>
      </c>
      <c r="Q491" s="12">
        <v>239.3638428</v>
      </c>
      <c r="R491" s="12">
        <v>228.29016849999996</v>
      </c>
      <c r="S491" s="12">
        <v>185.74138749999997</v>
      </c>
      <c r="T491" s="12">
        <v>185.85341359999998</v>
      </c>
      <c r="U491" s="12">
        <v>144.8899076</v>
      </c>
      <c r="V491" s="12">
        <v>138.2338663</v>
      </c>
      <c r="W491" s="12">
        <v>134.40806929999997</v>
      </c>
      <c r="X491" s="12">
        <v>134.62155299999998</v>
      </c>
      <c r="Y491" s="12">
        <v>135.636129</v>
      </c>
    </row>
    <row r="492" spans="1:25" ht="11.25">
      <c r="A492" s="11">
        <f t="shared" si="12"/>
        <v>42038</v>
      </c>
      <c r="B492" s="12">
        <v>133.90712239999996</v>
      </c>
      <c r="C492" s="12">
        <v>136.5598159</v>
      </c>
      <c r="D492" s="12">
        <v>141.70244799999998</v>
      </c>
      <c r="E492" s="12">
        <v>181.35968739999998</v>
      </c>
      <c r="F492" s="12">
        <v>186.02039589999998</v>
      </c>
      <c r="G492" s="12">
        <v>189.76587229999998</v>
      </c>
      <c r="H492" s="12">
        <v>186.87855809999996</v>
      </c>
      <c r="I492" s="12">
        <v>186.91449099999997</v>
      </c>
      <c r="J492" s="12">
        <v>145.507108</v>
      </c>
      <c r="K492" s="12">
        <v>145.54938199999998</v>
      </c>
      <c r="L492" s="12">
        <v>184.6464909</v>
      </c>
      <c r="M492" s="12">
        <v>186.1556727</v>
      </c>
      <c r="N492" s="12">
        <v>232.17303539999997</v>
      </c>
      <c r="O492" s="12">
        <v>226.09614789999998</v>
      </c>
      <c r="P492" s="12">
        <v>245.06660540000001</v>
      </c>
      <c r="Q492" s="12">
        <v>241.51558939999993</v>
      </c>
      <c r="R492" s="12">
        <v>188.64561129999998</v>
      </c>
      <c r="S492" s="12">
        <v>186.00982739999998</v>
      </c>
      <c r="T492" s="12">
        <v>186.1577864</v>
      </c>
      <c r="U492" s="12">
        <v>140.67518979999997</v>
      </c>
      <c r="V492" s="12">
        <v>139.25901079999997</v>
      </c>
      <c r="W492" s="12">
        <v>135.11193139999997</v>
      </c>
      <c r="X492" s="12">
        <v>130.00523219999997</v>
      </c>
      <c r="Y492" s="12">
        <v>128.11769809999998</v>
      </c>
    </row>
    <row r="493" spans="1:25" ht="11.25">
      <c r="A493" s="11">
        <f t="shared" si="12"/>
        <v>42039</v>
      </c>
      <c r="B493" s="12">
        <v>139.66906859999997</v>
      </c>
      <c r="C493" s="12">
        <v>147.45593939999998</v>
      </c>
      <c r="D493" s="12">
        <v>178.7323583</v>
      </c>
      <c r="E493" s="12">
        <v>181.7422671</v>
      </c>
      <c r="F493" s="12">
        <v>185.10727749999998</v>
      </c>
      <c r="G493" s="12">
        <v>184.00603979999997</v>
      </c>
      <c r="H493" s="12">
        <v>187.78533539999998</v>
      </c>
      <c r="I493" s="12">
        <v>185.79634369999997</v>
      </c>
      <c r="J493" s="12">
        <v>184.4964182</v>
      </c>
      <c r="K493" s="12">
        <v>184.55982919999997</v>
      </c>
      <c r="L493" s="12">
        <v>183.74605469999997</v>
      </c>
      <c r="M493" s="12">
        <v>184.7035608</v>
      </c>
      <c r="N493" s="12">
        <v>220.21372079999995</v>
      </c>
      <c r="O493" s="12">
        <v>232.12230659999997</v>
      </c>
      <c r="P493" s="12">
        <v>230.99570449999993</v>
      </c>
      <c r="Q493" s="12">
        <v>222.7163416</v>
      </c>
      <c r="R493" s="12">
        <v>185.82382179999996</v>
      </c>
      <c r="S493" s="12">
        <v>183.6995533</v>
      </c>
      <c r="T493" s="12">
        <v>183.49663809999998</v>
      </c>
      <c r="U493" s="12">
        <v>152.28785759999997</v>
      </c>
      <c r="V493" s="12">
        <v>152.82262369999998</v>
      </c>
      <c r="W493" s="12">
        <v>149.63516409999997</v>
      </c>
      <c r="X493" s="12">
        <v>146.03976039999998</v>
      </c>
      <c r="Y493" s="12">
        <v>144.7588582</v>
      </c>
    </row>
    <row r="494" spans="1:25" ht="11.25">
      <c r="A494" s="11">
        <f t="shared" si="12"/>
        <v>42040</v>
      </c>
      <c r="B494" s="12">
        <v>144.25157019999997</v>
      </c>
      <c r="C494" s="12">
        <v>148.76854709999998</v>
      </c>
      <c r="D494" s="12">
        <v>149.89937659999998</v>
      </c>
      <c r="E494" s="12">
        <v>184.20472759999998</v>
      </c>
      <c r="F494" s="12">
        <v>185.6695217</v>
      </c>
      <c r="G494" s="12">
        <v>188.40676319999997</v>
      </c>
      <c r="H494" s="12">
        <v>187.11529249999998</v>
      </c>
      <c r="I494" s="12">
        <v>186.10917129999999</v>
      </c>
      <c r="J494" s="12">
        <v>185.09670899999998</v>
      </c>
      <c r="K494" s="12">
        <v>184.76274439999997</v>
      </c>
      <c r="L494" s="12">
        <v>155.86846539999996</v>
      </c>
      <c r="M494" s="12">
        <v>185.49197089999998</v>
      </c>
      <c r="N494" s="12">
        <v>195.34392659999995</v>
      </c>
      <c r="O494" s="12">
        <v>227.53557759999998</v>
      </c>
      <c r="P494" s="12">
        <v>228.3091918</v>
      </c>
      <c r="Q494" s="12">
        <v>184.73315259999998</v>
      </c>
      <c r="R494" s="12">
        <v>185.84073139999998</v>
      </c>
      <c r="S494" s="12">
        <v>182.5412457</v>
      </c>
      <c r="T494" s="12">
        <v>155.80928179999998</v>
      </c>
      <c r="U494" s="12">
        <v>154.41635349999999</v>
      </c>
      <c r="V494" s="12">
        <v>148.76220599999996</v>
      </c>
      <c r="W494" s="12">
        <v>148.3965359</v>
      </c>
      <c r="X494" s="12">
        <v>145.94675759999998</v>
      </c>
      <c r="Y494" s="12">
        <v>144.79267739999997</v>
      </c>
    </row>
    <row r="495" spans="1:25" ht="11.25">
      <c r="A495" s="11">
        <f t="shared" si="12"/>
        <v>42041</v>
      </c>
      <c r="B495" s="12">
        <v>144.23888799999997</v>
      </c>
      <c r="C495" s="12">
        <v>147.28684339999998</v>
      </c>
      <c r="D495" s="12">
        <v>148.3014194</v>
      </c>
      <c r="E495" s="12">
        <v>175.56814939999998</v>
      </c>
      <c r="F495" s="12">
        <v>180.1802428</v>
      </c>
      <c r="G495" s="12">
        <v>184.22163719999998</v>
      </c>
      <c r="H495" s="12">
        <v>183.6995533</v>
      </c>
      <c r="I495" s="12">
        <v>187.32243509999998</v>
      </c>
      <c r="J495" s="12">
        <v>186.7115758</v>
      </c>
      <c r="K495" s="12">
        <v>157.0140908</v>
      </c>
      <c r="L495" s="12">
        <v>156.59557819999998</v>
      </c>
      <c r="M495" s="12">
        <v>152.96424159999998</v>
      </c>
      <c r="N495" s="12">
        <v>181.31529969999997</v>
      </c>
      <c r="O495" s="12">
        <v>228.69388519999998</v>
      </c>
      <c r="P495" s="12">
        <v>194.78379609999996</v>
      </c>
      <c r="Q495" s="12">
        <v>182.2157359</v>
      </c>
      <c r="R495" s="12">
        <v>187.41755159999997</v>
      </c>
      <c r="S495" s="12">
        <v>186.56361679999998</v>
      </c>
      <c r="T495" s="12">
        <v>156.09463129999997</v>
      </c>
      <c r="U495" s="12">
        <v>144.8708843</v>
      </c>
      <c r="V495" s="12">
        <v>144.6574006</v>
      </c>
      <c r="W495" s="12">
        <v>145.7057958</v>
      </c>
      <c r="X495" s="12">
        <v>142.35980869999997</v>
      </c>
      <c r="Y495" s="12">
        <v>141.71935759999997</v>
      </c>
    </row>
    <row r="496" spans="1:25" ht="11.25">
      <c r="A496" s="11">
        <f t="shared" si="12"/>
        <v>42042</v>
      </c>
      <c r="B496" s="12">
        <v>153.31088839999998</v>
      </c>
      <c r="C496" s="12">
        <v>155.90439829999997</v>
      </c>
      <c r="D496" s="12">
        <v>176.15153059999997</v>
      </c>
      <c r="E496" s="12">
        <v>175.796429</v>
      </c>
      <c r="F496" s="12">
        <v>183.1711283</v>
      </c>
      <c r="G496" s="12">
        <v>186.06055619999998</v>
      </c>
      <c r="H496" s="12">
        <v>185.93373419999998</v>
      </c>
      <c r="I496" s="12">
        <v>187.15545279999998</v>
      </c>
      <c r="J496" s="12">
        <v>183.45225039999997</v>
      </c>
      <c r="K496" s="12">
        <v>183.3529065</v>
      </c>
      <c r="L496" s="12">
        <v>181.75706299999996</v>
      </c>
      <c r="M496" s="12">
        <v>182.56026899999998</v>
      </c>
      <c r="N496" s="12">
        <v>186.34590569999997</v>
      </c>
      <c r="O496" s="12">
        <v>258.47803189999996</v>
      </c>
      <c r="P496" s="12">
        <v>252.51105679999998</v>
      </c>
      <c r="Q496" s="12">
        <v>186.9969253</v>
      </c>
      <c r="R496" s="12">
        <v>187.85508749999997</v>
      </c>
      <c r="S496" s="12">
        <v>185.32921599999995</v>
      </c>
      <c r="T496" s="12">
        <v>184.7542896</v>
      </c>
      <c r="U496" s="12">
        <v>156.31234239999998</v>
      </c>
      <c r="V496" s="12">
        <v>153.04033479999995</v>
      </c>
      <c r="W496" s="12">
        <v>154.33180549999997</v>
      </c>
      <c r="X496" s="12">
        <v>155.47531719999998</v>
      </c>
      <c r="Y496" s="12">
        <v>152.5330468</v>
      </c>
    </row>
    <row r="497" spans="1:25" ht="11.25">
      <c r="A497" s="11">
        <f t="shared" si="12"/>
        <v>42043</v>
      </c>
      <c r="B497" s="12">
        <v>151.3366926</v>
      </c>
      <c r="C497" s="12">
        <v>153.08260879999997</v>
      </c>
      <c r="D497" s="12">
        <v>173.76939069999997</v>
      </c>
      <c r="E497" s="12">
        <v>178.18279629999998</v>
      </c>
      <c r="F497" s="12">
        <v>180.4317731</v>
      </c>
      <c r="G497" s="12">
        <v>183.18169679999997</v>
      </c>
      <c r="H497" s="12">
        <v>183.79889719999997</v>
      </c>
      <c r="I497" s="12">
        <v>183.03162409999996</v>
      </c>
      <c r="J497" s="12">
        <v>183.0696707</v>
      </c>
      <c r="K497" s="12">
        <v>183.2472215</v>
      </c>
      <c r="L497" s="12">
        <v>182.708228</v>
      </c>
      <c r="M497" s="12">
        <v>183.40997639999998</v>
      </c>
      <c r="N497" s="12">
        <v>194.34626019999996</v>
      </c>
      <c r="O497" s="12">
        <v>239.38709349999996</v>
      </c>
      <c r="P497" s="12">
        <v>243.51726329999997</v>
      </c>
      <c r="Q497" s="12">
        <v>237.3029853</v>
      </c>
      <c r="R497" s="12">
        <v>184.01238089999998</v>
      </c>
      <c r="S497" s="12">
        <v>182.52010869999998</v>
      </c>
      <c r="T497" s="12">
        <v>182.02550289999996</v>
      </c>
      <c r="U497" s="12">
        <v>179.6327945</v>
      </c>
      <c r="V497" s="12">
        <v>153.40389119999998</v>
      </c>
      <c r="W497" s="12">
        <v>153.2665007</v>
      </c>
      <c r="X497" s="12">
        <v>153.0889499</v>
      </c>
      <c r="Y497" s="12">
        <v>153.25804589999998</v>
      </c>
    </row>
    <row r="498" spans="1:25" ht="11.25">
      <c r="A498" s="11">
        <f t="shared" si="12"/>
        <v>42044</v>
      </c>
      <c r="B498" s="12">
        <v>183.43534079999998</v>
      </c>
      <c r="C498" s="12">
        <v>183.92994659999997</v>
      </c>
      <c r="D498" s="12">
        <v>183.29583659999997</v>
      </c>
      <c r="E498" s="12">
        <v>218.06408789999998</v>
      </c>
      <c r="F498" s="12">
        <v>225.06888969999994</v>
      </c>
      <c r="G498" s="12">
        <v>229.24556089999996</v>
      </c>
      <c r="H498" s="12">
        <v>230.21786289999997</v>
      </c>
      <c r="I498" s="12">
        <v>227.3643679</v>
      </c>
      <c r="J498" s="12">
        <v>224.09658769999996</v>
      </c>
      <c r="K498" s="12">
        <v>200.86491099999995</v>
      </c>
      <c r="L498" s="12">
        <v>200.2794161</v>
      </c>
      <c r="M498" s="12">
        <v>223.93383279999998</v>
      </c>
      <c r="N498" s="12">
        <v>249.74845089999994</v>
      </c>
      <c r="O498" s="12">
        <v>262.78786619999994</v>
      </c>
      <c r="P498" s="12">
        <v>266.6073221</v>
      </c>
      <c r="Q498" s="12">
        <v>262.65047569999996</v>
      </c>
      <c r="R498" s="12">
        <v>254.61418829999997</v>
      </c>
      <c r="S498" s="12">
        <v>224.20861379999997</v>
      </c>
      <c r="T498" s="12">
        <v>186.56573049999997</v>
      </c>
      <c r="U498" s="12">
        <v>184.99102399999998</v>
      </c>
      <c r="V498" s="12">
        <v>180.56704989999997</v>
      </c>
      <c r="W498" s="12">
        <v>179.34533129999997</v>
      </c>
      <c r="X498" s="12">
        <v>177.8826509</v>
      </c>
      <c r="Y498" s="12">
        <v>176.87230229999997</v>
      </c>
    </row>
    <row r="499" spans="1:25" ht="11.25">
      <c r="A499" s="11">
        <f t="shared" si="12"/>
        <v>42045</v>
      </c>
      <c r="B499" s="12">
        <v>133.3808111</v>
      </c>
      <c r="C499" s="12">
        <v>183.89824109999998</v>
      </c>
      <c r="D499" s="12">
        <v>185.19182549999996</v>
      </c>
      <c r="E499" s="12">
        <v>243.3883276</v>
      </c>
      <c r="F499" s="12">
        <v>199.78903769999997</v>
      </c>
      <c r="G499" s="12">
        <v>247.29867259999997</v>
      </c>
      <c r="H499" s="12">
        <v>247.1718506</v>
      </c>
      <c r="I499" s="12">
        <v>246.9773902</v>
      </c>
      <c r="J499" s="12">
        <v>200.5647656</v>
      </c>
      <c r="K499" s="12">
        <v>219.31751199999994</v>
      </c>
      <c r="L499" s="12">
        <v>199.19931539999996</v>
      </c>
      <c r="M499" s="12">
        <v>199.29654559999997</v>
      </c>
      <c r="N499" s="12">
        <v>250.135258</v>
      </c>
      <c r="O499" s="12">
        <v>266.55870699999997</v>
      </c>
      <c r="P499" s="12">
        <v>262.9189156</v>
      </c>
      <c r="Q499" s="12">
        <v>260.0400562</v>
      </c>
      <c r="R499" s="12">
        <v>251.01455719999993</v>
      </c>
      <c r="S499" s="12">
        <v>241.1013042</v>
      </c>
      <c r="T499" s="12">
        <v>185.96755339999999</v>
      </c>
      <c r="U499" s="12">
        <v>183.27892699999998</v>
      </c>
      <c r="V499" s="12">
        <v>181.20750099999998</v>
      </c>
      <c r="W499" s="12">
        <v>181.7929959</v>
      </c>
      <c r="X499" s="12">
        <v>179.10225579999997</v>
      </c>
      <c r="Y499" s="12">
        <v>177.3288615</v>
      </c>
    </row>
    <row r="500" spans="1:25" ht="11.25">
      <c r="A500" s="11">
        <f t="shared" si="12"/>
        <v>42046</v>
      </c>
      <c r="B500" s="12">
        <v>153.15658829999998</v>
      </c>
      <c r="C500" s="12">
        <v>180.98978989999998</v>
      </c>
      <c r="D500" s="12">
        <v>181.58796699999996</v>
      </c>
      <c r="E500" s="12">
        <v>181.93250009999997</v>
      </c>
      <c r="F500" s="12">
        <v>182.76529789999998</v>
      </c>
      <c r="G500" s="12">
        <v>184.64860459999997</v>
      </c>
      <c r="H500" s="12">
        <v>184.356914</v>
      </c>
      <c r="I500" s="12">
        <v>182.19671259999998</v>
      </c>
      <c r="J500" s="12">
        <v>183.8390575</v>
      </c>
      <c r="K500" s="12">
        <v>183.63402859999997</v>
      </c>
      <c r="L500" s="12">
        <v>183.236653</v>
      </c>
      <c r="M500" s="12">
        <v>183.76930539999995</v>
      </c>
      <c r="N500" s="12">
        <v>223.00591849999998</v>
      </c>
      <c r="O500" s="12">
        <v>246.70472289999998</v>
      </c>
      <c r="P500" s="12">
        <v>246.24605</v>
      </c>
      <c r="Q500" s="12">
        <v>241.02521099999996</v>
      </c>
      <c r="R500" s="12">
        <v>202.79471909999998</v>
      </c>
      <c r="S500" s="12">
        <v>183.85808079999998</v>
      </c>
      <c r="T500" s="12">
        <v>183.19226529999997</v>
      </c>
      <c r="U500" s="12">
        <v>154.31700959999998</v>
      </c>
      <c r="V500" s="12">
        <v>153.475757</v>
      </c>
      <c r="W500" s="12">
        <v>153.96824909999995</v>
      </c>
      <c r="X500" s="12">
        <v>149.78735049999997</v>
      </c>
      <c r="Y500" s="12">
        <v>149.46818179999997</v>
      </c>
    </row>
    <row r="501" spans="1:25" ht="11.25">
      <c r="A501" s="11">
        <f t="shared" si="12"/>
        <v>42047</v>
      </c>
      <c r="B501" s="12">
        <v>153.8224038</v>
      </c>
      <c r="C501" s="12">
        <v>181.29627639999998</v>
      </c>
      <c r="D501" s="12">
        <v>182.36792229999998</v>
      </c>
      <c r="E501" s="12">
        <v>182.09314129999998</v>
      </c>
      <c r="F501" s="12">
        <v>182.6194526</v>
      </c>
      <c r="G501" s="12">
        <v>189.2733802</v>
      </c>
      <c r="H501" s="12">
        <v>189.34524599999997</v>
      </c>
      <c r="I501" s="12">
        <v>188.60333729999996</v>
      </c>
      <c r="J501" s="12">
        <v>187.73037919999996</v>
      </c>
      <c r="K501" s="12">
        <v>187.25479669999999</v>
      </c>
      <c r="L501" s="12">
        <v>187.25056929999997</v>
      </c>
      <c r="M501" s="12">
        <v>188.58008659999996</v>
      </c>
      <c r="N501" s="12">
        <v>207.25462609999994</v>
      </c>
      <c r="O501" s="12">
        <v>270.025175</v>
      </c>
      <c r="P501" s="12">
        <v>270.4394602</v>
      </c>
      <c r="Q501" s="12">
        <v>267.38727739999996</v>
      </c>
      <c r="R501" s="12">
        <v>206.22948159999999</v>
      </c>
      <c r="S501" s="12">
        <v>187.03497189999996</v>
      </c>
      <c r="T501" s="12">
        <v>187.04342669999997</v>
      </c>
      <c r="U501" s="12">
        <v>185.1009364</v>
      </c>
      <c r="V501" s="12">
        <v>157.37553349999996</v>
      </c>
      <c r="W501" s="12">
        <v>158.14280659999997</v>
      </c>
      <c r="X501" s="12">
        <v>156.97815789999999</v>
      </c>
      <c r="Y501" s="12">
        <v>153.6279434</v>
      </c>
    </row>
    <row r="502" spans="1:25" ht="11.25">
      <c r="A502" s="11">
        <f t="shared" si="12"/>
        <v>42048</v>
      </c>
      <c r="B502" s="12">
        <v>155.07371419999998</v>
      </c>
      <c r="C502" s="12">
        <v>182.01916179999998</v>
      </c>
      <c r="D502" s="12">
        <v>181.9768878</v>
      </c>
      <c r="E502" s="12">
        <v>182.15021119999997</v>
      </c>
      <c r="F502" s="12">
        <v>185.075572</v>
      </c>
      <c r="G502" s="12">
        <v>188.2165302</v>
      </c>
      <c r="H502" s="12">
        <v>187.25268299999996</v>
      </c>
      <c r="I502" s="12">
        <v>187.74728879999998</v>
      </c>
      <c r="J502" s="12">
        <v>187.19349939999998</v>
      </c>
      <c r="K502" s="12">
        <v>188.45749199999997</v>
      </c>
      <c r="L502" s="12">
        <v>186.11128499999998</v>
      </c>
      <c r="M502" s="12">
        <v>186.30574539999998</v>
      </c>
      <c r="N502" s="12">
        <v>188.2841686</v>
      </c>
      <c r="O502" s="12">
        <v>267.0385169</v>
      </c>
      <c r="P502" s="12">
        <v>268.49908359999995</v>
      </c>
      <c r="Q502" s="12">
        <v>257.1146954</v>
      </c>
      <c r="R502" s="12">
        <v>187.75151619999997</v>
      </c>
      <c r="S502" s="12">
        <v>188.35180699999998</v>
      </c>
      <c r="T502" s="12">
        <v>186.10917129999999</v>
      </c>
      <c r="U502" s="12">
        <v>184.38650579999998</v>
      </c>
      <c r="V502" s="12">
        <v>159.2165662</v>
      </c>
      <c r="W502" s="12">
        <v>159.50191569999998</v>
      </c>
      <c r="X502" s="12">
        <v>158.68180009999998</v>
      </c>
      <c r="Y502" s="12">
        <v>153.4947803</v>
      </c>
    </row>
    <row r="503" spans="1:25" ht="11.25">
      <c r="A503" s="11">
        <f t="shared" si="12"/>
        <v>42049</v>
      </c>
      <c r="B503" s="12">
        <v>158.96292219999998</v>
      </c>
      <c r="C503" s="12">
        <v>185.58708739999997</v>
      </c>
      <c r="D503" s="12">
        <v>182.18403039999995</v>
      </c>
      <c r="E503" s="12">
        <v>179.7110014</v>
      </c>
      <c r="F503" s="12">
        <v>181.5013053</v>
      </c>
      <c r="G503" s="12">
        <v>190.73606059999997</v>
      </c>
      <c r="H503" s="12">
        <v>191.58999539999996</v>
      </c>
      <c r="I503" s="12">
        <v>190.7762209</v>
      </c>
      <c r="J503" s="12">
        <v>187.9227259</v>
      </c>
      <c r="K503" s="12">
        <v>188.08548079999997</v>
      </c>
      <c r="L503" s="12">
        <v>185.93373419999998</v>
      </c>
      <c r="M503" s="12">
        <v>186.6988936</v>
      </c>
      <c r="N503" s="12">
        <v>208.31781719999995</v>
      </c>
      <c r="O503" s="12">
        <v>275.45104289999995</v>
      </c>
      <c r="P503" s="12">
        <v>268.9514154</v>
      </c>
      <c r="Q503" s="12">
        <v>275.22276329999994</v>
      </c>
      <c r="R503" s="12">
        <v>208.36220489999997</v>
      </c>
      <c r="S503" s="12">
        <v>189.92228609999995</v>
      </c>
      <c r="T503" s="12">
        <v>188.72804559999997</v>
      </c>
      <c r="U503" s="12">
        <v>187.04342669999997</v>
      </c>
      <c r="V503" s="12">
        <v>184.90647599999997</v>
      </c>
      <c r="W503" s="12">
        <v>185.54058599999996</v>
      </c>
      <c r="X503" s="12">
        <v>159.97961189999998</v>
      </c>
      <c r="Y503" s="12">
        <v>155.97626409999998</v>
      </c>
    </row>
    <row r="504" spans="1:25" ht="11.25">
      <c r="A504" s="11">
        <f t="shared" si="12"/>
        <v>42050</v>
      </c>
      <c r="B504" s="12">
        <v>143.4293409</v>
      </c>
      <c r="C504" s="12">
        <v>182.1924852</v>
      </c>
      <c r="D504" s="12">
        <v>180.41486349999997</v>
      </c>
      <c r="E504" s="12">
        <v>179.1825764</v>
      </c>
      <c r="F504" s="12">
        <v>179.75961649999996</v>
      </c>
      <c r="G504" s="12">
        <v>184.885339</v>
      </c>
      <c r="H504" s="12">
        <v>186.24444809999997</v>
      </c>
      <c r="I504" s="12">
        <v>184.16668099999998</v>
      </c>
      <c r="J504" s="12">
        <v>183.73337249999997</v>
      </c>
      <c r="K504" s="12">
        <v>183.09926249999998</v>
      </c>
      <c r="L504" s="12">
        <v>181.90502199999997</v>
      </c>
      <c r="M504" s="12">
        <v>184.92127189999997</v>
      </c>
      <c r="N504" s="12">
        <v>203.6740183</v>
      </c>
      <c r="O504" s="12">
        <v>244.25917199999995</v>
      </c>
      <c r="P504" s="12">
        <v>245.96915529999998</v>
      </c>
      <c r="Q504" s="12">
        <v>205.11767539999997</v>
      </c>
      <c r="R504" s="12">
        <v>185.44124209999998</v>
      </c>
      <c r="S504" s="12">
        <v>183.7735328</v>
      </c>
      <c r="T504" s="12">
        <v>184.05465489999997</v>
      </c>
      <c r="U504" s="12">
        <v>182.8519596</v>
      </c>
      <c r="V504" s="12">
        <v>143.81192059999998</v>
      </c>
      <c r="W504" s="12">
        <v>145.66986289999997</v>
      </c>
      <c r="X504" s="12">
        <v>139.94807699999998</v>
      </c>
      <c r="Y504" s="12">
        <v>142.5331321</v>
      </c>
    </row>
    <row r="505" spans="1:25" ht="11.25">
      <c r="A505" s="11">
        <f t="shared" si="12"/>
        <v>42051</v>
      </c>
      <c r="B505" s="12">
        <v>142.6705226</v>
      </c>
      <c r="C505" s="12">
        <v>181.35545999999997</v>
      </c>
      <c r="D505" s="12">
        <v>182.43133329999998</v>
      </c>
      <c r="E505" s="12">
        <v>180.68753079999996</v>
      </c>
      <c r="F505" s="12">
        <v>183.47761479999997</v>
      </c>
      <c r="G505" s="12">
        <v>187.15333909999998</v>
      </c>
      <c r="H505" s="12">
        <v>192.6870057</v>
      </c>
      <c r="I505" s="12">
        <v>192.30653969999995</v>
      </c>
      <c r="J505" s="12">
        <v>192.68277829999997</v>
      </c>
      <c r="K505" s="12">
        <v>189.6221407</v>
      </c>
      <c r="L505" s="12">
        <v>188.49553859999995</v>
      </c>
      <c r="M505" s="12">
        <v>191.32789659999997</v>
      </c>
      <c r="N505" s="12">
        <v>190.7550839</v>
      </c>
      <c r="O505" s="12">
        <v>285.08528749999994</v>
      </c>
      <c r="P505" s="12">
        <v>287.9979660999999</v>
      </c>
      <c r="Q505" s="12">
        <v>281.88725939999995</v>
      </c>
      <c r="R505" s="12">
        <v>191.6745434</v>
      </c>
      <c r="S505" s="12">
        <v>190.06813139999997</v>
      </c>
      <c r="T505" s="12">
        <v>189.02184989999998</v>
      </c>
      <c r="U505" s="12">
        <v>148.6649758</v>
      </c>
      <c r="V505" s="12">
        <v>143.48852449999998</v>
      </c>
      <c r="W505" s="12">
        <v>143.80980689999998</v>
      </c>
      <c r="X505" s="12">
        <v>143.02562419999998</v>
      </c>
      <c r="Y505" s="12">
        <v>142.4697211</v>
      </c>
    </row>
    <row r="506" spans="1:25" ht="11.25">
      <c r="A506" s="11">
        <f t="shared" si="12"/>
        <v>42052</v>
      </c>
      <c r="B506" s="12">
        <v>140.26090459999998</v>
      </c>
      <c r="C506" s="12">
        <v>199.56287179999998</v>
      </c>
      <c r="D506" s="12">
        <v>203.58101549999998</v>
      </c>
      <c r="E506" s="12">
        <v>201.4229278</v>
      </c>
      <c r="F506" s="12">
        <v>201.66811699999997</v>
      </c>
      <c r="G506" s="12">
        <v>202.1352447</v>
      </c>
      <c r="H506" s="12">
        <v>202.61928199999997</v>
      </c>
      <c r="I506" s="12">
        <v>202.0041953</v>
      </c>
      <c r="J506" s="12">
        <v>201.90273769999996</v>
      </c>
      <c r="K506" s="12">
        <v>200.6302903</v>
      </c>
      <c r="L506" s="12">
        <v>200.07227349999997</v>
      </c>
      <c r="M506" s="12">
        <v>200.30900789999995</v>
      </c>
      <c r="N506" s="12">
        <v>211.18610809999998</v>
      </c>
      <c r="O506" s="12">
        <v>229.3110856</v>
      </c>
      <c r="P506" s="12">
        <v>230.012834</v>
      </c>
      <c r="Q506" s="12">
        <v>226.22296989999995</v>
      </c>
      <c r="R506" s="12">
        <v>200.88816169999996</v>
      </c>
      <c r="S506" s="12">
        <v>200.49501349999994</v>
      </c>
      <c r="T506" s="12">
        <v>199.59246359999995</v>
      </c>
      <c r="U506" s="12">
        <v>197.64997329999997</v>
      </c>
      <c r="V506" s="12">
        <v>196.35427519999996</v>
      </c>
      <c r="W506" s="12">
        <v>196.73262749999998</v>
      </c>
      <c r="X506" s="12">
        <v>196.5677589</v>
      </c>
      <c r="Y506" s="12">
        <v>180.0830126</v>
      </c>
    </row>
    <row r="507" spans="1:25" ht="11.25">
      <c r="A507" s="11">
        <f t="shared" si="12"/>
        <v>42053</v>
      </c>
      <c r="B507" s="12">
        <v>179.79343569999997</v>
      </c>
      <c r="C507" s="12">
        <v>181.46325869999998</v>
      </c>
      <c r="D507" s="12">
        <v>184.60844429999997</v>
      </c>
      <c r="E507" s="12">
        <v>182.45881139999997</v>
      </c>
      <c r="F507" s="12">
        <v>182.55392789999996</v>
      </c>
      <c r="G507" s="12">
        <v>183.00203229999997</v>
      </c>
      <c r="H507" s="12">
        <v>182.95975829999998</v>
      </c>
      <c r="I507" s="12">
        <v>182.51799499999998</v>
      </c>
      <c r="J507" s="12">
        <v>182.3108524</v>
      </c>
      <c r="K507" s="12">
        <v>182.6976595</v>
      </c>
      <c r="L507" s="12">
        <v>182.28548799999996</v>
      </c>
      <c r="M507" s="12">
        <v>182.41653739999998</v>
      </c>
      <c r="N507" s="12">
        <v>202.47343669999998</v>
      </c>
      <c r="O507" s="12">
        <v>231.74818169999998</v>
      </c>
      <c r="P507" s="12">
        <v>237.43826209999995</v>
      </c>
      <c r="Q507" s="12">
        <v>223.8767629</v>
      </c>
      <c r="R507" s="12">
        <v>218.79542809999998</v>
      </c>
      <c r="S507" s="12">
        <v>201.26440029999998</v>
      </c>
      <c r="T507" s="12">
        <v>182.1924852</v>
      </c>
      <c r="U507" s="12">
        <v>181.22652429999997</v>
      </c>
      <c r="V507" s="12">
        <v>179.8230275</v>
      </c>
      <c r="W507" s="12">
        <v>180.60298279999998</v>
      </c>
      <c r="X507" s="12">
        <v>180.34722509999997</v>
      </c>
      <c r="Y507" s="12">
        <v>176.219169</v>
      </c>
    </row>
    <row r="508" spans="1:25" ht="11.25">
      <c r="A508" s="11">
        <f t="shared" si="12"/>
        <v>42054</v>
      </c>
      <c r="B508" s="12">
        <v>190.3429124</v>
      </c>
      <c r="C508" s="12">
        <v>191.72104479999996</v>
      </c>
      <c r="D508" s="12">
        <v>194.06936549999998</v>
      </c>
      <c r="E508" s="12">
        <v>191.27928149999997</v>
      </c>
      <c r="F508" s="12">
        <v>191.6745434</v>
      </c>
      <c r="G508" s="12">
        <v>211.08465049999998</v>
      </c>
      <c r="H508" s="12">
        <v>191.50544739999998</v>
      </c>
      <c r="I508" s="12">
        <v>191.7083626</v>
      </c>
      <c r="J508" s="12">
        <v>189.66230099999996</v>
      </c>
      <c r="K508" s="12">
        <v>190.58176049999994</v>
      </c>
      <c r="L508" s="12">
        <v>190.20763559999997</v>
      </c>
      <c r="M508" s="12">
        <v>191.00872789999997</v>
      </c>
      <c r="N508" s="12">
        <v>211.13537929999995</v>
      </c>
      <c r="O508" s="12">
        <v>268.87954959999996</v>
      </c>
      <c r="P508" s="12">
        <v>266.5312289</v>
      </c>
      <c r="Q508" s="12">
        <v>261.95718209999995</v>
      </c>
      <c r="R508" s="12">
        <v>246.94779839999995</v>
      </c>
      <c r="S508" s="12">
        <v>209.52685359999998</v>
      </c>
      <c r="T508" s="12">
        <v>189.71514349999998</v>
      </c>
      <c r="U508" s="12">
        <v>185.82382179999996</v>
      </c>
      <c r="V508" s="12">
        <v>151.1697103</v>
      </c>
      <c r="W508" s="12">
        <v>151.3768529</v>
      </c>
      <c r="X508" s="12">
        <v>151.94755189999998</v>
      </c>
      <c r="Y508" s="12">
        <v>150.74062919999997</v>
      </c>
    </row>
    <row r="509" spans="1:25" ht="11.25">
      <c r="A509" s="11">
        <f t="shared" si="12"/>
        <v>42055</v>
      </c>
      <c r="B509" s="12">
        <v>140.9076968</v>
      </c>
      <c r="C509" s="12">
        <v>178.924705</v>
      </c>
      <c r="D509" s="12">
        <v>180.52477589999998</v>
      </c>
      <c r="E509" s="12">
        <v>180.54168549999997</v>
      </c>
      <c r="F509" s="12">
        <v>181.2138421</v>
      </c>
      <c r="G509" s="12">
        <v>188.3687166</v>
      </c>
      <c r="H509" s="12">
        <v>188.94787039999994</v>
      </c>
      <c r="I509" s="12">
        <v>189.12330749999995</v>
      </c>
      <c r="J509" s="12">
        <v>188.27782749999997</v>
      </c>
      <c r="K509" s="12">
        <v>187.01594859999997</v>
      </c>
      <c r="L509" s="12">
        <v>187.49153109999997</v>
      </c>
      <c r="M509" s="12">
        <v>187.32243509999998</v>
      </c>
      <c r="N509" s="12">
        <v>187.5993298</v>
      </c>
      <c r="O509" s="12">
        <v>249.77592899999996</v>
      </c>
      <c r="P509" s="12">
        <v>251.67614529999997</v>
      </c>
      <c r="Q509" s="12">
        <v>210.43151719999994</v>
      </c>
      <c r="R509" s="12">
        <v>189.21631029999998</v>
      </c>
      <c r="S509" s="12">
        <v>188.12564109999997</v>
      </c>
      <c r="T509" s="12">
        <v>187.41332419999998</v>
      </c>
      <c r="U509" s="12">
        <v>148.69456759999997</v>
      </c>
      <c r="V509" s="12">
        <v>147.85965609999997</v>
      </c>
      <c r="W509" s="12">
        <v>147.7434026</v>
      </c>
      <c r="X509" s="12">
        <v>145.95098499999997</v>
      </c>
      <c r="Y509" s="12">
        <v>145.67831769999998</v>
      </c>
    </row>
    <row r="510" spans="1:25" ht="11.25">
      <c r="A510" s="11">
        <f t="shared" si="12"/>
        <v>42056</v>
      </c>
      <c r="B510" s="12">
        <v>152.63027699999998</v>
      </c>
      <c r="C510" s="12">
        <v>190.07447249999996</v>
      </c>
      <c r="D510" s="12">
        <v>192.1712629</v>
      </c>
      <c r="E510" s="12">
        <v>193.13933749999998</v>
      </c>
      <c r="F510" s="12">
        <v>195.09450999999996</v>
      </c>
      <c r="G510" s="12">
        <v>194.28073549999996</v>
      </c>
      <c r="H510" s="12">
        <v>196.97570299999998</v>
      </c>
      <c r="I510" s="12">
        <v>195.35238139999996</v>
      </c>
      <c r="J510" s="12">
        <v>194.396989</v>
      </c>
      <c r="K510" s="12">
        <v>193.78190229999996</v>
      </c>
      <c r="L510" s="12">
        <v>193.33168419999998</v>
      </c>
      <c r="M510" s="12">
        <v>194.60624529999998</v>
      </c>
      <c r="N510" s="12">
        <v>193.83685849999995</v>
      </c>
      <c r="O510" s="12">
        <v>284.86334899999997</v>
      </c>
      <c r="P510" s="12">
        <v>291.6335301</v>
      </c>
      <c r="Q510" s="12">
        <v>215.54667119999996</v>
      </c>
      <c r="R510" s="12">
        <v>193.48387059999996</v>
      </c>
      <c r="S510" s="12">
        <v>192.77366739999997</v>
      </c>
      <c r="T510" s="12">
        <v>192.2980849</v>
      </c>
      <c r="U510" s="12">
        <v>191.87745859999998</v>
      </c>
      <c r="V510" s="12">
        <v>155.02509909999995</v>
      </c>
      <c r="W510" s="12">
        <v>155.41613359999997</v>
      </c>
      <c r="X510" s="12">
        <v>152.98749229999999</v>
      </c>
      <c r="Y510" s="12">
        <v>144.41643879999998</v>
      </c>
    </row>
    <row r="511" spans="1:25" ht="11.25">
      <c r="A511" s="11">
        <f t="shared" si="12"/>
        <v>42057</v>
      </c>
      <c r="B511" s="12">
        <v>143.40609019999997</v>
      </c>
      <c r="C511" s="12">
        <v>181.17156809999997</v>
      </c>
      <c r="D511" s="12">
        <v>181.97477409999996</v>
      </c>
      <c r="E511" s="12">
        <v>181.19693249999997</v>
      </c>
      <c r="F511" s="12">
        <v>184.05676859999997</v>
      </c>
      <c r="G511" s="12">
        <v>185.13475559999998</v>
      </c>
      <c r="H511" s="12">
        <v>185.03541169999997</v>
      </c>
      <c r="I511" s="12">
        <v>183.765078</v>
      </c>
      <c r="J511" s="12">
        <v>183.34867909999997</v>
      </c>
      <c r="K511" s="12">
        <v>181.13352149999997</v>
      </c>
      <c r="L511" s="12">
        <v>181.99802479999997</v>
      </c>
      <c r="M511" s="12">
        <v>183.1436502</v>
      </c>
      <c r="N511" s="12">
        <v>184.90013489999998</v>
      </c>
      <c r="O511" s="12">
        <v>250.95114619999998</v>
      </c>
      <c r="P511" s="12">
        <v>251.60850689999995</v>
      </c>
      <c r="Q511" s="12">
        <v>190.27738769999996</v>
      </c>
      <c r="R511" s="12">
        <v>187.8191546</v>
      </c>
      <c r="S511" s="12">
        <v>186.82360189999997</v>
      </c>
      <c r="T511" s="12">
        <v>184.89379379999997</v>
      </c>
      <c r="U511" s="12">
        <v>148.41978659999995</v>
      </c>
      <c r="V511" s="12">
        <v>146.70980329999998</v>
      </c>
      <c r="W511" s="12">
        <v>145.5007669</v>
      </c>
      <c r="X511" s="12">
        <v>144.2959579</v>
      </c>
      <c r="Y511" s="12">
        <v>144.71235679999998</v>
      </c>
    </row>
    <row r="512" spans="1:25" ht="11.25">
      <c r="A512" s="11">
        <f t="shared" si="12"/>
        <v>42058</v>
      </c>
      <c r="B512" s="12">
        <v>145.40353669999996</v>
      </c>
      <c r="C512" s="12">
        <v>146.8281705</v>
      </c>
      <c r="D512" s="12">
        <v>184.673969</v>
      </c>
      <c r="E512" s="12">
        <v>183.90246849999997</v>
      </c>
      <c r="F512" s="12">
        <v>184.6274676</v>
      </c>
      <c r="G512" s="12">
        <v>187.72403809999997</v>
      </c>
      <c r="H512" s="12">
        <v>187.04765409999996</v>
      </c>
      <c r="I512" s="12">
        <v>187.46616669999997</v>
      </c>
      <c r="J512" s="12">
        <v>187.24634189999998</v>
      </c>
      <c r="K512" s="12">
        <v>187.13008839999998</v>
      </c>
      <c r="L512" s="12">
        <v>185.18759809999997</v>
      </c>
      <c r="M512" s="12">
        <v>185.77309299999996</v>
      </c>
      <c r="N512" s="12">
        <v>188.04532049999997</v>
      </c>
      <c r="O512" s="12">
        <v>253.50872319999993</v>
      </c>
      <c r="P512" s="12">
        <v>256.98364599999996</v>
      </c>
      <c r="Q512" s="12">
        <v>212.52196649999996</v>
      </c>
      <c r="R512" s="12">
        <v>190.27316029999997</v>
      </c>
      <c r="S512" s="12">
        <v>186.13664939999998</v>
      </c>
      <c r="T512" s="12">
        <v>185.88300539999997</v>
      </c>
      <c r="U512" s="12">
        <v>182.91537059999996</v>
      </c>
      <c r="V512" s="12">
        <v>146.58086759999998</v>
      </c>
      <c r="W512" s="12">
        <v>146.29763179999998</v>
      </c>
      <c r="X512" s="12">
        <v>146.50900179999996</v>
      </c>
      <c r="Y512" s="12">
        <v>144.77154039999996</v>
      </c>
    </row>
    <row r="513" spans="1:25" ht="11.25">
      <c r="A513" s="11">
        <f t="shared" si="12"/>
        <v>42059</v>
      </c>
      <c r="B513" s="12">
        <v>151.58188179999996</v>
      </c>
      <c r="C513" s="12">
        <v>191.24968969999995</v>
      </c>
      <c r="D513" s="12">
        <v>193.58744189999996</v>
      </c>
      <c r="E513" s="12">
        <v>192.62148099999996</v>
      </c>
      <c r="F513" s="12">
        <v>192.02330389999997</v>
      </c>
      <c r="G513" s="12">
        <v>192.21565059999995</v>
      </c>
      <c r="H513" s="12">
        <v>193.5345994</v>
      </c>
      <c r="I513" s="12">
        <v>190.45071109999995</v>
      </c>
      <c r="J513" s="12">
        <v>193.6825584</v>
      </c>
      <c r="K513" s="12">
        <v>190.31332059999997</v>
      </c>
      <c r="L513" s="12">
        <v>189.59677629999996</v>
      </c>
      <c r="M513" s="12">
        <v>189.1698089</v>
      </c>
      <c r="N513" s="12">
        <v>190.6240345</v>
      </c>
      <c r="O513" s="12">
        <v>274.62458619999995</v>
      </c>
      <c r="P513" s="12">
        <v>284.73441329999997</v>
      </c>
      <c r="Q513" s="12">
        <v>214.75191999999996</v>
      </c>
      <c r="R513" s="12">
        <v>193.18372519999997</v>
      </c>
      <c r="S513" s="12">
        <v>190.8565415</v>
      </c>
      <c r="T513" s="12">
        <v>193.00406069999997</v>
      </c>
      <c r="U513" s="12">
        <v>152.27728909999996</v>
      </c>
      <c r="V513" s="12">
        <v>152.82685109999997</v>
      </c>
      <c r="W513" s="12">
        <v>152.89871689999998</v>
      </c>
      <c r="X513" s="12">
        <v>152.75921269999998</v>
      </c>
      <c r="Y513" s="12">
        <v>151.3557159</v>
      </c>
    </row>
    <row r="514" spans="1:25" ht="11.25">
      <c r="A514" s="11">
        <f t="shared" si="12"/>
        <v>42060</v>
      </c>
      <c r="B514" s="12">
        <v>186.9440828</v>
      </c>
      <c r="C514" s="12">
        <v>194.37373829999999</v>
      </c>
      <c r="D514" s="12">
        <v>217.55045879999997</v>
      </c>
      <c r="E514" s="12">
        <v>214.88085569999998</v>
      </c>
      <c r="F514" s="12">
        <v>216.82968709999994</v>
      </c>
      <c r="G514" s="12">
        <v>263.06053349999996</v>
      </c>
      <c r="H514" s="12">
        <v>263.853171</v>
      </c>
      <c r="I514" s="12">
        <v>219.52465459999993</v>
      </c>
      <c r="J514" s="12">
        <v>197.93109539999995</v>
      </c>
      <c r="K514" s="12">
        <v>196.43882319999997</v>
      </c>
      <c r="L514" s="12">
        <v>195.64618569999996</v>
      </c>
      <c r="M514" s="12">
        <v>217.8273535</v>
      </c>
      <c r="N514" s="12">
        <v>265.2186212</v>
      </c>
      <c r="O514" s="12">
        <v>278.3510393</v>
      </c>
      <c r="P514" s="12">
        <v>284.2440348999999</v>
      </c>
      <c r="Q514" s="12">
        <v>274.0179543</v>
      </c>
      <c r="R514" s="12">
        <v>267.065995</v>
      </c>
      <c r="S514" s="12">
        <v>258.37657429999996</v>
      </c>
      <c r="T514" s="12">
        <v>195.47708969999996</v>
      </c>
      <c r="U514" s="12">
        <v>192.473522</v>
      </c>
      <c r="V514" s="12">
        <v>191.42301309999996</v>
      </c>
      <c r="W514" s="12">
        <v>192.8476469</v>
      </c>
      <c r="X514" s="12">
        <v>191.5751995</v>
      </c>
      <c r="Y514" s="12">
        <v>186.74750869999997</v>
      </c>
    </row>
    <row r="515" spans="1:25" ht="11.25">
      <c r="A515" s="11">
        <f t="shared" si="12"/>
        <v>42061</v>
      </c>
      <c r="B515" s="12">
        <v>185.02272949999997</v>
      </c>
      <c r="C515" s="12">
        <v>191.3828528</v>
      </c>
      <c r="D515" s="12">
        <v>214.08610449999998</v>
      </c>
      <c r="E515" s="12">
        <v>212.52196649999996</v>
      </c>
      <c r="F515" s="12">
        <v>216.79586790000002</v>
      </c>
      <c r="G515" s="12">
        <v>264.70921949999996</v>
      </c>
      <c r="H515" s="12">
        <v>217.2799052</v>
      </c>
      <c r="I515" s="12">
        <v>240.97025479999996</v>
      </c>
      <c r="J515" s="12">
        <v>214.50673079999999</v>
      </c>
      <c r="K515" s="12">
        <v>192.2558109</v>
      </c>
      <c r="L515" s="12">
        <v>191.85843529999997</v>
      </c>
      <c r="M515" s="12">
        <v>213.50272329999999</v>
      </c>
      <c r="N515" s="12">
        <v>266.13385329999994</v>
      </c>
      <c r="O515" s="12">
        <v>269.5263418</v>
      </c>
      <c r="P515" s="12">
        <v>275.83996369999994</v>
      </c>
      <c r="Q515" s="12">
        <v>267.17802109999997</v>
      </c>
      <c r="R515" s="12">
        <v>271.76263639999996</v>
      </c>
      <c r="S515" s="12">
        <v>252.97818449999997</v>
      </c>
      <c r="T515" s="12">
        <v>215.41984919999996</v>
      </c>
      <c r="U515" s="12">
        <v>190.5225769</v>
      </c>
      <c r="V515" s="12">
        <v>191.2539171</v>
      </c>
      <c r="W515" s="12">
        <v>191.2010746</v>
      </c>
      <c r="X515" s="12">
        <v>190.37673159999997</v>
      </c>
      <c r="Y515" s="12">
        <v>187.48941739999998</v>
      </c>
    </row>
    <row r="516" spans="1:25" ht="11.25">
      <c r="A516" s="11">
        <f t="shared" si="12"/>
        <v>42062</v>
      </c>
      <c r="B516" s="12">
        <v>185.00581989999998</v>
      </c>
      <c r="C516" s="12">
        <v>186.79612379999998</v>
      </c>
      <c r="D516" s="12">
        <v>209.10834099999997</v>
      </c>
      <c r="E516" s="12">
        <v>208.13181159999996</v>
      </c>
      <c r="F516" s="12">
        <v>212.91722839999997</v>
      </c>
      <c r="G516" s="12">
        <v>214.84069539999996</v>
      </c>
      <c r="H516" s="12">
        <v>214.17910729999994</v>
      </c>
      <c r="I516" s="12">
        <v>214.46022939999997</v>
      </c>
      <c r="J516" s="12">
        <v>191.92818739999998</v>
      </c>
      <c r="K516" s="12">
        <v>191.39764869999996</v>
      </c>
      <c r="L516" s="12">
        <v>189.40865699999998</v>
      </c>
      <c r="M516" s="12">
        <v>209.71920029999998</v>
      </c>
      <c r="N516" s="12">
        <v>241.9510116</v>
      </c>
      <c r="O516" s="12">
        <v>244.92076009999997</v>
      </c>
      <c r="P516" s="12">
        <v>252.30180049999998</v>
      </c>
      <c r="Q516" s="12">
        <v>246.12768279999997</v>
      </c>
      <c r="R516" s="12">
        <v>249.75056459999996</v>
      </c>
      <c r="S516" s="12">
        <v>186.03941919999997</v>
      </c>
      <c r="T516" s="12">
        <v>184.10749739999997</v>
      </c>
      <c r="U516" s="12">
        <v>182.57083749999998</v>
      </c>
      <c r="V516" s="12">
        <v>181.72324379999998</v>
      </c>
      <c r="W516" s="12">
        <v>181.54569299999997</v>
      </c>
      <c r="X516" s="12">
        <v>181.12718039999996</v>
      </c>
      <c r="Y516" s="12">
        <v>146.80280609999997</v>
      </c>
    </row>
    <row r="517" spans="1:25" ht="11.25">
      <c r="A517" s="11">
        <f t="shared" si="12"/>
        <v>42063</v>
      </c>
      <c r="B517" s="12">
        <v>179.5038588</v>
      </c>
      <c r="C517" s="12">
        <v>181.820474</v>
      </c>
      <c r="D517" s="12">
        <v>184.24700159999998</v>
      </c>
      <c r="E517" s="12">
        <v>183.58329979999996</v>
      </c>
      <c r="F517" s="12">
        <v>184.7268115</v>
      </c>
      <c r="G517" s="12">
        <v>205.64187299999995</v>
      </c>
      <c r="H517" s="12">
        <v>207.0813027</v>
      </c>
      <c r="I517" s="12">
        <v>206.3647584</v>
      </c>
      <c r="J517" s="12">
        <v>185.47506129999996</v>
      </c>
      <c r="K517" s="12">
        <v>185.2827146</v>
      </c>
      <c r="L517" s="12">
        <v>183.3254284</v>
      </c>
      <c r="M517" s="12">
        <v>183.8792178</v>
      </c>
      <c r="N517" s="12">
        <v>223.2933817</v>
      </c>
      <c r="O517" s="12">
        <v>233.91049679999998</v>
      </c>
      <c r="P517" s="12">
        <v>234.00138589999995</v>
      </c>
      <c r="Q517" s="12">
        <v>232.2723793</v>
      </c>
      <c r="R517" s="12">
        <v>231.09504839999994</v>
      </c>
      <c r="S517" s="12">
        <v>204.4729969</v>
      </c>
      <c r="T517" s="12">
        <v>206.26964189999995</v>
      </c>
      <c r="U517" s="12">
        <v>183.47338739999998</v>
      </c>
      <c r="V517" s="12">
        <v>182.83504999999997</v>
      </c>
      <c r="W517" s="12">
        <v>183.2112886</v>
      </c>
      <c r="X517" s="12">
        <v>182.7166828</v>
      </c>
      <c r="Y517" s="12">
        <v>179.73002469999997</v>
      </c>
    </row>
    <row r="518" spans="1:25" ht="11.25" hidden="1" outlineLevel="1">
      <c r="A518" s="11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19" spans="1:25" ht="11.25" hidden="1" outlineLevel="1">
      <c r="A519" s="11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 spans="1:25" ht="11.25" hidden="1" outlineLevel="1">
      <c r="A520" s="11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1" ht="11.25" collapsed="1"/>
    <row r="522" spans="1:25" ht="12.75">
      <c r="A522" s="46" t="s">
        <v>70</v>
      </c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8"/>
    </row>
    <row r="523" spans="1:25" ht="1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 ht="12.75">
      <c r="A524" s="46" t="s">
        <v>46</v>
      </c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8"/>
    </row>
    <row r="525" spans="1:25" ht="11.25">
      <c r="A525" s="8"/>
      <c r="B525" s="7" t="s">
        <v>23</v>
      </c>
      <c r="C525" s="9" t="s">
        <v>24</v>
      </c>
      <c r="D525" s="10" t="s">
        <v>25</v>
      </c>
      <c r="E525" s="7" t="s">
        <v>26</v>
      </c>
      <c r="F525" s="7" t="s">
        <v>27</v>
      </c>
      <c r="G525" s="9" t="s">
        <v>28</v>
      </c>
      <c r="H525" s="10" t="s">
        <v>29</v>
      </c>
      <c r="I525" s="7" t="s">
        <v>30</v>
      </c>
      <c r="J525" s="7" t="s">
        <v>31</v>
      </c>
      <c r="K525" s="7" t="s">
        <v>32</v>
      </c>
      <c r="L525" s="7" t="s">
        <v>33</v>
      </c>
      <c r="M525" s="7" t="s">
        <v>34</v>
      </c>
      <c r="N525" s="7" t="s">
        <v>35</v>
      </c>
      <c r="O525" s="7" t="s">
        <v>36</v>
      </c>
      <c r="P525" s="7" t="s">
        <v>37</v>
      </c>
      <c r="Q525" s="7" t="s">
        <v>38</v>
      </c>
      <c r="R525" s="7" t="s">
        <v>39</v>
      </c>
      <c r="S525" s="7" t="s">
        <v>40</v>
      </c>
      <c r="T525" s="7" t="s">
        <v>41</v>
      </c>
      <c r="U525" s="7" t="s">
        <v>42</v>
      </c>
      <c r="V525" s="7" t="s">
        <v>43</v>
      </c>
      <c r="W525" s="7" t="s">
        <v>44</v>
      </c>
      <c r="X525" s="7" t="s">
        <v>45</v>
      </c>
      <c r="Y525" s="7" t="s">
        <v>64</v>
      </c>
    </row>
    <row r="526" spans="1:25" ht="11.25">
      <c r="A526" s="11">
        <f aca="true" t="shared" si="13" ref="A526:A556">A490</f>
        <v>42036</v>
      </c>
      <c r="B526" s="12">
        <v>0.0013409</v>
      </c>
      <c r="C526" s="12">
        <v>0</v>
      </c>
      <c r="D526" s="12">
        <v>0.2359984</v>
      </c>
      <c r="E526" s="12">
        <v>20.884517499999998</v>
      </c>
      <c r="F526" s="12">
        <v>1.0794245</v>
      </c>
      <c r="G526" s="12">
        <v>2.5785506999999996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0.6382683999999998</v>
      </c>
      <c r="R526" s="12">
        <v>1.9255323999999998</v>
      </c>
      <c r="S526" s="12">
        <v>1.2135145</v>
      </c>
      <c r="T526" s="12">
        <v>0.9614252999999999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</row>
    <row r="527" spans="1:25" ht="11.25">
      <c r="A527" s="11">
        <f t="shared" si="13"/>
        <v>42037</v>
      </c>
      <c r="B527" s="12">
        <v>1.1853555999999998</v>
      </c>
      <c r="C527" s="12">
        <v>0</v>
      </c>
      <c r="D527" s="12">
        <v>0</v>
      </c>
      <c r="E527" s="12">
        <v>0</v>
      </c>
      <c r="F527" s="12">
        <v>1.6694204999999995</v>
      </c>
      <c r="G527" s="12">
        <v>0.0858176</v>
      </c>
      <c r="H527" s="12">
        <v>1.9939182999999996</v>
      </c>
      <c r="I527" s="12">
        <v>3.2878867999999994</v>
      </c>
      <c r="J527" s="12">
        <v>3.5453395999999997</v>
      </c>
      <c r="K527" s="12">
        <v>3.4595219999999998</v>
      </c>
      <c r="L527" s="12">
        <v>1.4575582999999999</v>
      </c>
      <c r="M527" s="12">
        <v>1.1397649999999997</v>
      </c>
      <c r="N527" s="12">
        <v>20.7866318</v>
      </c>
      <c r="O527" s="12">
        <v>26.650387499999997</v>
      </c>
      <c r="P527" s="12">
        <v>21.628716999999998</v>
      </c>
      <c r="Q527" s="12">
        <v>13.573930699999998</v>
      </c>
      <c r="R527" s="12">
        <v>0.9895842</v>
      </c>
      <c r="S527" s="12">
        <v>6.270048399999999</v>
      </c>
      <c r="T527" s="12">
        <v>2.1803034</v>
      </c>
      <c r="U527" s="12">
        <v>0.0589996</v>
      </c>
      <c r="V527" s="12">
        <v>3.6110436999999993</v>
      </c>
      <c r="W527" s="12">
        <v>3.2852049999999995</v>
      </c>
      <c r="X527" s="12">
        <v>0.1314082</v>
      </c>
      <c r="Y527" s="12">
        <v>0</v>
      </c>
    </row>
    <row r="528" spans="1:25" ht="11.25">
      <c r="A528" s="11">
        <f t="shared" si="13"/>
        <v>42038</v>
      </c>
      <c r="B528" s="12">
        <v>0.31779329999999995</v>
      </c>
      <c r="C528" s="12">
        <v>0.8849939999999998</v>
      </c>
      <c r="D528" s="12">
        <v>27.587676599999998</v>
      </c>
      <c r="E528" s="12">
        <v>0.6878816999999999</v>
      </c>
      <c r="F528" s="12">
        <v>2.7877310999999994</v>
      </c>
      <c r="G528" s="12">
        <v>0.603405</v>
      </c>
      <c r="H528" s="12">
        <v>0.40361089999999994</v>
      </c>
      <c r="I528" s="12">
        <v>0.35131579999999996</v>
      </c>
      <c r="J528" s="12">
        <v>2.2580755999999997</v>
      </c>
      <c r="K528" s="12">
        <v>2.4565287999999996</v>
      </c>
      <c r="L528" s="12">
        <v>0.028158899999999994</v>
      </c>
      <c r="M528" s="12">
        <v>0.19443049999999995</v>
      </c>
      <c r="N528" s="12">
        <v>0</v>
      </c>
      <c r="O528" s="12">
        <v>0</v>
      </c>
      <c r="P528" s="12">
        <v>0</v>
      </c>
      <c r="Q528" s="12">
        <v>0.6945861999999998</v>
      </c>
      <c r="R528" s="12">
        <v>0.6892225999999999</v>
      </c>
      <c r="S528" s="12">
        <v>4.0964495</v>
      </c>
      <c r="T528" s="12">
        <v>0</v>
      </c>
      <c r="U528" s="12">
        <v>0</v>
      </c>
      <c r="V528" s="12">
        <v>0.0992266</v>
      </c>
      <c r="W528" s="12">
        <v>0</v>
      </c>
      <c r="X528" s="12">
        <v>0</v>
      </c>
      <c r="Y528" s="12">
        <v>0</v>
      </c>
    </row>
    <row r="529" spans="1:25" ht="11.25">
      <c r="A529" s="11">
        <f t="shared" si="13"/>
        <v>42039</v>
      </c>
      <c r="B529" s="12">
        <v>4.1460628</v>
      </c>
      <c r="C529" s="12">
        <v>17.777652200000002</v>
      </c>
      <c r="D529" s="12">
        <v>1.381127</v>
      </c>
      <c r="E529" s="12">
        <v>0.17029429999999998</v>
      </c>
      <c r="F529" s="12">
        <v>1.0955152999999997</v>
      </c>
      <c r="G529" s="12">
        <v>3.097479</v>
      </c>
      <c r="H529" s="12">
        <v>0</v>
      </c>
      <c r="I529" s="12">
        <v>2.8360034999999995</v>
      </c>
      <c r="J529" s="12">
        <v>2.7354359999999995</v>
      </c>
      <c r="K529" s="12">
        <v>1.4937626</v>
      </c>
      <c r="L529" s="12">
        <v>1.7793742999999997</v>
      </c>
      <c r="M529" s="12">
        <v>1.1813329</v>
      </c>
      <c r="N529" s="12">
        <v>2.8856167999999998</v>
      </c>
      <c r="O529" s="12">
        <v>0</v>
      </c>
      <c r="P529" s="12">
        <v>8.945143899999998</v>
      </c>
      <c r="Q529" s="12">
        <v>6.940498399999999</v>
      </c>
      <c r="R529" s="12">
        <v>1.5138760999999996</v>
      </c>
      <c r="S529" s="12">
        <v>1.7042839</v>
      </c>
      <c r="T529" s="12">
        <v>2.7180042999999996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</row>
    <row r="530" spans="1:25" ht="11.25">
      <c r="A530" s="11">
        <f t="shared" si="13"/>
        <v>42040</v>
      </c>
      <c r="B530" s="12">
        <v>0</v>
      </c>
      <c r="C530" s="12">
        <v>0</v>
      </c>
      <c r="D530" s="12">
        <v>0</v>
      </c>
      <c r="E530" s="12">
        <v>0</v>
      </c>
      <c r="F530" s="12">
        <v>1.0432202</v>
      </c>
      <c r="G530" s="12">
        <v>0.0026818</v>
      </c>
      <c r="H530" s="12">
        <v>2.1870078999999993</v>
      </c>
      <c r="I530" s="12">
        <v>2.4806649999999997</v>
      </c>
      <c r="J530" s="12">
        <v>1.1317195999999998</v>
      </c>
      <c r="K530" s="12">
        <v>0.9077892999999998</v>
      </c>
      <c r="L530" s="12">
        <v>0</v>
      </c>
      <c r="M530" s="12">
        <v>0</v>
      </c>
      <c r="N530" s="12">
        <v>0</v>
      </c>
      <c r="O530" s="12">
        <v>0.15822619999999996</v>
      </c>
      <c r="P530" s="12">
        <v>0.6208366999999999</v>
      </c>
      <c r="Q530" s="12">
        <v>1.9322369</v>
      </c>
      <c r="R530" s="12">
        <v>0.9453345</v>
      </c>
      <c r="S530" s="12">
        <v>0.9077892999999998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</row>
    <row r="531" spans="1:25" ht="11.25">
      <c r="A531" s="11">
        <f t="shared" si="13"/>
        <v>42041</v>
      </c>
      <c r="B531" s="12">
        <v>0.0335225</v>
      </c>
      <c r="C531" s="12">
        <v>0.8353807</v>
      </c>
      <c r="D531" s="12">
        <v>1.0324929999999999</v>
      </c>
      <c r="E531" s="12">
        <v>1.0338338999999999</v>
      </c>
      <c r="F531" s="12">
        <v>2.4699378</v>
      </c>
      <c r="G531" s="12">
        <v>1.6452842999999997</v>
      </c>
      <c r="H531" s="12">
        <v>2.9566844999999997</v>
      </c>
      <c r="I531" s="12">
        <v>0</v>
      </c>
      <c r="J531" s="12">
        <v>0.17565789999999998</v>
      </c>
      <c r="K531" s="12">
        <v>0.5162464999999999</v>
      </c>
      <c r="L531" s="12">
        <v>0.3593612</v>
      </c>
      <c r="M531" s="12">
        <v>21.664921299999996</v>
      </c>
      <c r="N531" s="12">
        <v>3.3871133999999996</v>
      </c>
      <c r="O531" s="12">
        <v>1.0123794999999998</v>
      </c>
      <c r="P531" s="12">
        <v>0.5068601999999999</v>
      </c>
      <c r="Q531" s="12">
        <v>0.9024256999999999</v>
      </c>
      <c r="R531" s="12">
        <v>1.1236742</v>
      </c>
      <c r="S531" s="12">
        <v>0.26952089999999995</v>
      </c>
      <c r="T531" s="12">
        <v>0</v>
      </c>
      <c r="U531" s="12">
        <v>0</v>
      </c>
      <c r="V531" s="12">
        <v>0.0053636</v>
      </c>
      <c r="W531" s="12">
        <v>0.1501808</v>
      </c>
      <c r="X531" s="12">
        <v>0.1300673</v>
      </c>
      <c r="Y531" s="12">
        <v>0.08045399999999998</v>
      </c>
    </row>
    <row r="532" spans="1:25" ht="11.25">
      <c r="A532" s="11">
        <f t="shared" si="13"/>
        <v>42042</v>
      </c>
      <c r="B532" s="12">
        <v>0.23465749999999996</v>
      </c>
      <c r="C532" s="12">
        <v>0.1086129</v>
      </c>
      <c r="D532" s="12">
        <v>3.9194506999999996</v>
      </c>
      <c r="E532" s="12">
        <v>5.114192599999999</v>
      </c>
      <c r="F532" s="12">
        <v>3.4836582</v>
      </c>
      <c r="G532" s="12">
        <v>2.6992316999999995</v>
      </c>
      <c r="H532" s="12">
        <v>0.9198573999999999</v>
      </c>
      <c r="I532" s="12">
        <v>2.3935065</v>
      </c>
      <c r="J532" s="12">
        <v>5.2777823999999995</v>
      </c>
      <c r="K532" s="12">
        <v>5.441372199999999</v>
      </c>
      <c r="L532" s="12">
        <v>5.6787114999999995</v>
      </c>
      <c r="M532" s="12">
        <v>6.491296899999999</v>
      </c>
      <c r="N532" s="12">
        <v>14.032518499999998</v>
      </c>
      <c r="O532" s="12">
        <v>52.20525969999999</v>
      </c>
      <c r="P532" s="12">
        <v>56.16225559999999</v>
      </c>
      <c r="Q532" s="12">
        <v>16.1270043</v>
      </c>
      <c r="R532" s="12">
        <v>6.7487496999999985</v>
      </c>
      <c r="S532" s="12">
        <v>7.220746499999999</v>
      </c>
      <c r="T532" s="12">
        <v>4.030745399999999</v>
      </c>
      <c r="U532" s="12">
        <v>0.5082011</v>
      </c>
      <c r="V532" s="12">
        <v>2.1440991</v>
      </c>
      <c r="W532" s="12">
        <v>1.8611692</v>
      </c>
      <c r="X532" s="12">
        <v>0</v>
      </c>
      <c r="Y532" s="12">
        <v>0.9493571999999999</v>
      </c>
    </row>
    <row r="533" spans="1:25" ht="11.25">
      <c r="A533" s="11">
        <f t="shared" si="13"/>
        <v>42043</v>
      </c>
      <c r="B533" s="12">
        <v>0.9225391999999999</v>
      </c>
      <c r="C533" s="12">
        <v>1.1223332999999998</v>
      </c>
      <c r="D533" s="12">
        <v>4.048177099999999</v>
      </c>
      <c r="E533" s="12">
        <v>1.6171254</v>
      </c>
      <c r="F533" s="12">
        <v>3.6633387999999996</v>
      </c>
      <c r="G533" s="12">
        <v>2.3733929999999996</v>
      </c>
      <c r="H533" s="12">
        <v>10.3597934</v>
      </c>
      <c r="I533" s="12">
        <v>3.2382734999999996</v>
      </c>
      <c r="J533" s="12">
        <v>1.6841703999999997</v>
      </c>
      <c r="K533" s="12">
        <v>2.7676175999999995</v>
      </c>
      <c r="L533" s="12">
        <v>0.9962886999999999</v>
      </c>
      <c r="M533" s="12">
        <v>1.1344014</v>
      </c>
      <c r="N533" s="12">
        <v>32.9378676</v>
      </c>
      <c r="O533" s="12">
        <v>39.83947989999999</v>
      </c>
      <c r="P533" s="12">
        <v>41.40833289999999</v>
      </c>
      <c r="Q533" s="12">
        <v>31.2309019</v>
      </c>
      <c r="R533" s="12">
        <v>64.6166301</v>
      </c>
      <c r="S533" s="12">
        <v>6.465819799999999</v>
      </c>
      <c r="T533" s="12">
        <v>2.1977350999999996</v>
      </c>
      <c r="U533" s="12">
        <v>0.38349739999999993</v>
      </c>
      <c r="V533" s="12">
        <v>17.4437681</v>
      </c>
      <c r="W533" s="12">
        <v>0.6717908999999999</v>
      </c>
      <c r="X533" s="12">
        <v>0.18370329999999999</v>
      </c>
      <c r="Y533" s="12">
        <v>0.1796806</v>
      </c>
    </row>
    <row r="534" spans="1:25" ht="11.25">
      <c r="A534" s="11">
        <f t="shared" si="13"/>
        <v>42044</v>
      </c>
      <c r="B534" s="12">
        <v>0.3285205</v>
      </c>
      <c r="C534" s="12">
        <v>0.25343009999999994</v>
      </c>
      <c r="D534" s="12">
        <v>8.1902172</v>
      </c>
      <c r="E534" s="12">
        <v>4.5309010999999995</v>
      </c>
      <c r="F534" s="12">
        <v>0</v>
      </c>
      <c r="G534" s="12">
        <v>19.754138799999996</v>
      </c>
      <c r="H534" s="12">
        <v>21.808397599999996</v>
      </c>
      <c r="I534" s="12">
        <v>28.695259999999998</v>
      </c>
      <c r="J534" s="12">
        <v>2.5584371999999993</v>
      </c>
      <c r="K534" s="12">
        <v>2.0596224</v>
      </c>
      <c r="L534" s="12">
        <v>2.0086682</v>
      </c>
      <c r="M534" s="12">
        <v>33.12827539999999</v>
      </c>
      <c r="N534" s="12">
        <v>17.835310899999996</v>
      </c>
      <c r="O534" s="12">
        <v>7.310586799999999</v>
      </c>
      <c r="P534" s="12">
        <v>17.2010652</v>
      </c>
      <c r="Q534" s="12">
        <v>29.152506899999995</v>
      </c>
      <c r="R534" s="12">
        <v>22.8529587</v>
      </c>
      <c r="S534" s="12">
        <v>1.8772599999999997</v>
      </c>
      <c r="T534" s="12">
        <v>0.0724086</v>
      </c>
      <c r="U534" s="12">
        <v>0.0496133</v>
      </c>
      <c r="V534" s="12">
        <v>0.05631779999999999</v>
      </c>
      <c r="W534" s="12">
        <v>0</v>
      </c>
      <c r="X534" s="12">
        <v>0</v>
      </c>
      <c r="Y534" s="12">
        <v>0</v>
      </c>
    </row>
    <row r="535" spans="1:25" ht="11.25">
      <c r="A535" s="11">
        <f t="shared" si="13"/>
        <v>42045</v>
      </c>
      <c r="B535" s="12">
        <v>0</v>
      </c>
      <c r="C535" s="12">
        <v>0</v>
      </c>
      <c r="D535" s="12">
        <v>0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13.485431299999998</v>
      </c>
      <c r="M535" s="12">
        <v>18.973734999999998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0.2024759</v>
      </c>
      <c r="V535" s="12">
        <v>0</v>
      </c>
      <c r="W535" s="12">
        <v>0</v>
      </c>
      <c r="X535" s="12">
        <v>0</v>
      </c>
      <c r="Y535" s="12">
        <v>0</v>
      </c>
    </row>
    <row r="536" spans="1:25" ht="11.25">
      <c r="A536" s="11">
        <f t="shared" si="13"/>
        <v>42046</v>
      </c>
      <c r="B536" s="12">
        <v>0.39020189999999993</v>
      </c>
      <c r="C536" s="12">
        <v>0.10056749999999999</v>
      </c>
      <c r="D536" s="12">
        <v>0.34461129999999995</v>
      </c>
      <c r="E536" s="12">
        <v>28.807895599999995</v>
      </c>
      <c r="F536" s="12">
        <v>30.669064799999994</v>
      </c>
      <c r="G536" s="12">
        <v>23.479158999999996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0.028158899999999994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0.020113499999999996</v>
      </c>
      <c r="W536" s="12">
        <v>0</v>
      </c>
      <c r="X536" s="12">
        <v>0</v>
      </c>
      <c r="Y536" s="12">
        <v>0</v>
      </c>
    </row>
    <row r="537" spans="1:25" ht="11.25">
      <c r="A537" s="11">
        <f t="shared" si="13"/>
        <v>42047</v>
      </c>
      <c r="B537" s="12">
        <v>0.5739051999999999</v>
      </c>
      <c r="C537" s="12">
        <v>0.1783397</v>
      </c>
      <c r="D537" s="12">
        <v>0</v>
      </c>
      <c r="E537" s="12">
        <v>0.10324929999999999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</row>
    <row r="538" spans="1:25" ht="11.25">
      <c r="A538" s="11">
        <f t="shared" si="13"/>
        <v>42048</v>
      </c>
      <c r="B538" s="12">
        <v>0</v>
      </c>
      <c r="C538" s="12">
        <v>0</v>
      </c>
      <c r="D538" s="12">
        <v>8.2586031</v>
      </c>
      <c r="E538" s="12">
        <v>7.954218799999999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0.0616814</v>
      </c>
      <c r="N538" s="12">
        <v>35.0041945</v>
      </c>
      <c r="O538" s="12">
        <v>0</v>
      </c>
      <c r="P538" s="12">
        <v>2.4887103999999995</v>
      </c>
      <c r="Q538" s="12">
        <v>9.7107978</v>
      </c>
      <c r="R538" s="12">
        <v>13.441181599999997</v>
      </c>
      <c r="S538" s="12">
        <v>0.0107272</v>
      </c>
      <c r="T538" s="12">
        <v>0</v>
      </c>
      <c r="U538" s="12">
        <v>0.17699879999999998</v>
      </c>
      <c r="V538" s="12">
        <v>4.6690138</v>
      </c>
      <c r="W538" s="12">
        <v>0.10190839999999998</v>
      </c>
      <c r="X538" s="12">
        <v>0</v>
      </c>
      <c r="Y538" s="12">
        <v>0.0589996</v>
      </c>
    </row>
    <row r="539" spans="1:25" ht="11.25">
      <c r="A539" s="11">
        <f t="shared" si="13"/>
        <v>42049</v>
      </c>
      <c r="B539" s="12">
        <v>16.9395897</v>
      </c>
      <c r="C539" s="12">
        <v>0.23868019999999995</v>
      </c>
      <c r="D539" s="12">
        <v>0.8501306</v>
      </c>
      <c r="E539" s="12">
        <v>1.5353304999999997</v>
      </c>
      <c r="F539" s="12">
        <v>0.26952089999999995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3.3442046</v>
      </c>
      <c r="S539" s="12">
        <v>1.3958768999999998</v>
      </c>
      <c r="T539" s="12">
        <v>3.1135697999999996</v>
      </c>
      <c r="U539" s="12">
        <v>0</v>
      </c>
      <c r="V539" s="12">
        <v>0</v>
      </c>
      <c r="W539" s="12">
        <v>0</v>
      </c>
      <c r="X539" s="12">
        <v>0</v>
      </c>
      <c r="Y539" s="12">
        <v>39.5887316</v>
      </c>
    </row>
    <row r="540" spans="1:25" ht="11.25">
      <c r="A540" s="11">
        <f t="shared" si="13"/>
        <v>42050</v>
      </c>
      <c r="B540" s="12">
        <v>30.229249599999996</v>
      </c>
      <c r="C540" s="12">
        <v>23.9551785</v>
      </c>
      <c r="D540" s="12">
        <v>25.981278399999997</v>
      </c>
      <c r="E540" s="12">
        <v>3.499749</v>
      </c>
      <c r="F540" s="12">
        <v>70.3395913</v>
      </c>
      <c r="G540" s="12">
        <v>65.89718959999999</v>
      </c>
      <c r="H540" s="12">
        <v>24.492879399999996</v>
      </c>
      <c r="I540" s="12">
        <v>22.820777099999997</v>
      </c>
      <c r="J540" s="12">
        <v>1.6895339999999996</v>
      </c>
      <c r="K540" s="12">
        <v>1.9429640999999997</v>
      </c>
      <c r="L540" s="12">
        <v>0</v>
      </c>
      <c r="M540" s="12">
        <v>0</v>
      </c>
      <c r="N540" s="12">
        <v>0</v>
      </c>
      <c r="O540" s="12">
        <v>0</v>
      </c>
      <c r="P540" s="12">
        <v>0</v>
      </c>
      <c r="Q540" s="12">
        <v>0.0013409</v>
      </c>
      <c r="R540" s="12">
        <v>0</v>
      </c>
      <c r="S540" s="12">
        <v>0</v>
      </c>
      <c r="T540" s="12">
        <v>0</v>
      </c>
      <c r="U540" s="12">
        <v>0.10324929999999999</v>
      </c>
      <c r="V540" s="12">
        <v>0.19979409999999997</v>
      </c>
      <c r="W540" s="12">
        <v>0</v>
      </c>
      <c r="X540" s="12">
        <v>0</v>
      </c>
      <c r="Y540" s="12">
        <v>0</v>
      </c>
    </row>
    <row r="541" spans="1:25" ht="11.25">
      <c r="A541" s="11">
        <f t="shared" si="13"/>
        <v>42051</v>
      </c>
      <c r="B541" s="12">
        <v>24.058427799999997</v>
      </c>
      <c r="C541" s="12">
        <v>0.0496133</v>
      </c>
      <c r="D541" s="12">
        <v>0.0750904</v>
      </c>
      <c r="E541" s="12">
        <v>0.23197569999999998</v>
      </c>
      <c r="F541" s="12">
        <v>0.36070209999999997</v>
      </c>
      <c r="G541" s="12">
        <v>0.3191341999999999</v>
      </c>
      <c r="H541" s="12">
        <v>0.07911309999999998</v>
      </c>
      <c r="I541" s="12">
        <v>0.0375452</v>
      </c>
      <c r="J541" s="12">
        <v>0</v>
      </c>
      <c r="K541" s="12">
        <v>0</v>
      </c>
      <c r="L541" s="12">
        <v>0</v>
      </c>
      <c r="M541" s="12">
        <v>0</v>
      </c>
      <c r="N541" s="12">
        <v>0.013408999999999999</v>
      </c>
      <c r="O541" s="12">
        <v>0</v>
      </c>
      <c r="P541" s="12">
        <v>0</v>
      </c>
      <c r="Q541" s="12">
        <v>0</v>
      </c>
      <c r="R541" s="12">
        <v>0.0013409</v>
      </c>
      <c r="S541" s="12">
        <v>0.15286259999999996</v>
      </c>
      <c r="T541" s="12">
        <v>0.3338841</v>
      </c>
      <c r="U541" s="12">
        <v>0</v>
      </c>
      <c r="V541" s="12">
        <v>0.07911309999999998</v>
      </c>
      <c r="W541" s="12">
        <v>0.1407945</v>
      </c>
      <c r="X541" s="12">
        <v>0</v>
      </c>
      <c r="Y541" s="12">
        <v>0.49881479999999995</v>
      </c>
    </row>
    <row r="542" spans="1:25" ht="11.25">
      <c r="A542" s="11">
        <f t="shared" si="13"/>
        <v>42052</v>
      </c>
      <c r="B542" s="12">
        <v>11.090583899999999</v>
      </c>
      <c r="C542" s="12">
        <v>0</v>
      </c>
      <c r="D542" s="12">
        <v>0</v>
      </c>
      <c r="E542" s="12">
        <v>0.0053636</v>
      </c>
      <c r="F542" s="12">
        <v>0.0308407</v>
      </c>
      <c r="G542" s="12">
        <v>1.0485838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0.0013409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</row>
    <row r="543" spans="1:25" ht="11.25">
      <c r="A543" s="11">
        <f t="shared" si="13"/>
        <v>42053</v>
      </c>
      <c r="B543" s="12">
        <v>1.8370329999999997</v>
      </c>
      <c r="C543" s="12">
        <v>0.34863399999999994</v>
      </c>
      <c r="D543" s="12">
        <v>7.1188381</v>
      </c>
      <c r="E543" s="12">
        <v>6.644159499999999</v>
      </c>
      <c r="F543" s="12">
        <v>0</v>
      </c>
      <c r="G543" s="12">
        <v>0.026817999999999998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</row>
    <row r="544" spans="1:25" ht="11.25">
      <c r="A544" s="11">
        <f t="shared" si="13"/>
        <v>42054</v>
      </c>
      <c r="B544" s="12">
        <v>0.1501808</v>
      </c>
      <c r="C544" s="12">
        <v>0</v>
      </c>
      <c r="D544" s="12">
        <v>0.21856669999999997</v>
      </c>
      <c r="E544" s="12">
        <v>12.094917999999998</v>
      </c>
      <c r="F544" s="12">
        <v>0.0858176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22.883799399999997</v>
      </c>
      <c r="O544" s="12">
        <v>0.0187726</v>
      </c>
      <c r="P544" s="12">
        <v>0.0040227</v>
      </c>
      <c r="Q544" s="12">
        <v>0.0026818</v>
      </c>
      <c r="R544" s="12">
        <v>1.6788067999999996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0.11263559999999997</v>
      </c>
    </row>
    <row r="545" spans="1:25" ht="11.25">
      <c r="A545" s="11">
        <f t="shared" si="13"/>
        <v>42055</v>
      </c>
      <c r="B545" s="12">
        <v>0.28292989999999996</v>
      </c>
      <c r="C545" s="12">
        <v>0.26952089999999995</v>
      </c>
      <c r="D545" s="12">
        <v>7.0222932999999985</v>
      </c>
      <c r="E545" s="12">
        <v>0.281589</v>
      </c>
      <c r="F545" s="12">
        <v>1.9697820999999998</v>
      </c>
      <c r="G545" s="12">
        <v>0</v>
      </c>
      <c r="H545" s="12">
        <v>1.2269234999999998</v>
      </c>
      <c r="I545" s="12">
        <v>0.25477099999999997</v>
      </c>
      <c r="J545" s="12">
        <v>0</v>
      </c>
      <c r="K545" s="12">
        <v>0</v>
      </c>
      <c r="L545" s="12">
        <v>0.7643129999999999</v>
      </c>
      <c r="M545" s="12">
        <v>1.1491512999999998</v>
      </c>
      <c r="N545" s="12">
        <v>1.0418793</v>
      </c>
      <c r="O545" s="12">
        <v>7.264996199999999</v>
      </c>
      <c r="P545" s="12">
        <v>12.686254899999998</v>
      </c>
      <c r="Q545" s="12">
        <v>1.2644686999999997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</row>
    <row r="546" spans="1:25" ht="11.25">
      <c r="A546" s="11">
        <f t="shared" si="13"/>
        <v>42056</v>
      </c>
      <c r="B546" s="12">
        <v>0</v>
      </c>
      <c r="C546" s="12">
        <v>0</v>
      </c>
      <c r="D546" s="12">
        <v>0.8890166999999999</v>
      </c>
      <c r="E546" s="12">
        <v>0.8849939999999998</v>
      </c>
      <c r="F546" s="12">
        <v>15.347941399999998</v>
      </c>
      <c r="G546" s="12">
        <v>0</v>
      </c>
      <c r="H546" s="12">
        <v>0</v>
      </c>
      <c r="I546" s="12">
        <v>0</v>
      </c>
      <c r="J546" s="12">
        <v>0.15420349999999997</v>
      </c>
      <c r="K546" s="12">
        <v>0.8380624999999998</v>
      </c>
      <c r="L546" s="12">
        <v>0.5256328</v>
      </c>
      <c r="M546" s="12">
        <v>0.25208919999999996</v>
      </c>
      <c r="N546" s="12">
        <v>0</v>
      </c>
      <c r="O546" s="12">
        <v>0</v>
      </c>
      <c r="P546" s="12">
        <v>0</v>
      </c>
      <c r="Q546" s="12">
        <v>0.2561119</v>
      </c>
      <c r="R546" s="12">
        <v>0</v>
      </c>
      <c r="S546" s="12">
        <v>0.37142929999999996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</row>
    <row r="547" spans="1:25" ht="11.25">
      <c r="A547" s="11">
        <f t="shared" si="13"/>
        <v>42057</v>
      </c>
      <c r="B547" s="12">
        <v>0</v>
      </c>
      <c r="C547" s="12">
        <v>0</v>
      </c>
      <c r="D547" s="12">
        <v>0</v>
      </c>
      <c r="E547" s="12">
        <v>0</v>
      </c>
      <c r="F547" s="12">
        <v>0.25477099999999997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0.0013409</v>
      </c>
      <c r="M547" s="12">
        <v>0.1971123</v>
      </c>
      <c r="N547" s="12">
        <v>0.2574528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</row>
    <row r="548" spans="1:25" ht="11.25">
      <c r="A548" s="11">
        <f t="shared" si="13"/>
        <v>42058</v>
      </c>
      <c r="B548" s="12">
        <v>0.0335225</v>
      </c>
      <c r="C548" s="12">
        <v>7.6900615</v>
      </c>
      <c r="D548" s="12">
        <v>22.9709579</v>
      </c>
      <c r="E548" s="12">
        <v>23.806338599999997</v>
      </c>
      <c r="F548" s="12">
        <v>5.3434865</v>
      </c>
      <c r="G548" s="12">
        <v>0.12068099999999998</v>
      </c>
      <c r="H548" s="12">
        <v>7.927400799999998</v>
      </c>
      <c r="I548" s="12">
        <v>2.1400764</v>
      </c>
      <c r="J548" s="12">
        <v>0.39154279999999997</v>
      </c>
      <c r="K548" s="12">
        <v>0.22661209999999996</v>
      </c>
      <c r="L548" s="12">
        <v>0</v>
      </c>
      <c r="M548" s="12">
        <v>1.9818501999999996</v>
      </c>
      <c r="N548" s="12">
        <v>3.0371384999999993</v>
      </c>
      <c r="O548" s="12">
        <v>2.8225944999999997</v>
      </c>
      <c r="P548" s="12">
        <v>4.1339947</v>
      </c>
      <c r="Q548" s="12">
        <v>5.386395299999999</v>
      </c>
      <c r="R548" s="12">
        <v>2.6402321</v>
      </c>
      <c r="S548" s="12">
        <v>2.2929389999999996</v>
      </c>
      <c r="T548" s="12">
        <v>1.9644184999999998</v>
      </c>
      <c r="U548" s="12">
        <v>0.0750904</v>
      </c>
      <c r="V548" s="12">
        <v>0</v>
      </c>
      <c r="W548" s="12">
        <v>0</v>
      </c>
      <c r="X548" s="12">
        <v>0</v>
      </c>
      <c r="Y548" s="12">
        <v>0</v>
      </c>
    </row>
    <row r="549" spans="1:25" ht="11.25">
      <c r="A549" s="11">
        <f t="shared" si="13"/>
        <v>42059</v>
      </c>
      <c r="B549" s="12">
        <v>0</v>
      </c>
      <c r="C549" s="12">
        <v>0</v>
      </c>
      <c r="D549" s="12">
        <v>16.881930999999998</v>
      </c>
      <c r="E549" s="12">
        <v>15.130715599999998</v>
      </c>
      <c r="F549" s="12">
        <v>27.495154499999998</v>
      </c>
      <c r="G549" s="12">
        <v>0.0013409</v>
      </c>
      <c r="H549" s="12">
        <v>0.0067044999999999995</v>
      </c>
      <c r="I549" s="12">
        <v>0.0335225</v>
      </c>
      <c r="J549" s="12">
        <v>0.24404379999999998</v>
      </c>
      <c r="K549" s="12">
        <v>0.18772599999999998</v>
      </c>
      <c r="L549" s="12">
        <v>0.06838589999999999</v>
      </c>
      <c r="M549" s="12">
        <v>0.046931499999999994</v>
      </c>
      <c r="N549" s="12">
        <v>0.46663319999999997</v>
      </c>
      <c r="O549" s="12">
        <v>0</v>
      </c>
      <c r="P549" s="12">
        <v>0</v>
      </c>
      <c r="Q549" s="12">
        <v>0.2024759</v>
      </c>
      <c r="R549" s="12">
        <v>0.0107272</v>
      </c>
      <c r="S549" s="12">
        <v>0.0067044999999999995</v>
      </c>
      <c r="T549" s="12">
        <v>0.07106769999999998</v>
      </c>
      <c r="U549" s="12">
        <v>24.043677899999995</v>
      </c>
      <c r="V549" s="12">
        <v>0.09788569999999999</v>
      </c>
      <c r="W549" s="12">
        <v>0</v>
      </c>
      <c r="X549" s="12">
        <v>0</v>
      </c>
      <c r="Y549" s="12">
        <v>0.3472930999999999</v>
      </c>
    </row>
    <row r="550" spans="1:25" ht="11.25">
      <c r="A550" s="11">
        <f t="shared" si="13"/>
        <v>42060</v>
      </c>
      <c r="B550" s="12">
        <v>0</v>
      </c>
      <c r="C550" s="12">
        <v>0</v>
      </c>
      <c r="D550" s="12">
        <v>0</v>
      </c>
      <c r="E550" s="12">
        <v>0</v>
      </c>
      <c r="F550" s="12">
        <v>1.3784451999999998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</row>
    <row r="551" spans="1:25" ht="11.25">
      <c r="A551" s="11">
        <f t="shared" si="13"/>
        <v>42061</v>
      </c>
      <c r="B551" s="12">
        <v>1.6131026999999998</v>
      </c>
      <c r="C551" s="12">
        <v>14.500492599999998</v>
      </c>
      <c r="D551" s="12">
        <v>0.0013409</v>
      </c>
      <c r="E551" s="12">
        <v>1.7713288999999999</v>
      </c>
      <c r="F551" s="12">
        <v>1.2389915999999999</v>
      </c>
      <c r="G551" s="12">
        <v>0.7227450999999999</v>
      </c>
      <c r="H551" s="12">
        <v>0.37142929999999996</v>
      </c>
      <c r="I551" s="12">
        <v>1.0137203999999997</v>
      </c>
      <c r="J551" s="12">
        <v>0.15688529999999998</v>
      </c>
      <c r="K551" s="12">
        <v>0.30974789999999996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0.0013409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</row>
    <row r="552" spans="1:25" ht="11.25">
      <c r="A552" s="11">
        <f t="shared" si="13"/>
        <v>42062</v>
      </c>
      <c r="B552" s="12">
        <v>0</v>
      </c>
      <c r="C552" s="12">
        <v>0</v>
      </c>
      <c r="D552" s="12">
        <v>0.43311069999999996</v>
      </c>
      <c r="E552" s="12">
        <v>0.10190839999999998</v>
      </c>
      <c r="F552" s="12">
        <v>20.240885499999997</v>
      </c>
      <c r="G552" s="12">
        <v>0.6677682</v>
      </c>
      <c r="H552" s="12">
        <v>0.4787012999999999</v>
      </c>
      <c r="I552" s="12">
        <v>0.6262002999999999</v>
      </c>
      <c r="J552" s="12">
        <v>0</v>
      </c>
      <c r="K552" s="12">
        <v>0.0080454</v>
      </c>
      <c r="L552" s="12">
        <v>0</v>
      </c>
      <c r="M552" s="12">
        <v>0</v>
      </c>
      <c r="N552" s="12">
        <v>0</v>
      </c>
      <c r="O552" s="12">
        <v>13.561862599999998</v>
      </c>
      <c r="P552" s="12">
        <v>11.1308109</v>
      </c>
      <c r="Q552" s="12">
        <v>0.37545199999999995</v>
      </c>
      <c r="R552" s="12">
        <v>0</v>
      </c>
      <c r="S552" s="12">
        <v>0.0724086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</row>
    <row r="553" spans="1:25" ht="11.25">
      <c r="A553" s="11">
        <f t="shared" si="13"/>
        <v>42063</v>
      </c>
      <c r="B553" s="12">
        <v>0.42372439999999995</v>
      </c>
      <c r="C553" s="12">
        <v>0.6235185</v>
      </c>
      <c r="D553" s="12">
        <v>15.310396199999998</v>
      </c>
      <c r="E553" s="12">
        <v>13.690588999999997</v>
      </c>
      <c r="F553" s="12">
        <v>13.555158099999998</v>
      </c>
      <c r="G553" s="12">
        <v>0.19040779999999996</v>
      </c>
      <c r="H553" s="12">
        <v>0</v>
      </c>
      <c r="I553" s="12">
        <v>0</v>
      </c>
      <c r="J553" s="12">
        <v>1.4025813999999999</v>
      </c>
      <c r="K553" s="12">
        <v>1.2108326999999999</v>
      </c>
      <c r="L553" s="12">
        <v>1.8222830999999997</v>
      </c>
      <c r="M553" s="12">
        <v>2.0596224</v>
      </c>
      <c r="N553" s="12">
        <v>1.5983527999999998</v>
      </c>
      <c r="O553" s="12">
        <v>4.2841755</v>
      </c>
      <c r="P553" s="12">
        <v>8.617964299999997</v>
      </c>
      <c r="Q553" s="12">
        <v>15.310396199999998</v>
      </c>
      <c r="R553" s="12">
        <v>2.3975291999999997</v>
      </c>
      <c r="S553" s="12">
        <v>1.2027873</v>
      </c>
      <c r="T553" s="12">
        <v>2.5436872999999993</v>
      </c>
      <c r="U553" s="12">
        <v>2.3693703</v>
      </c>
      <c r="V553" s="12">
        <v>0.6181549</v>
      </c>
      <c r="W553" s="12">
        <v>0</v>
      </c>
      <c r="X553" s="12">
        <v>0</v>
      </c>
      <c r="Y553" s="12">
        <v>0</v>
      </c>
    </row>
    <row r="554" spans="1:25" ht="11.25" hidden="1" outlineLevel="1">
      <c r="A554" s="11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spans="1:25" ht="11.25" hidden="1" outlineLevel="1">
      <c r="A555" s="11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 spans="1:25" ht="11.25" hidden="1" outlineLevel="1">
      <c r="A556" s="11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spans="1:25" ht="11.25" collapsed="1">
      <c r="A557" s="16"/>
      <c r="B557" s="17"/>
      <c r="C557" s="18"/>
      <c r="D557" s="18"/>
      <c r="E557" s="17"/>
      <c r="F557" s="17"/>
      <c r="G557" s="18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2.75">
      <c r="A558" s="46" t="s">
        <v>76</v>
      </c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8"/>
    </row>
    <row r="559" spans="1:25" ht="1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 ht="12.75">
      <c r="A560" s="46" t="s">
        <v>47</v>
      </c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8"/>
    </row>
    <row r="561" spans="1:25" ht="11.25">
      <c r="A561" s="8"/>
      <c r="B561" s="7" t="s">
        <v>23</v>
      </c>
      <c r="C561" s="9" t="s">
        <v>24</v>
      </c>
      <c r="D561" s="10" t="s">
        <v>25</v>
      </c>
      <c r="E561" s="7" t="s">
        <v>26</v>
      </c>
      <c r="F561" s="7" t="s">
        <v>27</v>
      </c>
      <c r="G561" s="9" t="s">
        <v>28</v>
      </c>
      <c r="H561" s="10" t="s">
        <v>29</v>
      </c>
      <c r="I561" s="7" t="s">
        <v>30</v>
      </c>
      <c r="J561" s="7" t="s">
        <v>31</v>
      </c>
      <c r="K561" s="7" t="s">
        <v>32</v>
      </c>
      <c r="L561" s="7" t="s">
        <v>33</v>
      </c>
      <c r="M561" s="7" t="s">
        <v>34</v>
      </c>
      <c r="N561" s="7" t="s">
        <v>35</v>
      </c>
      <c r="O561" s="7" t="s">
        <v>36</v>
      </c>
      <c r="P561" s="7" t="s">
        <v>37</v>
      </c>
      <c r="Q561" s="7" t="s">
        <v>38</v>
      </c>
      <c r="R561" s="7" t="s">
        <v>39</v>
      </c>
      <c r="S561" s="7" t="s">
        <v>40</v>
      </c>
      <c r="T561" s="7" t="s">
        <v>41</v>
      </c>
      <c r="U561" s="7" t="s">
        <v>42</v>
      </c>
      <c r="V561" s="7" t="s">
        <v>43</v>
      </c>
      <c r="W561" s="7" t="s">
        <v>44</v>
      </c>
      <c r="X561" s="7" t="s">
        <v>45</v>
      </c>
      <c r="Y561" s="7" t="s">
        <v>64</v>
      </c>
    </row>
    <row r="562" spans="1:25" ht="11.25">
      <c r="A562" s="11">
        <f aca="true" t="shared" si="14" ref="A562:A592">A526</f>
        <v>42036</v>
      </c>
      <c r="B562" s="12">
        <v>1.5903073999999997</v>
      </c>
      <c r="C562" s="12">
        <v>74.05656609999998</v>
      </c>
      <c r="D562" s="12">
        <v>5.005579699999999</v>
      </c>
      <c r="E562" s="12">
        <v>2.252712</v>
      </c>
      <c r="F562" s="12">
        <v>0</v>
      </c>
      <c r="G562" s="12">
        <v>0.3017025</v>
      </c>
      <c r="H562" s="12">
        <v>3.7558609</v>
      </c>
      <c r="I562" s="12">
        <v>4.880875999999999</v>
      </c>
      <c r="J562" s="12">
        <v>9.948137099999999</v>
      </c>
      <c r="K562" s="12">
        <v>6.447047199999999</v>
      </c>
      <c r="L562" s="12">
        <v>7.9099691</v>
      </c>
      <c r="M562" s="12">
        <v>5.3139867</v>
      </c>
      <c r="N562" s="12">
        <v>34.6099699</v>
      </c>
      <c r="O562" s="12">
        <v>30.0696825</v>
      </c>
      <c r="P562" s="12">
        <v>32.212440699999995</v>
      </c>
      <c r="Q562" s="12">
        <v>34.86742269999999</v>
      </c>
      <c r="R562" s="12">
        <v>1.9483276999999997</v>
      </c>
      <c r="S562" s="12">
        <v>34.3605625</v>
      </c>
      <c r="T562" s="12">
        <v>94.89281119999998</v>
      </c>
      <c r="U562" s="12">
        <v>70.83304249999999</v>
      </c>
      <c r="V562" s="12">
        <v>69.91452599999998</v>
      </c>
      <c r="W562" s="12">
        <v>72.29462349999999</v>
      </c>
      <c r="X562" s="12">
        <v>74.0646115</v>
      </c>
      <c r="Y562" s="12">
        <v>74.32072339999998</v>
      </c>
    </row>
    <row r="563" spans="1:25" ht="11.25">
      <c r="A563" s="11">
        <f t="shared" si="14"/>
        <v>42037</v>
      </c>
      <c r="B563" s="12">
        <v>66.13452889999999</v>
      </c>
      <c r="C563" s="12">
        <v>72.4863722</v>
      </c>
      <c r="D563" s="12">
        <v>37.5358137</v>
      </c>
      <c r="E563" s="12">
        <v>12.975889299999997</v>
      </c>
      <c r="F563" s="12">
        <v>0.0308407</v>
      </c>
      <c r="G563" s="12">
        <v>0.08715849999999999</v>
      </c>
      <c r="H563" s="12">
        <v>0.2132031</v>
      </c>
      <c r="I563" s="12">
        <v>0.23063479999999997</v>
      </c>
      <c r="J563" s="12">
        <v>0.12604459999999998</v>
      </c>
      <c r="K563" s="12">
        <v>0.0362043</v>
      </c>
      <c r="L563" s="12">
        <v>0.05497689999999999</v>
      </c>
      <c r="M563" s="12">
        <v>0.1287264</v>
      </c>
      <c r="N563" s="12">
        <v>0</v>
      </c>
      <c r="O563" s="12">
        <v>0</v>
      </c>
      <c r="P563" s="12">
        <v>0</v>
      </c>
      <c r="Q563" s="12">
        <v>0</v>
      </c>
      <c r="R563" s="12">
        <v>31.669376199999995</v>
      </c>
      <c r="S563" s="12">
        <v>29.518572599999995</v>
      </c>
      <c r="T563" s="12">
        <v>34.0803144</v>
      </c>
      <c r="U563" s="12">
        <v>1.0901517</v>
      </c>
      <c r="V563" s="12">
        <v>0</v>
      </c>
      <c r="W563" s="12">
        <v>0</v>
      </c>
      <c r="X563" s="12">
        <v>5.2040329000000005</v>
      </c>
      <c r="Y563" s="12">
        <v>72.7585749</v>
      </c>
    </row>
    <row r="564" spans="1:25" ht="11.25">
      <c r="A564" s="11">
        <f t="shared" si="14"/>
        <v>42038</v>
      </c>
      <c r="B564" s="12">
        <v>3.6177481999999994</v>
      </c>
      <c r="C564" s="12">
        <v>0</v>
      </c>
      <c r="D564" s="12">
        <v>0</v>
      </c>
      <c r="E564" s="12">
        <v>0.36874749999999995</v>
      </c>
      <c r="F564" s="12">
        <v>0</v>
      </c>
      <c r="G564" s="12">
        <v>2.3318251</v>
      </c>
      <c r="H564" s="12">
        <v>1.2202189999999997</v>
      </c>
      <c r="I564" s="12">
        <v>0.0053636</v>
      </c>
      <c r="J564" s="12">
        <v>0.11129469999999998</v>
      </c>
      <c r="K564" s="12">
        <v>0.11397649999999998</v>
      </c>
      <c r="L564" s="12">
        <v>2.3693703</v>
      </c>
      <c r="M564" s="12">
        <v>1.126356</v>
      </c>
      <c r="N564" s="12">
        <v>26.8676133</v>
      </c>
      <c r="O564" s="12">
        <v>6.646841299999999</v>
      </c>
      <c r="P564" s="12">
        <v>18.220149199999994</v>
      </c>
      <c r="Q564" s="12">
        <v>0.013408999999999999</v>
      </c>
      <c r="R564" s="12">
        <v>1.4092858999999998</v>
      </c>
      <c r="S564" s="12">
        <v>29.396550699999995</v>
      </c>
      <c r="T564" s="12">
        <v>97.5129298</v>
      </c>
      <c r="U564" s="12">
        <v>73.38343429999999</v>
      </c>
      <c r="V564" s="12">
        <v>4.2117669</v>
      </c>
      <c r="W564" s="12">
        <v>4.459833399999999</v>
      </c>
      <c r="X564" s="12">
        <v>68.80560169999998</v>
      </c>
      <c r="Y564" s="12">
        <v>68.7653747</v>
      </c>
    </row>
    <row r="565" spans="1:25" ht="11.25">
      <c r="A565" s="11">
        <f t="shared" si="14"/>
        <v>42039</v>
      </c>
      <c r="B565" s="12">
        <v>0</v>
      </c>
      <c r="C565" s="12">
        <v>1.1223332999999998</v>
      </c>
      <c r="D565" s="12">
        <v>3.0961380999999992</v>
      </c>
      <c r="E565" s="12">
        <v>0.3057251999999999</v>
      </c>
      <c r="F565" s="12">
        <v>0.08045399999999998</v>
      </c>
      <c r="G565" s="12">
        <v>0.3338841</v>
      </c>
      <c r="H565" s="12">
        <v>1.5205805999999997</v>
      </c>
      <c r="I565" s="12">
        <v>0.25879369999999996</v>
      </c>
      <c r="J565" s="12">
        <v>0.0053636</v>
      </c>
      <c r="K565" s="12">
        <v>1.1840146999999999</v>
      </c>
      <c r="L565" s="12">
        <v>1.1692648</v>
      </c>
      <c r="M565" s="12">
        <v>0</v>
      </c>
      <c r="N565" s="12">
        <v>0</v>
      </c>
      <c r="O565" s="12">
        <v>2.0582815</v>
      </c>
      <c r="P565" s="12">
        <v>0</v>
      </c>
      <c r="Q565" s="12">
        <v>0</v>
      </c>
      <c r="R565" s="12">
        <v>1.6908748999999996</v>
      </c>
      <c r="S565" s="12">
        <v>34.133950399999996</v>
      </c>
      <c r="T565" s="12">
        <v>94.03195339999999</v>
      </c>
      <c r="U565" s="12">
        <v>75.6710097</v>
      </c>
      <c r="V565" s="12">
        <v>75.54496509999998</v>
      </c>
      <c r="W565" s="12">
        <v>75.8989627</v>
      </c>
      <c r="X565" s="12">
        <v>76.01964369999999</v>
      </c>
      <c r="Y565" s="12">
        <v>75.97003039999998</v>
      </c>
    </row>
    <row r="566" spans="1:25" ht="11.25">
      <c r="A566" s="11">
        <f t="shared" si="14"/>
        <v>42040</v>
      </c>
      <c r="B566" s="12">
        <v>77.3082486</v>
      </c>
      <c r="C566" s="12">
        <v>79.22037199999998</v>
      </c>
      <c r="D566" s="12">
        <v>74.93083289999998</v>
      </c>
      <c r="E566" s="12">
        <v>97.1777048</v>
      </c>
      <c r="F566" s="12">
        <v>93.66052409999999</v>
      </c>
      <c r="G566" s="12">
        <v>94.761403</v>
      </c>
      <c r="H566" s="12">
        <v>94.37388289999998</v>
      </c>
      <c r="I566" s="12">
        <v>93.9890446</v>
      </c>
      <c r="J566" s="12">
        <v>94.14861169999999</v>
      </c>
      <c r="K566" s="12">
        <v>93.68063759999998</v>
      </c>
      <c r="L566" s="12">
        <v>75.88421279999999</v>
      </c>
      <c r="M566" s="12">
        <v>94.36851929999999</v>
      </c>
      <c r="N566" s="12">
        <v>10.6762458</v>
      </c>
      <c r="O566" s="12">
        <v>31.598308499999998</v>
      </c>
      <c r="P566" s="12">
        <v>31.9509652</v>
      </c>
      <c r="Q566" s="12">
        <v>0.7589493999999999</v>
      </c>
      <c r="R566" s="12">
        <v>34.3511762</v>
      </c>
      <c r="S566" s="12">
        <v>92.97666509999999</v>
      </c>
      <c r="T566" s="12">
        <v>75.8037588</v>
      </c>
      <c r="U566" s="12">
        <v>76.18591529999998</v>
      </c>
      <c r="V566" s="12">
        <v>78.5123768</v>
      </c>
      <c r="W566" s="12">
        <v>15.42035</v>
      </c>
      <c r="X566" s="12">
        <v>78.73362529999999</v>
      </c>
      <c r="Y566" s="12">
        <v>76.8925696</v>
      </c>
    </row>
    <row r="567" spans="1:25" ht="11.25">
      <c r="A567" s="11">
        <f t="shared" si="14"/>
        <v>42041</v>
      </c>
      <c r="B567" s="12">
        <v>0.2708618</v>
      </c>
      <c r="C567" s="12">
        <v>9.780524599999998</v>
      </c>
      <c r="D567" s="12">
        <v>10.835812899999999</v>
      </c>
      <c r="E567" s="12">
        <v>27.611812799999996</v>
      </c>
      <c r="F567" s="12">
        <v>30.376748599999996</v>
      </c>
      <c r="G567" s="12">
        <v>94.22236119999998</v>
      </c>
      <c r="H567" s="12">
        <v>94.34304219999999</v>
      </c>
      <c r="I567" s="12">
        <v>93.9622266</v>
      </c>
      <c r="J567" s="12">
        <v>93.53045679999998</v>
      </c>
      <c r="K567" s="12">
        <v>74.098134</v>
      </c>
      <c r="L567" s="12">
        <v>75.0260368</v>
      </c>
      <c r="M567" s="12">
        <v>0</v>
      </c>
      <c r="N567" s="12">
        <v>0.0375452</v>
      </c>
      <c r="O567" s="12">
        <v>21.894215199999998</v>
      </c>
      <c r="P567" s="12">
        <v>9.8730467</v>
      </c>
      <c r="Q567" s="12">
        <v>0.41031539999999994</v>
      </c>
      <c r="R567" s="12">
        <v>28.829349999999994</v>
      </c>
      <c r="S567" s="12">
        <v>93.95954479999999</v>
      </c>
      <c r="T567" s="12">
        <v>78.2535831</v>
      </c>
      <c r="U567" s="12">
        <v>76.12825659999999</v>
      </c>
      <c r="V567" s="12">
        <v>6.772885899999999</v>
      </c>
      <c r="W567" s="12">
        <v>5.705529499999999</v>
      </c>
      <c r="X567" s="12">
        <v>3.2945912999999996</v>
      </c>
      <c r="Y567" s="12">
        <v>3.1497740999999997</v>
      </c>
    </row>
    <row r="568" spans="1:25" ht="11.25">
      <c r="A568" s="11">
        <f t="shared" si="14"/>
        <v>42042</v>
      </c>
      <c r="B568" s="12">
        <v>5.661279799999999</v>
      </c>
      <c r="C568" s="12">
        <v>1.1075833999999998</v>
      </c>
      <c r="D568" s="12">
        <v>0</v>
      </c>
      <c r="E568" s="12">
        <v>0</v>
      </c>
      <c r="F568" s="12">
        <v>0</v>
      </c>
      <c r="G568" s="12">
        <v>0.0657041</v>
      </c>
      <c r="H568" s="12">
        <v>0.1676125</v>
      </c>
      <c r="I568" s="12">
        <v>1.0633336999999998</v>
      </c>
      <c r="J568" s="12">
        <v>0.04827239999999999</v>
      </c>
      <c r="K568" s="12">
        <v>0.0831358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0.23868019999999995</v>
      </c>
      <c r="U568" s="12">
        <v>15.3358733</v>
      </c>
      <c r="V568" s="12">
        <v>0.0214544</v>
      </c>
      <c r="W568" s="12">
        <v>9.962886999999998</v>
      </c>
      <c r="X568" s="12">
        <v>74.45749519999998</v>
      </c>
      <c r="Y568" s="12">
        <v>73.561774</v>
      </c>
    </row>
    <row r="569" spans="1:25" ht="11.25">
      <c r="A569" s="11">
        <f t="shared" si="14"/>
        <v>42043</v>
      </c>
      <c r="B569" s="12">
        <v>0</v>
      </c>
      <c r="C569" s="12">
        <v>0</v>
      </c>
      <c r="D569" s="12">
        <v>0</v>
      </c>
      <c r="E569" s="12">
        <v>4.1393583</v>
      </c>
      <c r="F569" s="12">
        <v>0</v>
      </c>
      <c r="G569" s="12">
        <v>0.28427079999999993</v>
      </c>
      <c r="H569" s="12">
        <v>0</v>
      </c>
      <c r="I569" s="12">
        <v>0</v>
      </c>
      <c r="J569" s="12">
        <v>0.0831358</v>
      </c>
      <c r="K569" s="12">
        <v>0.0053636</v>
      </c>
      <c r="L569" s="12">
        <v>0.0657041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0.25343009999999994</v>
      </c>
      <c r="U569" s="12">
        <v>0.09386299999999999</v>
      </c>
      <c r="V569" s="12">
        <v>0.2882935</v>
      </c>
      <c r="W569" s="12">
        <v>0.5162464999999999</v>
      </c>
      <c r="X569" s="12">
        <v>2.3626658</v>
      </c>
      <c r="Y569" s="12">
        <v>1.8035104999999996</v>
      </c>
    </row>
    <row r="570" spans="1:25" ht="11.25">
      <c r="A570" s="11">
        <f t="shared" si="14"/>
        <v>42044</v>
      </c>
      <c r="B570" s="12">
        <v>2.3224388</v>
      </c>
      <c r="C570" s="12">
        <v>0.9667888999999998</v>
      </c>
      <c r="D570" s="12">
        <v>0</v>
      </c>
      <c r="E570" s="12">
        <v>0</v>
      </c>
      <c r="F570" s="12">
        <v>19.260687599999997</v>
      </c>
      <c r="G570" s="12">
        <v>0</v>
      </c>
      <c r="H570" s="12">
        <v>0</v>
      </c>
      <c r="I570" s="12">
        <v>0</v>
      </c>
      <c r="J570" s="12">
        <v>23.027275699999993</v>
      </c>
      <c r="K570" s="12">
        <v>7.8563331</v>
      </c>
      <c r="L570" s="12">
        <v>7.872423899999999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23.320932799999998</v>
      </c>
      <c r="T570" s="12">
        <v>1.0713791</v>
      </c>
      <c r="U570" s="12">
        <v>3.9261551999999993</v>
      </c>
      <c r="V570" s="12">
        <v>2.9915478999999996</v>
      </c>
      <c r="W570" s="12">
        <v>94.36047389999999</v>
      </c>
      <c r="X570" s="12">
        <v>98.45558249999999</v>
      </c>
      <c r="Y570" s="12">
        <v>96.9242747</v>
      </c>
    </row>
    <row r="571" spans="1:25" ht="11.25">
      <c r="A571" s="11">
        <f t="shared" si="14"/>
        <v>42045</v>
      </c>
      <c r="B571" s="12">
        <v>63.25695749999999</v>
      </c>
      <c r="C571" s="12">
        <v>1.783397</v>
      </c>
      <c r="D571" s="12">
        <v>1.3650361999999998</v>
      </c>
      <c r="E571" s="12">
        <v>39.0175082</v>
      </c>
      <c r="F571" s="12">
        <v>10.245816899999998</v>
      </c>
      <c r="G571" s="12">
        <v>39.2441203</v>
      </c>
      <c r="H571" s="12">
        <v>38.813691399999996</v>
      </c>
      <c r="I571" s="12">
        <v>38.667533299999995</v>
      </c>
      <c r="J571" s="12">
        <v>8.368556899999998</v>
      </c>
      <c r="K571" s="12">
        <v>13.191774199999998</v>
      </c>
      <c r="L571" s="12">
        <v>1.9523503999999998</v>
      </c>
      <c r="M571" s="12">
        <v>1.5152169999999998</v>
      </c>
      <c r="N571" s="12">
        <v>17.419631899999995</v>
      </c>
      <c r="O571" s="12">
        <v>10.312861899999998</v>
      </c>
      <c r="P571" s="12">
        <v>8.0816043</v>
      </c>
      <c r="Q571" s="12">
        <v>13.67718</v>
      </c>
      <c r="R571" s="12">
        <v>14.442833899999998</v>
      </c>
      <c r="S571" s="12">
        <v>38.71178299999999</v>
      </c>
      <c r="T571" s="12">
        <v>4.732036099999999</v>
      </c>
      <c r="U571" s="12">
        <v>4.612696</v>
      </c>
      <c r="V571" s="12">
        <v>24.121450099999997</v>
      </c>
      <c r="W571" s="12">
        <v>18.0163324</v>
      </c>
      <c r="X571" s="12">
        <v>38.608533699999995</v>
      </c>
      <c r="Y571" s="12">
        <v>97.30240849999998</v>
      </c>
    </row>
    <row r="572" spans="1:25" ht="11.25">
      <c r="A572" s="11">
        <f t="shared" si="14"/>
        <v>42046</v>
      </c>
      <c r="B572" s="12">
        <v>6.485933299999999</v>
      </c>
      <c r="C572" s="12">
        <v>6.803726599999999</v>
      </c>
      <c r="D572" s="12">
        <v>2.8480715999999995</v>
      </c>
      <c r="E572" s="12">
        <v>0</v>
      </c>
      <c r="F572" s="12">
        <v>0</v>
      </c>
      <c r="G572" s="12">
        <v>1.5353304999999997</v>
      </c>
      <c r="H572" s="12">
        <v>1.7351245999999998</v>
      </c>
      <c r="I572" s="12">
        <v>2.333166</v>
      </c>
      <c r="J572" s="12">
        <v>2.0314634999999996</v>
      </c>
      <c r="K572" s="12">
        <v>2.5892779</v>
      </c>
      <c r="L572" s="12">
        <v>3.342863699999999</v>
      </c>
      <c r="M572" s="12">
        <v>4.2734483</v>
      </c>
      <c r="N572" s="12">
        <v>19.979409999999998</v>
      </c>
      <c r="O572" s="12">
        <v>27.339610099999994</v>
      </c>
      <c r="P572" s="12">
        <v>37.91797019999999</v>
      </c>
      <c r="Q572" s="12">
        <v>36.16541389999999</v>
      </c>
      <c r="R572" s="12">
        <v>21.312264599999995</v>
      </c>
      <c r="S572" s="12">
        <v>4.479946899999999</v>
      </c>
      <c r="T572" s="12">
        <v>95.35273989999999</v>
      </c>
      <c r="U572" s="12">
        <v>83.29134439999999</v>
      </c>
      <c r="V572" s="12">
        <v>6.001868399999999</v>
      </c>
      <c r="W572" s="12">
        <v>17.3727004</v>
      </c>
      <c r="X572" s="12">
        <v>79.79964079999999</v>
      </c>
      <c r="Y572" s="12">
        <v>79.55023339999998</v>
      </c>
    </row>
    <row r="573" spans="1:25" ht="11.25">
      <c r="A573" s="11">
        <f t="shared" si="14"/>
        <v>42047</v>
      </c>
      <c r="B573" s="12">
        <v>7.7356520999999985</v>
      </c>
      <c r="C573" s="12">
        <v>2.9660708</v>
      </c>
      <c r="D573" s="12">
        <v>19.4390273</v>
      </c>
      <c r="E573" s="12">
        <v>5.890573699999999</v>
      </c>
      <c r="F573" s="12">
        <v>3.7679289999999996</v>
      </c>
      <c r="G573" s="12">
        <v>4.5992869999999995</v>
      </c>
      <c r="H573" s="12">
        <v>3.7344064999999995</v>
      </c>
      <c r="I573" s="12">
        <v>4.386083899999999</v>
      </c>
      <c r="J573" s="12">
        <v>6.860044399999999</v>
      </c>
      <c r="K573" s="12">
        <v>7.4366314</v>
      </c>
      <c r="L573" s="12">
        <v>5.136987899999999</v>
      </c>
      <c r="M573" s="12">
        <v>5.9750504</v>
      </c>
      <c r="N573" s="12">
        <v>6.960611899999999</v>
      </c>
      <c r="O573" s="12">
        <v>39.8582525</v>
      </c>
      <c r="P573" s="12">
        <v>33.7692256</v>
      </c>
      <c r="Q573" s="12">
        <v>31.359628299999997</v>
      </c>
      <c r="R573" s="12">
        <v>16.8510903</v>
      </c>
      <c r="S573" s="12">
        <v>3.3656589999999995</v>
      </c>
      <c r="T573" s="12">
        <v>4.197017</v>
      </c>
      <c r="U573" s="12">
        <v>33.61234029999999</v>
      </c>
      <c r="V573" s="12">
        <v>84.7475618</v>
      </c>
      <c r="W573" s="12">
        <v>18.6546008</v>
      </c>
      <c r="X573" s="12">
        <v>83.86927229999999</v>
      </c>
      <c r="Y573" s="12">
        <v>81.96653519999998</v>
      </c>
    </row>
    <row r="574" spans="1:25" ht="11.25">
      <c r="A574" s="11">
        <f t="shared" si="14"/>
        <v>42048</v>
      </c>
      <c r="B574" s="12">
        <v>83.4468888</v>
      </c>
      <c r="C574" s="12">
        <v>3.7585426999999996</v>
      </c>
      <c r="D574" s="12">
        <v>0.25343009999999994</v>
      </c>
      <c r="E574" s="12">
        <v>0.3124297</v>
      </c>
      <c r="F574" s="12">
        <v>1.8088740999999997</v>
      </c>
      <c r="G574" s="12">
        <v>2.2191894999999997</v>
      </c>
      <c r="H574" s="12">
        <v>2.1199629</v>
      </c>
      <c r="I574" s="12">
        <v>2.4793240999999995</v>
      </c>
      <c r="J574" s="12">
        <v>4.1098585</v>
      </c>
      <c r="K574" s="12">
        <v>5.537916999999998</v>
      </c>
      <c r="L574" s="12">
        <v>2.3371887</v>
      </c>
      <c r="M574" s="12">
        <v>2.14544</v>
      </c>
      <c r="N574" s="12">
        <v>1.2845821999999998</v>
      </c>
      <c r="O574" s="12">
        <v>6.569069099999999</v>
      </c>
      <c r="P574" s="12">
        <v>0</v>
      </c>
      <c r="Q574" s="12">
        <v>0</v>
      </c>
      <c r="R574" s="12">
        <v>0</v>
      </c>
      <c r="S574" s="12">
        <v>1.2215598999999997</v>
      </c>
      <c r="T574" s="12">
        <v>0.9077892999999998</v>
      </c>
      <c r="U574" s="12">
        <v>4.1634945</v>
      </c>
      <c r="V574" s="12">
        <v>11.6175576</v>
      </c>
      <c r="W574" s="12">
        <v>11.715443299999999</v>
      </c>
      <c r="X574" s="12">
        <v>19.502049599999996</v>
      </c>
      <c r="Y574" s="12">
        <v>6.0085729</v>
      </c>
    </row>
    <row r="575" spans="1:25" ht="11.25">
      <c r="A575" s="11">
        <f t="shared" si="14"/>
        <v>42049</v>
      </c>
      <c r="B575" s="12">
        <v>3.5104761999999994</v>
      </c>
      <c r="C575" s="12">
        <v>3.1417287</v>
      </c>
      <c r="D575" s="12">
        <v>0</v>
      </c>
      <c r="E575" s="12">
        <v>3.104183499999999</v>
      </c>
      <c r="F575" s="12">
        <v>1.7740106999999998</v>
      </c>
      <c r="G575" s="12">
        <v>2.6000051</v>
      </c>
      <c r="H575" s="12">
        <v>4.6556048</v>
      </c>
      <c r="I575" s="12">
        <v>4.3619477</v>
      </c>
      <c r="J575" s="12">
        <v>5.528530699999998</v>
      </c>
      <c r="K575" s="12">
        <v>30.4183165</v>
      </c>
      <c r="L575" s="12">
        <v>30.091136899999995</v>
      </c>
      <c r="M575" s="12">
        <v>7.478199299999999</v>
      </c>
      <c r="N575" s="12">
        <v>17.252019399999995</v>
      </c>
      <c r="O575" s="12">
        <v>33.0142989</v>
      </c>
      <c r="P575" s="12">
        <v>16.3294802</v>
      </c>
      <c r="Q575" s="12">
        <v>58.086447099999994</v>
      </c>
      <c r="R575" s="12">
        <v>12.151235799999998</v>
      </c>
      <c r="S575" s="12">
        <v>1.4964444</v>
      </c>
      <c r="T575" s="12">
        <v>0.5082011</v>
      </c>
      <c r="U575" s="12">
        <v>94.4449506</v>
      </c>
      <c r="V575" s="12">
        <v>102.8979842</v>
      </c>
      <c r="W575" s="12">
        <v>33.6673172</v>
      </c>
      <c r="X575" s="12">
        <v>16.472956499999995</v>
      </c>
      <c r="Y575" s="12">
        <v>0.40361089999999994</v>
      </c>
    </row>
    <row r="576" spans="1:25" ht="11.25">
      <c r="A576" s="11">
        <f t="shared" si="14"/>
        <v>42050</v>
      </c>
      <c r="B576" s="12">
        <v>0</v>
      </c>
      <c r="C576" s="12">
        <v>0</v>
      </c>
      <c r="D576" s="12">
        <v>0</v>
      </c>
      <c r="E576" s="12">
        <v>0</v>
      </c>
      <c r="F576" s="12">
        <v>0</v>
      </c>
      <c r="G576" s="12">
        <v>0</v>
      </c>
      <c r="H576" s="12">
        <v>0.5511098999999999</v>
      </c>
      <c r="I576" s="12">
        <v>0.6717908999999999</v>
      </c>
      <c r="J576" s="12">
        <v>0.6168139999999999</v>
      </c>
      <c r="K576" s="12">
        <v>0.4907693999999999</v>
      </c>
      <c r="L576" s="12">
        <v>7.585471299999999</v>
      </c>
      <c r="M576" s="12">
        <v>11.4553087</v>
      </c>
      <c r="N576" s="12">
        <v>33.428636999999995</v>
      </c>
      <c r="O576" s="12">
        <v>53.97256589999999</v>
      </c>
      <c r="P576" s="12">
        <v>19.1855972</v>
      </c>
      <c r="Q576" s="12">
        <v>2.1400764</v>
      </c>
      <c r="R576" s="12">
        <v>6.599909799999999</v>
      </c>
      <c r="S576" s="12">
        <v>4.925125699999999</v>
      </c>
      <c r="T576" s="12">
        <v>2.8038218999999995</v>
      </c>
      <c r="U576" s="12">
        <v>4.388765699999999</v>
      </c>
      <c r="V576" s="12">
        <v>5.123578899999999</v>
      </c>
      <c r="W576" s="12">
        <v>9.1516425</v>
      </c>
      <c r="X576" s="12">
        <v>73.4974108</v>
      </c>
      <c r="Y576" s="12">
        <v>8.021263799999998</v>
      </c>
    </row>
    <row r="577" spans="1:25" ht="11.25">
      <c r="A577" s="11">
        <f t="shared" si="14"/>
        <v>42051</v>
      </c>
      <c r="B577" s="12">
        <v>1.7498745</v>
      </c>
      <c r="C577" s="12">
        <v>3.1859783999999998</v>
      </c>
      <c r="D577" s="12">
        <v>3.6324980999999994</v>
      </c>
      <c r="E577" s="12">
        <v>3.5614303999999994</v>
      </c>
      <c r="F577" s="12">
        <v>0.9681297999999998</v>
      </c>
      <c r="G577" s="12">
        <v>0.013408999999999999</v>
      </c>
      <c r="H577" s="12">
        <v>3.0478656999999996</v>
      </c>
      <c r="I577" s="12">
        <v>2.7702993999999994</v>
      </c>
      <c r="J577" s="12">
        <v>3.7572018</v>
      </c>
      <c r="K577" s="12">
        <v>1.6774658999999996</v>
      </c>
      <c r="L577" s="12">
        <v>5.3488501</v>
      </c>
      <c r="M577" s="12">
        <v>6.776908599999999</v>
      </c>
      <c r="N577" s="12">
        <v>7.0370431999999985</v>
      </c>
      <c r="O577" s="12">
        <v>44.03515599999999</v>
      </c>
      <c r="P577" s="12">
        <v>26.071118699999996</v>
      </c>
      <c r="Q577" s="12">
        <v>26.919908399999994</v>
      </c>
      <c r="R577" s="12">
        <v>6.2646847999999995</v>
      </c>
      <c r="S577" s="12">
        <v>1.2698322999999998</v>
      </c>
      <c r="T577" s="12">
        <v>1.4334220999999998</v>
      </c>
      <c r="U577" s="12">
        <v>8.836530999999999</v>
      </c>
      <c r="V577" s="12">
        <v>8.562987399999999</v>
      </c>
      <c r="W577" s="12">
        <v>9.3165732</v>
      </c>
      <c r="X577" s="12">
        <v>11.295741599999998</v>
      </c>
      <c r="Y577" s="12">
        <v>2.3894838</v>
      </c>
    </row>
    <row r="578" spans="1:25" ht="11.25">
      <c r="A578" s="11">
        <f t="shared" si="14"/>
        <v>42052</v>
      </c>
      <c r="B578" s="12">
        <v>6.3344116</v>
      </c>
      <c r="C578" s="12">
        <v>30.5416793</v>
      </c>
      <c r="D578" s="12">
        <v>24.5103111</v>
      </c>
      <c r="E578" s="12">
        <v>3.6123845999999995</v>
      </c>
      <c r="F578" s="12">
        <v>3.5091353</v>
      </c>
      <c r="G578" s="12">
        <v>0.18772599999999998</v>
      </c>
      <c r="H578" s="12">
        <v>2.0850995</v>
      </c>
      <c r="I578" s="12">
        <v>2.8896395</v>
      </c>
      <c r="J578" s="12">
        <v>2.9285256</v>
      </c>
      <c r="K578" s="12">
        <v>2.386802</v>
      </c>
      <c r="L578" s="12">
        <v>5.112851699999999</v>
      </c>
      <c r="M578" s="12">
        <v>12.722459199999998</v>
      </c>
      <c r="N578" s="12">
        <v>30.237294999999996</v>
      </c>
      <c r="O578" s="12">
        <v>30.1823181</v>
      </c>
      <c r="P578" s="12">
        <v>20.606951199999997</v>
      </c>
      <c r="Q578" s="12">
        <v>20.5519743</v>
      </c>
      <c r="R578" s="12">
        <v>23.7486799</v>
      </c>
      <c r="S578" s="12">
        <v>7.1630878</v>
      </c>
      <c r="T578" s="12">
        <v>2.8051627999999997</v>
      </c>
      <c r="U578" s="12">
        <v>28.684532799999992</v>
      </c>
      <c r="V578" s="12">
        <v>34.71456009999999</v>
      </c>
      <c r="W578" s="12">
        <v>35.63844019999999</v>
      </c>
      <c r="X578" s="12">
        <v>46.006279</v>
      </c>
      <c r="Y578" s="12">
        <v>35.3072379</v>
      </c>
    </row>
    <row r="579" spans="1:25" ht="11.25">
      <c r="A579" s="11">
        <f t="shared" si="14"/>
        <v>42053</v>
      </c>
      <c r="B579" s="12">
        <v>4.384742999999999</v>
      </c>
      <c r="C579" s="12">
        <v>2.7193452</v>
      </c>
      <c r="D579" s="12">
        <v>0</v>
      </c>
      <c r="E579" s="12">
        <v>0.0375452</v>
      </c>
      <c r="F579" s="12">
        <v>2.2674619</v>
      </c>
      <c r="G579" s="12">
        <v>0.40226999999999996</v>
      </c>
      <c r="H579" s="12">
        <v>3.1028425999999993</v>
      </c>
      <c r="I579" s="12">
        <v>1.2094918</v>
      </c>
      <c r="J579" s="12">
        <v>1.6546705999999998</v>
      </c>
      <c r="K579" s="12">
        <v>2.512846599999999</v>
      </c>
      <c r="L579" s="12">
        <v>3.098819899999999</v>
      </c>
      <c r="M579" s="12">
        <v>3.2329098999999997</v>
      </c>
      <c r="N579" s="12">
        <v>16.0130278</v>
      </c>
      <c r="O579" s="12">
        <v>21.042743699999995</v>
      </c>
      <c r="P579" s="12">
        <v>28.688555499999996</v>
      </c>
      <c r="Q579" s="12">
        <v>21.440990999999997</v>
      </c>
      <c r="R579" s="12">
        <v>27.5662222</v>
      </c>
      <c r="S579" s="12">
        <v>14.272539599999998</v>
      </c>
      <c r="T579" s="12">
        <v>1.2416733999999998</v>
      </c>
      <c r="U579" s="12">
        <v>3.7424519</v>
      </c>
      <c r="V579" s="12">
        <v>20.903290099999996</v>
      </c>
      <c r="W579" s="12">
        <v>21.085652499999995</v>
      </c>
      <c r="X579" s="12">
        <v>28.453897999999995</v>
      </c>
      <c r="Y579" s="12">
        <v>25.900824399999998</v>
      </c>
    </row>
    <row r="580" spans="1:25" ht="11.25">
      <c r="A580" s="11">
        <f t="shared" si="14"/>
        <v>42054</v>
      </c>
      <c r="B580" s="12">
        <v>9.3487548</v>
      </c>
      <c r="C580" s="12">
        <v>6.9284303</v>
      </c>
      <c r="D580" s="12">
        <v>11.1120383</v>
      </c>
      <c r="E580" s="12">
        <v>8.685009299999999</v>
      </c>
      <c r="F580" s="12">
        <v>5.598257499999999</v>
      </c>
      <c r="G580" s="12">
        <v>16.715659399999996</v>
      </c>
      <c r="H580" s="12">
        <v>3.4125905</v>
      </c>
      <c r="I580" s="12">
        <v>3.2717959999999993</v>
      </c>
      <c r="J580" s="12">
        <v>3.5225442999999994</v>
      </c>
      <c r="K580" s="12">
        <v>3.6727250999999996</v>
      </c>
      <c r="L580" s="12">
        <v>3.9824729999999993</v>
      </c>
      <c r="M580" s="12">
        <v>3.9864956999999994</v>
      </c>
      <c r="N580" s="12">
        <v>2.6187777</v>
      </c>
      <c r="O580" s="12">
        <v>3.6566342999999994</v>
      </c>
      <c r="P580" s="12">
        <v>2.1937123999999995</v>
      </c>
      <c r="Q580" s="12">
        <v>4.0414726</v>
      </c>
      <c r="R580" s="12">
        <v>1.5125351999999996</v>
      </c>
      <c r="S580" s="12">
        <v>15.264805599999999</v>
      </c>
      <c r="T580" s="12">
        <v>5.7470973999999995</v>
      </c>
      <c r="U580" s="12">
        <v>3.2154781999999997</v>
      </c>
      <c r="V580" s="12">
        <v>8.599191699999997</v>
      </c>
      <c r="W580" s="12">
        <v>7.330700299999999</v>
      </c>
      <c r="X580" s="12">
        <v>17.5027677</v>
      </c>
      <c r="Y580" s="12">
        <v>13.4666587</v>
      </c>
    </row>
    <row r="581" spans="1:25" ht="11.25">
      <c r="A581" s="11">
        <f t="shared" si="14"/>
        <v>42055</v>
      </c>
      <c r="B581" s="12">
        <v>1.3703998</v>
      </c>
      <c r="C581" s="12">
        <v>1.3797860999999996</v>
      </c>
      <c r="D581" s="12">
        <v>0</v>
      </c>
      <c r="E581" s="12">
        <v>1.9349186999999999</v>
      </c>
      <c r="F581" s="12">
        <v>0</v>
      </c>
      <c r="G581" s="12">
        <v>2.1306901</v>
      </c>
      <c r="H581" s="12">
        <v>0.1501808</v>
      </c>
      <c r="I581" s="12">
        <v>0.48138309999999995</v>
      </c>
      <c r="J581" s="12">
        <v>0.5806097</v>
      </c>
      <c r="K581" s="12">
        <v>0.3741111</v>
      </c>
      <c r="L581" s="12">
        <v>1.5433758999999998</v>
      </c>
      <c r="M581" s="12">
        <v>1.5205805999999997</v>
      </c>
      <c r="N581" s="12">
        <v>0.0496133</v>
      </c>
      <c r="O581" s="12">
        <v>0</v>
      </c>
      <c r="P581" s="12">
        <v>0</v>
      </c>
      <c r="Q581" s="12">
        <v>0.0415679</v>
      </c>
      <c r="R581" s="12">
        <v>1.1424467999999997</v>
      </c>
      <c r="S581" s="12">
        <v>1.9617366999999999</v>
      </c>
      <c r="T581" s="12">
        <v>32.52621129999999</v>
      </c>
      <c r="U581" s="12">
        <v>71.17363109999998</v>
      </c>
      <c r="V581" s="12">
        <v>79.408098</v>
      </c>
      <c r="W581" s="12">
        <v>79.38127999999999</v>
      </c>
      <c r="X581" s="12">
        <v>76.93816019999998</v>
      </c>
      <c r="Y581" s="12">
        <v>75.53960149999999</v>
      </c>
    </row>
    <row r="582" spans="1:25" ht="11.25">
      <c r="A582" s="11">
        <f t="shared" si="14"/>
        <v>42056</v>
      </c>
      <c r="B582" s="12">
        <v>8.2787166</v>
      </c>
      <c r="C582" s="12">
        <v>30.360657799999995</v>
      </c>
      <c r="D582" s="12">
        <v>24.1174274</v>
      </c>
      <c r="E582" s="12">
        <v>1.3757633999999999</v>
      </c>
      <c r="F582" s="12">
        <v>90.91704269999998</v>
      </c>
      <c r="G582" s="12">
        <v>95.28301309999999</v>
      </c>
      <c r="H582" s="12">
        <v>4.733376999999999</v>
      </c>
      <c r="I582" s="12">
        <v>7.822810599999999</v>
      </c>
      <c r="J582" s="12">
        <v>0.4626105</v>
      </c>
      <c r="K582" s="12">
        <v>26.142186399999996</v>
      </c>
      <c r="L582" s="12">
        <v>1.3703998</v>
      </c>
      <c r="M582" s="12">
        <v>1.3033548</v>
      </c>
      <c r="N582" s="12">
        <v>1.3972177999999997</v>
      </c>
      <c r="O582" s="12">
        <v>5.000216099999999</v>
      </c>
      <c r="P582" s="12">
        <v>8.603214399999999</v>
      </c>
      <c r="Q582" s="12">
        <v>13.615498599999999</v>
      </c>
      <c r="R582" s="12">
        <v>1.7391473</v>
      </c>
      <c r="S582" s="12">
        <v>1.5675120999999999</v>
      </c>
      <c r="T582" s="12">
        <v>28.512897599999995</v>
      </c>
      <c r="U582" s="12">
        <v>95.6544424</v>
      </c>
      <c r="V582" s="12">
        <v>6.4550925999999995</v>
      </c>
      <c r="W582" s="12">
        <v>72.5936442</v>
      </c>
      <c r="X582" s="12">
        <v>83.45761599999999</v>
      </c>
      <c r="Y582" s="12">
        <v>76.5090722</v>
      </c>
    </row>
    <row r="583" spans="1:25" ht="11.25">
      <c r="A583" s="11">
        <f t="shared" si="14"/>
        <v>42057</v>
      </c>
      <c r="B583" s="12">
        <v>6.2941845999999995</v>
      </c>
      <c r="C583" s="12">
        <v>26.781795699999996</v>
      </c>
      <c r="D583" s="12">
        <v>28.449875299999995</v>
      </c>
      <c r="E583" s="12">
        <v>4.934511999999999</v>
      </c>
      <c r="F583" s="12">
        <v>1.1920601</v>
      </c>
      <c r="G583" s="12">
        <v>0.6315638999999998</v>
      </c>
      <c r="H583" s="12">
        <v>0.4223834999999999</v>
      </c>
      <c r="I583" s="12">
        <v>1.6841703999999997</v>
      </c>
      <c r="J583" s="12">
        <v>5.2911914</v>
      </c>
      <c r="K583" s="12">
        <v>5.9173917</v>
      </c>
      <c r="L583" s="12">
        <v>5.114192599999999</v>
      </c>
      <c r="M583" s="12">
        <v>4.364629499999999</v>
      </c>
      <c r="N583" s="12">
        <v>7.576084999999999</v>
      </c>
      <c r="O583" s="12">
        <v>48.885191299999995</v>
      </c>
      <c r="P583" s="12">
        <v>51.3631745</v>
      </c>
      <c r="Q583" s="12">
        <v>10.260566799999998</v>
      </c>
      <c r="R583" s="12">
        <v>8.9223486</v>
      </c>
      <c r="S583" s="12">
        <v>9.485526599999998</v>
      </c>
      <c r="T583" s="12">
        <v>37.640403899999995</v>
      </c>
      <c r="U583" s="12">
        <v>79.20294029999998</v>
      </c>
      <c r="V583" s="12">
        <v>78.1556974</v>
      </c>
      <c r="W583" s="12">
        <v>76.76786589999999</v>
      </c>
      <c r="X583" s="12">
        <v>73.3110257</v>
      </c>
      <c r="Y583" s="12">
        <v>76.08266599999999</v>
      </c>
    </row>
    <row r="584" spans="1:25" ht="11.25">
      <c r="A584" s="11">
        <f t="shared" si="14"/>
        <v>42058</v>
      </c>
      <c r="B584" s="12">
        <v>0.33790679999999995</v>
      </c>
      <c r="C584" s="12">
        <v>0.0415679</v>
      </c>
      <c r="D584" s="12">
        <v>0.04022699999999999</v>
      </c>
      <c r="E584" s="12">
        <v>0.15420349999999997</v>
      </c>
      <c r="F584" s="12">
        <v>0.053635999999999996</v>
      </c>
      <c r="G584" s="12">
        <v>1.0566292</v>
      </c>
      <c r="H584" s="12">
        <v>0.028158899999999994</v>
      </c>
      <c r="I584" s="12">
        <v>0.3285205</v>
      </c>
      <c r="J584" s="12">
        <v>0.4089744999999999</v>
      </c>
      <c r="K584" s="12">
        <v>27.595722</v>
      </c>
      <c r="L584" s="12">
        <v>0.44115609999999994</v>
      </c>
      <c r="M584" s="12">
        <v>0.0992266</v>
      </c>
      <c r="N584" s="12">
        <v>0.044249699999999996</v>
      </c>
      <c r="O584" s="12">
        <v>32.4980524</v>
      </c>
      <c r="P584" s="12">
        <v>45.47528259999999</v>
      </c>
      <c r="Q584" s="12">
        <v>14.106267999999998</v>
      </c>
      <c r="R584" s="12">
        <v>1.8558055999999998</v>
      </c>
      <c r="S584" s="12">
        <v>0.6101094999999999</v>
      </c>
      <c r="T584" s="12">
        <v>27.546108699999998</v>
      </c>
      <c r="U584" s="12">
        <v>92.72859859999998</v>
      </c>
      <c r="V584" s="12">
        <v>72.47028139999999</v>
      </c>
      <c r="W584" s="12">
        <v>70.9389736</v>
      </c>
      <c r="X584" s="12">
        <v>70.41334079999999</v>
      </c>
      <c r="Y584" s="12">
        <v>69.1220541</v>
      </c>
    </row>
    <row r="585" spans="1:25" ht="11.25">
      <c r="A585" s="11">
        <f t="shared" si="14"/>
        <v>42059</v>
      </c>
      <c r="B585" s="12">
        <v>75.0515139</v>
      </c>
      <c r="C585" s="12">
        <v>98.37646939999999</v>
      </c>
      <c r="D585" s="12">
        <v>0.5658597999999999</v>
      </c>
      <c r="E585" s="12">
        <v>1.5943300999999999</v>
      </c>
      <c r="F585" s="12">
        <v>1.1545149</v>
      </c>
      <c r="G585" s="12">
        <v>1.1920601</v>
      </c>
      <c r="H585" s="12">
        <v>2.185667</v>
      </c>
      <c r="I585" s="12">
        <v>0.5859733</v>
      </c>
      <c r="J585" s="12">
        <v>2.2500302</v>
      </c>
      <c r="K585" s="12">
        <v>2.0904631</v>
      </c>
      <c r="L585" s="12">
        <v>3.4206359</v>
      </c>
      <c r="M585" s="12">
        <v>3.585566599999999</v>
      </c>
      <c r="N585" s="12">
        <v>3.2919094999999996</v>
      </c>
      <c r="O585" s="12">
        <v>18.450784</v>
      </c>
      <c r="P585" s="12">
        <v>27.037907599999993</v>
      </c>
      <c r="Q585" s="12">
        <v>5.260350699999999</v>
      </c>
      <c r="R585" s="12">
        <v>5.4051678999999995</v>
      </c>
      <c r="S585" s="12">
        <v>7.781242699999999</v>
      </c>
      <c r="T585" s="12">
        <v>8.1754673</v>
      </c>
      <c r="U585" s="12">
        <v>6.5020241</v>
      </c>
      <c r="V585" s="12">
        <v>7.423222399999999</v>
      </c>
      <c r="W585" s="12">
        <v>10.448292799999999</v>
      </c>
      <c r="X585" s="12">
        <v>10.5233832</v>
      </c>
      <c r="Y585" s="12">
        <v>0.1354309</v>
      </c>
    </row>
    <row r="586" spans="1:25" ht="11.25">
      <c r="A586" s="11">
        <f t="shared" si="14"/>
        <v>42060</v>
      </c>
      <c r="B586" s="12">
        <v>35.0041945</v>
      </c>
      <c r="C586" s="12">
        <v>5.672006999999999</v>
      </c>
      <c r="D586" s="12">
        <v>18.036445899999997</v>
      </c>
      <c r="E586" s="12">
        <v>17.4611998</v>
      </c>
      <c r="F586" s="12">
        <v>15.083784099999997</v>
      </c>
      <c r="G586" s="12">
        <v>46.52252549999999</v>
      </c>
      <c r="H586" s="12">
        <v>46.192664099999995</v>
      </c>
      <c r="I586" s="12">
        <v>16.267798799999998</v>
      </c>
      <c r="J586" s="12">
        <v>2.9995933</v>
      </c>
      <c r="K586" s="12">
        <v>2.8199126999999997</v>
      </c>
      <c r="L586" s="12">
        <v>3.499749</v>
      </c>
      <c r="M586" s="12">
        <v>17.188997099999998</v>
      </c>
      <c r="N586" s="12">
        <v>34.790991399999996</v>
      </c>
      <c r="O586" s="12">
        <v>22.107418299999996</v>
      </c>
      <c r="P586" s="12">
        <v>41.7569669</v>
      </c>
      <c r="Q586" s="12">
        <v>43.071048899999994</v>
      </c>
      <c r="R586" s="12">
        <v>43.2829111</v>
      </c>
      <c r="S586" s="12">
        <v>50.046410699999996</v>
      </c>
      <c r="T586" s="12">
        <v>6.2579803</v>
      </c>
      <c r="U586" s="12">
        <v>7.795992599999998</v>
      </c>
      <c r="V586" s="12">
        <v>6.186912599999999</v>
      </c>
      <c r="W586" s="12">
        <v>4.9506027999999995</v>
      </c>
      <c r="X586" s="12">
        <v>4.922443899999999</v>
      </c>
      <c r="Y586" s="12">
        <v>3.1779329999999995</v>
      </c>
    </row>
    <row r="587" spans="1:25" ht="11.25">
      <c r="A587" s="11">
        <f t="shared" si="14"/>
        <v>42061</v>
      </c>
      <c r="B587" s="12">
        <v>0</v>
      </c>
      <c r="C587" s="12">
        <v>0.6784953999999999</v>
      </c>
      <c r="D587" s="12">
        <v>14.336902799999999</v>
      </c>
      <c r="E587" s="12">
        <v>13.820656299999998</v>
      </c>
      <c r="F587" s="12">
        <v>14.688218599999999</v>
      </c>
      <c r="G587" s="12">
        <v>45.9472794</v>
      </c>
      <c r="H587" s="12">
        <v>15.173624399999998</v>
      </c>
      <c r="I587" s="12">
        <v>31.30733319999999</v>
      </c>
      <c r="J587" s="12">
        <v>15.085125</v>
      </c>
      <c r="K587" s="12">
        <v>0.9292436999999999</v>
      </c>
      <c r="L587" s="12">
        <v>1.7927832999999995</v>
      </c>
      <c r="M587" s="12">
        <v>16.156504099999996</v>
      </c>
      <c r="N587" s="12">
        <v>50.9850407</v>
      </c>
      <c r="O587" s="12">
        <v>25.6259399</v>
      </c>
      <c r="P587" s="12">
        <v>23.0621391</v>
      </c>
      <c r="Q587" s="12">
        <v>12.651391499999997</v>
      </c>
      <c r="R587" s="12">
        <v>52.39969019999999</v>
      </c>
      <c r="S587" s="12">
        <v>41.93664749999999</v>
      </c>
      <c r="T587" s="12">
        <v>18.747122899999997</v>
      </c>
      <c r="U587" s="12">
        <v>3.6150663999999995</v>
      </c>
      <c r="V587" s="12">
        <v>6.892225999999999</v>
      </c>
      <c r="W587" s="12">
        <v>6.6401368</v>
      </c>
      <c r="X587" s="12">
        <v>32.30496279999999</v>
      </c>
      <c r="Y587" s="12">
        <v>6.032709099999999</v>
      </c>
    </row>
    <row r="588" spans="1:25" ht="11.25">
      <c r="A588" s="11">
        <f t="shared" si="14"/>
        <v>42062</v>
      </c>
      <c r="B588" s="12">
        <v>2.6965498999999995</v>
      </c>
      <c r="C588" s="12">
        <v>1.5809210999999999</v>
      </c>
      <c r="D588" s="12">
        <v>0.1086129</v>
      </c>
      <c r="E588" s="12">
        <v>2.290257199999999</v>
      </c>
      <c r="F588" s="12">
        <v>0</v>
      </c>
      <c r="G588" s="12">
        <v>14.627878099999998</v>
      </c>
      <c r="H588" s="12">
        <v>14.694923099999999</v>
      </c>
      <c r="I588" s="12">
        <v>16.0009597</v>
      </c>
      <c r="J588" s="12">
        <v>3.2436371</v>
      </c>
      <c r="K588" s="12">
        <v>0.7897900999999999</v>
      </c>
      <c r="L588" s="12">
        <v>0.3593612</v>
      </c>
      <c r="M588" s="12">
        <v>15.669757399999996</v>
      </c>
      <c r="N588" s="12">
        <v>22.516392799999995</v>
      </c>
      <c r="O588" s="12">
        <v>0</v>
      </c>
      <c r="P588" s="12">
        <v>0</v>
      </c>
      <c r="Q588" s="12">
        <v>0.3781337999999999</v>
      </c>
      <c r="R588" s="12">
        <v>39.93468379999999</v>
      </c>
      <c r="S588" s="12">
        <v>1.7968059999999997</v>
      </c>
      <c r="T588" s="12">
        <v>6.587841699999999</v>
      </c>
      <c r="U588" s="12">
        <v>4.878194199999999</v>
      </c>
      <c r="V588" s="12">
        <v>36.780887</v>
      </c>
      <c r="W588" s="12">
        <v>34.91435419999999</v>
      </c>
      <c r="X588" s="12">
        <v>99.7790508</v>
      </c>
      <c r="Y588" s="12">
        <v>75.52485159999999</v>
      </c>
    </row>
    <row r="589" spans="1:25" ht="11.25">
      <c r="A589" s="11">
        <f t="shared" si="14"/>
        <v>42063</v>
      </c>
      <c r="B589" s="12">
        <v>0</v>
      </c>
      <c r="C589" s="12">
        <v>0</v>
      </c>
      <c r="D589" s="12">
        <v>0</v>
      </c>
      <c r="E589" s="12">
        <v>0.06972679999999999</v>
      </c>
      <c r="F589" s="12">
        <v>0</v>
      </c>
      <c r="G589" s="12">
        <v>13.202501399999997</v>
      </c>
      <c r="H589" s="12">
        <v>16.9690895</v>
      </c>
      <c r="I589" s="12">
        <v>20.177863199999994</v>
      </c>
      <c r="J589" s="12">
        <v>0.9051074999999998</v>
      </c>
      <c r="K589" s="12">
        <v>0.8192898999999999</v>
      </c>
      <c r="L589" s="12">
        <v>0.7388358999999999</v>
      </c>
      <c r="M589" s="12">
        <v>0.6503364999999999</v>
      </c>
      <c r="N589" s="12">
        <v>25.548167699999997</v>
      </c>
      <c r="O589" s="12">
        <v>0</v>
      </c>
      <c r="P589" s="12">
        <v>0</v>
      </c>
      <c r="Q589" s="12">
        <v>0</v>
      </c>
      <c r="R589" s="12">
        <v>29.982523999999998</v>
      </c>
      <c r="S589" s="12">
        <v>13.8716105</v>
      </c>
      <c r="T589" s="12">
        <v>14.823649499999998</v>
      </c>
      <c r="U589" s="12">
        <v>1.0418793</v>
      </c>
      <c r="V589" s="12">
        <v>27.914856199999996</v>
      </c>
      <c r="W589" s="12">
        <v>29.9047518</v>
      </c>
      <c r="X589" s="12">
        <v>97.72076929999999</v>
      </c>
      <c r="Y589" s="12">
        <v>99.1903957</v>
      </c>
    </row>
    <row r="590" spans="1:25" ht="11.25" hidden="1" outlineLevel="1">
      <c r="A590" s="11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 spans="1:25" ht="11.25" hidden="1" outlineLevel="1">
      <c r="A591" s="11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</row>
    <row r="592" spans="1:25" ht="11.25" hidden="1" outlineLevel="1">
      <c r="A592" s="11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1:25" ht="12.75" collapsed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12.75">
      <c r="A594" s="46" t="s">
        <v>71</v>
      </c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8"/>
    </row>
    <row r="595" spans="1:25" ht="1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 ht="12.75">
      <c r="A596" s="46" t="s">
        <v>72</v>
      </c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8"/>
    </row>
    <row r="597" spans="1:25" ht="11.25">
      <c r="A597" s="8"/>
      <c r="B597" s="7" t="s">
        <v>23</v>
      </c>
      <c r="C597" s="9" t="s">
        <v>24</v>
      </c>
      <c r="D597" s="10" t="s">
        <v>25</v>
      </c>
      <c r="E597" s="7" t="s">
        <v>26</v>
      </c>
      <c r="F597" s="7" t="s">
        <v>27</v>
      </c>
      <c r="G597" s="9" t="s">
        <v>28</v>
      </c>
      <c r="H597" s="10" t="s">
        <v>29</v>
      </c>
      <c r="I597" s="7" t="s">
        <v>30</v>
      </c>
      <c r="J597" s="7" t="s">
        <v>31</v>
      </c>
      <c r="K597" s="7" t="s">
        <v>32</v>
      </c>
      <c r="L597" s="7" t="s">
        <v>33</v>
      </c>
      <c r="M597" s="7" t="s">
        <v>34</v>
      </c>
      <c r="N597" s="7" t="s">
        <v>35</v>
      </c>
      <c r="O597" s="7" t="s">
        <v>36</v>
      </c>
      <c r="P597" s="7" t="s">
        <v>37</v>
      </c>
      <c r="Q597" s="7" t="s">
        <v>38</v>
      </c>
      <c r="R597" s="7" t="s">
        <v>39</v>
      </c>
      <c r="S597" s="7" t="s">
        <v>40</v>
      </c>
      <c r="T597" s="7" t="s">
        <v>41</v>
      </c>
      <c r="U597" s="7" t="s">
        <v>42</v>
      </c>
      <c r="V597" s="7" t="s">
        <v>43</v>
      </c>
      <c r="W597" s="7" t="s">
        <v>44</v>
      </c>
      <c r="X597" s="7" t="s">
        <v>45</v>
      </c>
      <c r="Y597" s="7" t="s">
        <v>64</v>
      </c>
    </row>
    <row r="598" spans="1:25" ht="11.25">
      <c r="A598" s="11">
        <f aca="true" t="shared" si="15" ref="A598:A628">A562</f>
        <v>42036</v>
      </c>
      <c r="B598" s="12">
        <v>86.98150119999998</v>
      </c>
      <c r="C598" s="12">
        <v>88.57985399999998</v>
      </c>
      <c r="D598" s="12">
        <v>88.78501169999998</v>
      </c>
      <c r="E598" s="12">
        <v>87.03245539999998</v>
      </c>
      <c r="F598" s="12">
        <v>116.0535541</v>
      </c>
      <c r="G598" s="12">
        <v>116.63282289999998</v>
      </c>
      <c r="H598" s="12">
        <v>119.42994029999998</v>
      </c>
      <c r="I598" s="12">
        <v>119.08935169999998</v>
      </c>
      <c r="J598" s="12">
        <v>119.40982679999999</v>
      </c>
      <c r="K598" s="12">
        <v>118.7661948</v>
      </c>
      <c r="L598" s="12">
        <v>118.03272249999999</v>
      </c>
      <c r="M598" s="12">
        <v>118.57444609999997</v>
      </c>
      <c r="N598" s="12">
        <v>146.13396379999998</v>
      </c>
      <c r="O598" s="12">
        <v>154.4327939</v>
      </c>
      <c r="P598" s="12">
        <v>154.7237692</v>
      </c>
      <c r="Q598" s="12">
        <v>146.98945799999998</v>
      </c>
      <c r="R598" s="12">
        <v>117.7605198</v>
      </c>
      <c r="S598" s="12">
        <v>116.84066239999999</v>
      </c>
      <c r="T598" s="12">
        <v>117.17454649999998</v>
      </c>
      <c r="U598" s="12">
        <v>91.61431069999999</v>
      </c>
      <c r="V598" s="12">
        <v>89.47959789999997</v>
      </c>
      <c r="W598" s="12">
        <v>92.09569379999999</v>
      </c>
      <c r="X598" s="12">
        <v>89.09341869999999</v>
      </c>
      <c r="Y598" s="12">
        <v>88.56644499999999</v>
      </c>
    </row>
    <row r="599" spans="1:25" ht="11.25">
      <c r="A599" s="11">
        <f t="shared" si="15"/>
        <v>42037</v>
      </c>
      <c r="B599" s="12">
        <v>84.7140393</v>
      </c>
      <c r="C599" s="12">
        <v>87.07804599999999</v>
      </c>
      <c r="D599" s="12">
        <v>113.63993409999999</v>
      </c>
      <c r="E599" s="12">
        <v>113.83704639999999</v>
      </c>
      <c r="F599" s="12">
        <v>117.36629519999998</v>
      </c>
      <c r="G599" s="12">
        <v>118.72194509999999</v>
      </c>
      <c r="H599" s="12">
        <v>119.73432460000001</v>
      </c>
      <c r="I599" s="12">
        <v>118.82519439999997</v>
      </c>
      <c r="J599" s="12">
        <v>117.76454249999999</v>
      </c>
      <c r="K599" s="12">
        <v>117.89058709999999</v>
      </c>
      <c r="L599" s="12">
        <v>117.4118858</v>
      </c>
      <c r="M599" s="12">
        <v>118.77289929999998</v>
      </c>
      <c r="N599" s="12">
        <v>150.12448219999996</v>
      </c>
      <c r="O599" s="12">
        <v>158.17390489999997</v>
      </c>
      <c r="P599" s="12">
        <v>157.69386269999998</v>
      </c>
      <c r="Q599" s="12">
        <v>151.8488796</v>
      </c>
      <c r="R599" s="12">
        <v>144.82390449999997</v>
      </c>
      <c r="S599" s="12">
        <v>117.83158749999998</v>
      </c>
      <c r="T599" s="12">
        <v>117.90265519999998</v>
      </c>
      <c r="U599" s="12">
        <v>91.91601319999998</v>
      </c>
      <c r="V599" s="12">
        <v>87.69351909999999</v>
      </c>
      <c r="W599" s="12">
        <v>85.26649009999998</v>
      </c>
      <c r="X599" s="12">
        <v>85.40192099999999</v>
      </c>
      <c r="Y599" s="12">
        <v>86.045553</v>
      </c>
    </row>
    <row r="600" spans="1:25" ht="11.25">
      <c r="A600" s="11">
        <f t="shared" si="15"/>
        <v>42038</v>
      </c>
      <c r="B600" s="12">
        <v>84.94869679999998</v>
      </c>
      <c r="C600" s="12">
        <v>86.63152629999999</v>
      </c>
      <c r="D600" s="12">
        <v>89.89393599999998</v>
      </c>
      <c r="E600" s="12">
        <v>115.0519018</v>
      </c>
      <c r="F600" s="12">
        <v>118.0085863</v>
      </c>
      <c r="G600" s="12">
        <v>120.38466109999999</v>
      </c>
      <c r="H600" s="12">
        <v>118.55299169999998</v>
      </c>
      <c r="I600" s="12">
        <v>118.57578699999998</v>
      </c>
      <c r="J600" s="12">
        <v>92.30755599999999</v>
      </c>
      <c r="K600" s="12">
        <v>92.334374</v>
      </c>
      <c r="L600" s="12">
        <v>117.1370013</v>
      </c>
      <c r="M600" s="12">
        <v>118.0944039</v>
      </c>
      <c r="N600" s="12">
        <v>147.28713779999998</v>
      </c>
      <c r="O600" s="12">
        <v>143.4320503</v>
      </c>
      <c r="P600" s="12">
        <v>155.4666278</v>
      </c>
      <c r="Q600" s="12">
        <v>153.21391579999997</v>
      </c>
      <c r="R600" s="12">
        <v>119.67398409999998</v>
      </c>
      <c r="S600" s="12">
        <v>118.00188179999998</v>
      </c>
      <c r="T600" s="12">
        <v>118.09574479999999</v>
      </c>
      <c r="U600" s="12">
        <v>89.24225859999999</v>
      </c>
      <c r="V600" s="12">
        <v>88.34385559999998</v>
      </c>
      <c r="W600" s="12">
        <v>85.7130098</v>
      </c>
      <c r="X600" s="12">
        <v>82.47339539999997</v>
      </c>
      <c r="Y600" s="12">
        <v>81.2759717</v>
      </c>
    </row>
    <row r="601" spans="1:25" ht="11.25">
      <c r="A601" s="11">
        <f t="shared" si="15"/>
        <v>42039</v>
      </c>
      <c r="B601" s="12">
        <v>88.60399019999998</v>
      </c>
      <c r="C601" s="12">
        <v>93.54386579999999</v>
      </c>
      <c r="D601" s="12">
        <v>113.3851631</v>
      </c>
      <c r="E601" s="12">
        <v>115.2946047</v>
      </c>
      <c r="F601" s="12">
        <v>117.4293175</v>
      </c>
      <c r="G601" s="12">
        <v>116.73070859999999</v>
      </c>
      <c r="H601" s="12">
        <v>119.12823779999998</v>
      </c>
      <c r="I601" s="12">
        <v>117.86645089999998</v>
      </c>
      <c r="J601" s="12">
        <v>117.0417974</v>
      </c>
      <c r="K601" s="12">
        <v>117.08202439999998</v>
      </c>
      <c r="L601" s="12">
        <v>116.56577789999999</v>
      </c>
      <c r="M601" s="12">
        <v>117.17320559999999</v>
      </c>
      <c r="N601" s="12">
        <v>139.70032559999996</v>
      </c>
      <c r="O601" s="12">
        <v>147.25495619999998</v>
      </c>
      <c r="P601" s="12">
        <v>146.54025649999997</v>
      </c>
      <c r="Q601" s="12">
        <v>141.28795119999998</v>
      </c>
      <c r="R601" s="12">
        <v>117.88388259999998</v>
      </c>
      <c r="S601" s="12">
        <v>116.53627809999999</v>
      </c>
      <c r="T601" s="12">
        <v>116.40755169999998</v>
      </c>
      <c r="U601" s="12">
        <v>96.60916319999998</v>
      </c>
      <c r="V601" s="12">
        <v>96.94841089999998</v>
      </c>
      <c r="W601" s="12">
        <v>94.92633369999999</v>
      </c>
      <c r="X601" s="12">
        <v>92.64546279999998</v>
      </c>
      <c r="Y601" s="12">
        <v>91.83287739999999</v>
      </c>
    </row>
    <row r="602" spans="1:25" ht="11.25">
      <c r="A602" s="11">
        <f t="shared" si="15"/>
        <v>42040</v>
      </c>
      <c r="B602" s="12">
        <v>91.51106139999999</v>
      </c>
      <c r="C602" s="12">
        <v>94.37656469999999</v>
      </c>
      <c r="D602" s="12">
        <v>95.09394619999999</v>
      </c>
      <c r="E602" s="12">
        <v>116.8567532</v>
      </c>
      <c r="F602" s="12">
        <v>117.78599689999999</v>
      </c>
      <c r="G602" s="12">
        <v>119.52246239999998</v>
      </c>
      <c r="H602" s="12">
        <v>118.70317249999998</v>
      </c>
      <c r="I602" s="12">
        <v>118.06490409999999</v>
      </c>
      <c r="J602" s="12">
        <v>117.42261299999998</v>
      </c>
      <c r="K602" s="12">
        <v>117.21075079999999</v>
      </c>
      <c r="L602" s="12">
        <v>98.88064779999999</v>
      </c>
      <c r="M602" s="12">
        <v>117.6733613</v>
      </c>
      <c r="N602" s="12">
        <v>123.92329619999997</v>
      </c>
      <c r="O602" s="12">
        <v>144.3452032</v>
      </c>
      <c r="P602" s="12">
        <v>144.8359726</v>
      </c>
      <c r="Q602" s="12">
        <v>117.1919782</v>
      </c>
      <c r="R602" s="12">
        <v>117.89460979999998</v>
      </c>
      <c r="S602" s="12">
        <v>115.80146489999998</v>
      </c>
      <c r="T602" s="12">
        <v>98.84310259999998</v>
      </c>
      <c r="U602" s="12">
        <v>97.95944949999999</v>
      </c>
      <c r="V602" s="12">
        <v>94.37254199999998</v>
      </c>
      <c r="W602" s="12">
        <v>94.14056629999999</v>
      </c>
      <c r="X602" s="12">
        <v>92.58646319999998</v>
      </c>
      <c r="Y602" s="12">
        <v>91.85433179999998</v>
      </c>
    </row>
    <row r="603" spans="1:25" ht="11.25">
      <c r="A603" s="11">
        <f t="shared" si="15"/>
        <v>42041</v>
      </c>
      <c r="B603" s="12">
        <v>91.50301599999999</v>
      </c>
      <c r="C603" s="12">
        <v>93.4365938</v>
      </c>
      <c r="D603" s="12">
        <v>94.0802258</v>
      </c>
      <c r="E603" s="12">
        <v>111.37783579999999</v>
      </c>
      <c r="F603" s="12">
        <v>114.3036796</v>
      </c>
      <c r="G603" s="12">
        <v>116.86748039999998</v>
      </c>
      <c r="H603" s="12">
        <v>116.53627809999999</v>
      </c>
      <c r="I603" s="12">
        <v>118.83458069999999</v>
      </c>
      <c r="J603" s="12">
        <v>118.4470606</v>
      </c>
      <c r="K603" s="12">
        <v>99.6074156</v>
      </c>
      <c r="L603" s="12">
        <v>99.34191739999999</v>
      </c>
      <c r="M603" s="12">
        <v>97.03825119999998</v>
      </c>
      <c r="N603" s="12">
        <v>115.02374289999997</v>
      </c>
      <c r="O603" s="12">
        <v>145.08001639999998</v>
      </c>
      <c r="P603" s="12">
        <v>123.56795769999998</v>
      </c>
      <c r="Q603" s="12">
        <v>115.5949663</v>
      </c>
      <c r="R603" s="12">
        <v>118.89492119999998</v>
      </c>
      <c r="S603" s="12">
        <v>118.35319759999999</v>
      </c>
      <c r="T603" s="12">
        <v>99.02412409999998</v>
      </c>
      <c r="U603" s="12">
        <v>91.90394509999999</v>
      </c>
      <c r="V603" s="12">
        <v>91.76851419999998</v>
      </c>
      <c r="W603" s="12">
        <v>92.43360059999999</v>
      </c>
      <c r="X603" s="12">
        <v>90.31095589999998</v>
      </c>
      <c r="Y603" s="12">
        <v>89.90466319999999</v>
      </c>
    </row>
    <row r="604" spans="1:25" ht="11.25">
      <c r="A604" s="11">
        <f t="shared" si="15"/>
        <v>42042</v>
      </c>
      <c r="B604" s="12">
        <v>97.25815879999999</v>
      </c>
      <c r="C604" s="12">
        <v>98.90344309999999</v>
      </c>
      <c r="D604" s="12">
        <v>111.74792419999999</v>
      </c>
      <c r="E604" s="12">
        <v>111.52265299999999</v>
      </c>
      <c r="F604" s="12">
        <v>116.2010531</v>
      </c>
      <c r="G604" s="12">
        <v>118.03406339999998</v>
      </c>
      <c r="H604" s="12">
        <v>117.95360939999999</v>
      </c>
      <c r="I604" s="12">
        <v>118.7286496</v>
      </c>
      <c r="J604" s="12">
        <v>116.37939279999998</v>
      </c>
      <c r="K604" s="12">
        <v>116.31637049999999</v>
      </c>
      <c r="L604" s="12">
        <v>115.30399099999998</v>
      </c>
      <c r="M604" s="12">
        <v>115.81353299999999</v>
      </c>
      <c r="N604" s="12">
        <v>118.2150849</v>
      </c>
      <c r="O604" s="12">
        <v>163.97463829999998</v>
      </c>
      <c r="P604" s="12">
        <v>160.1892776</v>
      </c>
      <c r="Q604" s="12">
        <v>118.6280821</v>
      </c>
      <c r="R604" s="12">
        <v>119.17248749999999</v>
      </c>
      <c r="S604" s="12">
        <v>117.57011199999998</v>
      </c>
      <c r="T604" s="12">
        <v>117.20538719999999</v>
      </c>
      <c r="U604" s="12">
        <v>99.16223679999997</v>
      </c>
      <c r="V604" s="12">
        <v>97.08652359999998</v>
      </c>
      <c r="W604" s="12">
        <v>97.90581349999998</v>
      </c>
      <c r="X604" s="12">
        <v>98.63124039999998</v>
      </c>
      <c r="Y604" s="12">
        <v>96.7647076</v>
      </c>
    </row>
    <row r="605" spans="1:25" ht="11.25">
      <c r="A605" s="11">
        <f t="shared" si="15"/>
        <v>42043</v>
      </c>
      <c r="B605" s="12">
        <v>96.00575819999999</v>
      </c>
      <c r="C605" s="12">
        <v>97.1133416</v>
      </c>
      <c r="D605" s="12">
        <v>110.23672989999999</v>
      </c>
      <c r="E605" s="12">
        <v>113.0365291</v>
      </c>
      <c r="F605" s="12">
        <v>114.46324669999998</v>
      </c>
      <c r="G605" s="12">
        <v>116.20775759999998</v>
      </c>
      <c r="H605" s="12">
        <v>116.59930039999999</v>
      </c>
      <c r="I605" s="12">
        <v>116.11255369999998</v>
      </c>
      <c r="J605" s="12">
        <v>116.1366899</v>
      </c>
      <c r="K605" s="12">
        <v>116.24932549999998</v>
      </c>
      <c r="L605" s="12">
        <v>115.90739599999999</v>
      </c>
      <c r="M605" s="12">
        <v>116.35257479999999</v>
      </c>
      <c r="N605" s="12">
        <v>123.29039139999999</v>
      </c>
      <c r="O605" s="12">
        <v>151.86362949999997</v>
      </c>
      <c r="P605" s="12">
        <v>154.48374809999999</v>
      </c>
      <c r="Q605" s="12">
        <v>150.54150209999997</v>
      </c>
      <c r="R605" s="12">
        <v>116.73473129999999</v>
      </c>
      <c r="S605" s="12">
        <v>115.78805589999999</v>
      </c>
      <c r="T605" s="12">
        <v>115.47428529999998</v>
      </c>
      <c r="U605" s="12">
        <v>113.9563865</v>
      </c>
      <c r="V605" s="12">
        <v>97.31715839999998</v>
      </c>
      <c r="W605" s="12">
        <v>97.2299999</v>
      </c>
      <c r="X605" s="12">
        <v>97.11736429999999</v>
      </c>
      <c r="Y605" s="12">
        <v>97.2246363</v>
      </c>
    </row>
    <row r="606" spans="1:25" ht="11.25">
      <c r="A606" s="11">
        <f t="shared" si="15"/>
        <v>42044</v>
      </c>
      <c r="B606" s="12">
        <v>116.36866559999999</v>
      </c>
      <c r="C606" s="12">
        <v>116.68243619999998</v>
      </c>
      <c r="D606" s="12">
        <v>116.28016619999998</v>
      </c>
      <c r="E606" s="12">
        <v>138.3366303</v>
      </c>
      <c r="F606" s="12">
        <v>142.78037289999997</v>
      </c>
      <c r="G606" s="12">
        <v>145.42999129999995</v>
      </c>
      <c r="H606" s="12">
        <v>146.0468053</v>
      </c>
      <c r="I606" s="12">
        <v>144.23659030000002</v>
      </c>
      <c r="J606" s="12">
        <v>142.16355889999997</v>
      </c>
      <c r="K606" s="12">
        <v>127.42572699999997</v>
      </c>
      <c r="L606" s="12">
        <v>127.05429769999999</v>
      </c>
      <c r="M606" s="12">
        <v>142.06030959999998</v>
      </c>
      <c r="N606" s="12">
        <v>158.43672129999996</v>
      </c>
      <c r="O606" s="12">
        <v>166.70873339999997</v>
      </c>
      <c r="P606" s="12">
        <v>169.13173969999997</v>
      </c>
      <c r="Q606" s="12">
        <v>166.62157489999998</v>
      </c>
      <c r="R606" s="12">
        <v>161.5234731</v>
      </c>
      <c r="S606" s="12">
        <v>142.23462659999998</v>
      </c>
      <c r="T606" s="12">
        <v>118.35453849999999</v>
      </c>
      <c r="U606" s="12">
        <v>117.35556799999999</v>
      </c>
      <c r="V606" s="12">
        <v>114.54906429999998</v>
      </c>
      <c r="W606" s="12">
        <v>113.77402409999999</v>
      </c>
      <c r="X606" s="12">
        <v>112.8461213</v>
      </c>
      <c r="Y606" s="12">
        <v>112.20517109999999</v>
      </c>
    </row>
    <row r="607" spans="1:25" ht="11.25">
      <c r="A607" s="11">
        <f t="shared" si="15"/>
        <v>42045</v>
      </c>
      <c r="B607" s="12">
        <v>84.61481269999999</v>
      </c>
      <c r="C607" s="12">
        <v>116.66232269999998</v>
      </c>
      <c r="D607" s="12">
        <v>117.48295349999998</v>
      </c>
      <c r="E607" s="12">
        <v>154.40195319999998</v>
      </c>
      <c r="F607" s="12">
        <v>126.74320889999998</v>
      </c>
      <c r="G607" s="12">
        <v>156.88261819999997</v>
      </c>
      <c r="H607" s="12">
        <v>156.8021642</v>
      </c>
      <c r="I607" s="12">
        <v>156.6788014</v>
      </c>
      <c r="J607" s="12">
        <v>127.23531919999999</v>
      </c>
      <c r="K607" s="12">
        <v>139.13178399999998</v>
      </c>
      <c r="L607" s="12">
        <v>126.36909779999998</v>
      </c>
      <c r="M607" s="12">
        <v>126.43077919999999</v>
      </c>
      <c r="N607" s="12">
        <v>158.682106</v>
      </c>
      <c r="O607" s="12">
        <v>169.10089899999997</v>
      </c>
      <c r="P607" s="12">
        <v>166.79186919999998</v>
      </c>
      <c r="Q607" s="12">
        <v>164.96556339999998</v>
      </c>
      <c r="R607" s="12">
        <v>159.23992039999996</v>
      </c>
      <c r="S607" s="12">
        <v>152.9510994</v>
      </c>
      <c r="T607" s="12">
        <v>117.9750638</v>
      </c>
      <c r="U607" s="12">
        <v>116.26943899999999</v>
      </c>
      <c r="V607" s="12">
        <v>114.95535699999998</v>
      </c>
      <c r="W607" s="12">
        <v>115.3267863</v>
      </c>
      <c r="X607" s="12">
        <v>113.61982059999998</v>
      </c>
      <c r="Y607" s="12">
        <v>112.4948055</v>
      </c>
    </row>
    <row r="608" spans="1:25" ht="11.25">
      <c r="A608" s="11">
        <f t="shared" si="15"/>
        <v>42046</v>
      </c>
      <c r="B608" s="12">
        <v>97.1602731</v>
      </c>
      <c r="C608" s="12">
        <v>114.81724429999998</v>
      </c>
      <c r="D608" s="12">
        <v>115.19671899999999</v>
      </c>
      <c r="E608" s="12">
        <v>115.41528569999998</v>
      </c>
      <c r="F608" s="12">
        <v>115.94360029999999</v>
      </c>
      <c r="G608" s="12">
        <v>117.1383422</v>
      </c>
      <c r="H608" s="12">
        <v>116.95329799999999</v>
      </c>
      <c r="I608" s="12">
        <v>115.58289819999999</v>
      </c>
      <c r="J608" s="12">
        <v>116.6247775</v>
      </c>
      <c r="K608" s="12">
        <v>116.49471019999999</v>
      </c>
      <c r="L608" s="12">
        <v>116.24262099999999</v>
      </c>
      <c r="M608" s="12">
        <v>116.58052779999998</v>
      </c>
      <c r="N608" s="12">
        <v>141.47165449999997</v>
      </c>
      <c r="O608" s="12">
        <v>156.5058253</v>
      </c>
      <c r="P608" s="12">
        <v>156.21484999999998</v>
      </c>
      <c r="Q608" s="12">
        <v>152.90282699999997</v>
      </c>
      <c r="R608" s="12">
        <v>128.6499687</v>
      </c>
      <c r="S608" s="12">
        <v>116.63684559999999</v>
      </c>
      <c r="T608" s="12">
        <v>116.21446209999999</v>
      </c>
      <c r="U608" s="12">
        <v>97.89642719999999</v>
      </c>
      <c r="V608" s="12">
        <v>97.362749</v>
      </c>
      <c r="W608" s="12">
        <v>97.67517869999998</v>
      </c>
      <c r="X608" s="12">
        <v>95.02287849999998</v>
      </c>
      <c r="Y608" s="12">
        <v>94.82040259999998</v>
      </c>
    </row>
    <row r="609" spans="1:25" ht="11.25">
      <c r="A609" s="11">
        <f t="shared" si="15"/>
        <v>42047</v>
      </c>
      <c r="B609" s="12">
        <v>97.58265659999999</v>
      </c>
      <c r="C609" s="12">
        <v>115.01167479999998</v>
      </c>
      <c r="D609" s="12">
        <v>115.69151109999997</v>
      </c>
      <c r="E609" s="12">
        <v>115.51719409999998</v>
      </c>
      <c r="F609" s="12">
        <v>115.85107819999999</v>
      </c>
      <c r="G609" s="12">
        <v>120.07223139999999</v>
      </c>
      <c r="H609" s="12">
        <v>120.11782199999998</v>
      </c>
      <c r="I609" s="12">
        <v>119.64716609999998</v>
      </c>
      <c r="J609" s="12">
        <v>119.09337439999999</v>
      </c>
      <c r="K609" s="12">
        <v>118.79167189999998</v>
      </c>
      <c r="L609" s="12">
        <v>118.78899009999998</v>
      </c>
      <c r="M609" s="12">
        <v>119.63241619999998</v>
      </c>
      <c r="N609" s="12">
        <v>131.47926769999998</v>
      </c>
      <c r="O609" s="12">
        <v>171.299975</v>
      </c>
      <c r="P609" s="12">
        <v>171.56279139999998</v>
      </c>
      <c r="Q609" s="12">
        <v>169.62653179999998</v>
      </c>
      <c r="R609" s="12">
        <v>130.8289312</v>
      </c>
      <c r="S609" s="12">
        <v>118.65221829999999</v>
      </c>
      <c r="T609" s="12">
        <v>118.65758189999998</v>
      </c>
      <c r="U609" s="12">
        <v>117.42529479999999</v>
      </c>
      <c r="V609" s="12">
        <v>99.83670949999998</v>
      </c>
      <c r="W609" s="12">
        <v>100.32345619999998</v>
      </c>
      <c r="X609" s="12">
        <v>99.58462029999998</v>
      </c>
      <c r="Y609" s="12">
        <v>97.4592938</v>
      </c>
    </row>
    <row r="610" spans="1:25" ht="11.25">
      <c r="A610" s="11">
        <f t="shared" si="15"/>
        <v>42048</v>
      </c>
      <c r="B610" s="12">
        <v>98.37646939999999</v>
      </c>
      <c r="C610" s="12">
        <v>115.47026259999998</v>
      </c>
      <c r="D610" s="12">
        <v>115.44344459999999</v>
      </c>
      <c r="E610" s="12">
        <v>115.55339839999998</v>
      </c>
      <c r="F610" s="12">
        <v>117.40920399999999</v>
      </c>
      <c r="G610" s="12">
        <v>119.40178139999999</v>
      </c>
      <c r="H610" s="12">
        <v>118.79033099999998</v>
      </c>
      <c r="I610" s="12">
        <v>119.10410159999998</v>
      </c>
      <c r="J610" s="12">
        <v>118.7527858</v>
      </c>
      <c r="K610" s="12">
        <v>119.55464399999998</v>
      </c>
      <c r="L610" s="12">
        <v>118.06624499999998</v>
      </c>
      <c r="M610" s="12">
        <v>118.18960779999999</v>
      </c>
      <c r="N610" s="12">
        <v>119.44469019999998</v>
      </c>
      <c r="O610" s="12">
        <v>169.40528329999998</v>
      </c>
      <c r="P610" s="12">
        <v>170.33184519999998</v>
      </c>
      <c r="Q610" s="12">
        <v>163.1097578</v>
      </c>
      <c r="R610" s="12">
        <v>119.10678339999998</v>
      </c>
      <c r="S610" s="12">
        <v>119.48759899999997</v>
      </c>
      <c r="T610" s="12">
        <v>118.06490409999999</v>
      </c>
      <c r="U610" s="12">
        <v>116.97207059999998</v>
      </c>
      <c r="V610" s="12">
        <v>101.00463339999999</v>
      </c>
      <c r="W610" s="12">
        <v>101.18565489999999</v>
      </c>
      <c r="X610" s="12">
        <v>100.66538569999999</v>
      </c>
      <c r="Y610" s="12">
        <v>97.3748171</v>
      </c>
    </row>
    <row r="611" spans="1:25" ht="11.25">
      <c r="A611" s="11">
        <f t="shared" si="15"/>
        <v>42049</v>
      </c>
      <c r="B611" s="12">
        <v>100.84372539999998</v>
      </c>
      <c r="C611" s="12">
        <v>117.73370179999999</v>
      </c>
      <c r="D611" s="12">
        <v>115.57485279999997</v>
      </c>
      <c r="E611" s="12">
        <v>114.00599979999998</v>
      </c>
      <c r="F611" s="12">
        <v>115.1417421</v>
      </c>
      <c r="G611" s="12">
        <v>121.00013419999998</v>
      </c>
      <c r="H611" s="12">
        <v>121.54185779999997</v>
      </c>
      <c r="I611" s="12">
        <v>121.0256113</v>
      </c>
      <c r="J611" s="12">
        <v>119.2153963</v>
      </c>
      <c r="K611" s="12">
        <v>119.31864559999998</v>
      </c>
      <c r="L611" s="12">
        <v>117.95360939999999</v>
      </c>
      <c r="M611" s="12">
        <v>118.43901519999999</v>
      </c>
      <c r="N611" s="12">
        <v>132.15374039999998</v>
      </c>
      <c r="O611" s="12">
        <v>174.74206529999998</v>
      </c>
      <c r="P611" s="12">
        <v>170.61879779999998</v>
      </c>
      <c r="Q611" s="12">
        <v>174.59724809999997</v>
      </c>
      <c r="R611" s="12">
        <v>132.18189929999997</v>
      </c>
      <c r="S611" s="12">
        <v>120.48388769999998</v>
      </c>
      <c r="T611" s="12">
        <v>119.72627919999998</v>
      </c>
      <c r="U611" s="12">
        <v>118.65758189999998</v>
      </c>
      <c r="V611" s="12">
        <v>117.30193199999998</v>
      </c>
      <c r="W611" s="12">
        <v>117.70420199999998</v>
      </c>
      <c r="X611" s="12">
        <v>101.4886983</v>
      </c>
      <c r="Y611" s="12">
        <v>98.94903369999999</v>
      </c>
    </row>
    <row r="612" spans="1:25" ht="11.25">
      <c r="A612" s="11">
        <f t="shared" si="15"/>
        <v>42050</v>
      </c>
      <c r="B612" s="12">
        <v>90.9894513</v>
      </c>
      <c r="C612" s="12">
        <v>115.5802164</v>
      </c>
      <c r="D612" s="12">
        <v>114.45251949999998</v>
      </c>
      <c r="E612" s="12">
        <v>113.67077479999999</v>
      </c>
      <c r="F612" s="12">
        <v>114.03684049999998</v>
      </c>
      <c r="G612" s="12">
        <v>117.288523</v>
      </c>
      <c r="H612" s="12">
        <v>118.15072169999999</v>
      </c>
      <c r="I612" s="12">
        <v>116.83261699999998</v>
      </c>
      <c r="J612" s="12">
        <v>116.55773249999999</v>
      </c>
      <c r="K612" s="12">
        <v>116.15546249999998</v>
      </c>
      <c r="L612" s="12">
        <v>115.397854</v>
      </c>
      <c r="M612" s="12">
        <v>117.31131829999998</v>
      </c>
      <c r="N612" s="12">
        <v>129.2077831</v>
      </c>
      <c r="O612" s="12">
        <v>154.95440399999998</v>
      </c>
      <c r="P612" s="12">
        <v>156.0391921</v>
      </c>
      <c r="Q612" s="12">
        <v>130.12361779999998</v>
      </c>
      <c r="R612" s="12">
        <v>117.6411797</v>
      </c>
      <c r="S612" s="12">
        <v>116.58320959999999</v>
      </c>
      <c r="T612" s="12">
        <v>116.76154929999998</v>
      </c>
      <c r="U612" s="12">
        <v>115.9985772</v>
      </c>
      <c r="V612" s="12">
        <v>91.23215419999998</v>
      </c>
      <c r="W612" s="12">
        <v>92.41080529999999</v>
      </c>
      <c r="X612" s="12">
        <v>88.78098899999999</v>
      </c>
      <c r="Y612" s="12">
        <v>90.4209097</v>
      </c>
    </row>
    <row r="613" spans="1:25" ht="11.25">
      <c r="A613" s="11">
        <f t="shared" si="15"/>
        <v>42051</v>
      </c>
      <c r="B613" s="12">
        <v>90.5080682</v>
      </c>
      <c r="C613" s="12">
        <v>115.04921999999999</v>
      </c>
      <c r="D613" s="12">
        <v>115.73173809999999</v>
      </c>
      <c r="E613" s="12">
        <v>114.62549559999998</v>
      </c>
      <c r="F613" s="12">
        <v>116.39548359999998</v>
      </c>
      <c r="G613" s="12">
        <v>118.72730869999998</v>
      </c>
      <c r="H613" s="12">
        <v>122.2377849</v>
      </c>
      <c r="I613" s="12">
        <v>121.99642289999997</v>
      </c>
      <c r="J613" s="12">
        <v>122.23510309999998</v>
      </c>
      <c r="K613" s="12">
        <v>120.2934799</v>
      </c>
      <c r="L613" s="12">
        <v>119.57878019999997</v>
      </c>
      <c r="M613" s="12">
        <v>121.37558619999999</v>
      </c>
      <c r="N613" s="12">
        <v>121.0122023</v>
      </c>
      <c r="O613" s="12">
        <v>180.85388749999996</v>
      </c>
      <c r="P613" s="12">
        <v>182.70164769999997</v>
      </c>
      <c r="Q613" s="12">
        <v>178.82510579999996</v>
      </c>
      <c r="R613" s="12">
        <v>121.5954938</v>
      </c>
      <c r="S613" s="12">
        <v>120.57640979999998</v>
      </c>
      <c r="T613" s="12">
        <v>119.91266429999999</v>
      </c>
      <c r="U613" s="12">
        <v>94.3108606</v>
      </c>
      <c r="V613" s="12">
        <v>91.0269965</v>
      </c>
      <c r="W613" s="12">
        <v>91.2308133</v>
      </c>
      <c r="X613" s="12">
        <v>90.73333939999998</v>
      </c>
      <c r="Y613" s="12">
        <v>90.38068269999998</v>
      </c>
    </row>
    <row r="614" spans="1:25" ht="11.25">
      <c r="A614" s="11">
        <f t="shared" si="15"/>
        <v>42052</v>
      </c>
      <c r="B614" s="12">
        <v>88.9794422</v>
      </c>
      <c r="C614" s="12">
        <v>126.5997326</v>
      </c>
      <c r="D614" s="12">
        <v>129.14878349999998</v>
      </c>
      <c r="E614" s="12">
        <v>127.77972460000001</v>
      </c>
      <c r="F614" s="12">
        <v>127.93526899999999</v>
      </c>
      <c r="G614" s="12">
        <v>128.2316079</v>
      </c>
      <c r="H614" s="12">
        <v>128.538674</v>
      </c>
      <c r="I614" s="12">
        <v>128.1484721</v>
      </c>
      <c r="J614" s="12">
        <v>128.0841089</v>
      </c>
      <c r="K614" s="12">
        <v>127.27688710000001</v>
      </c>
      <c r="L614" s="12">
        <v>126.92288949999997</v>
      </c>
      <c r="M614" s="12">
        <v>127.07307029999997</v>
      </c>
      <c r="N614" s="12">
        <v>133.9733417</v>
      </c>
      <c r="O614" s="12">
        <v>145.4715592</v>
      </c>
      <c r="P614" s="12">
        <v>145.916738</v>
      </c>
      <c r="Q614" s="12">
        <v>143.51250429999996</v>
      </c>
      <c r="R614" s="12">
        <v>127.44047689999998</v>
      </c>
      <c r="S614" s="12">
        <v>127.19106949999997</v>
      </c>
      <c r="T614" s="12">
        <v>126.61850519999997</v>
      </c>
      <c r="U614" s="12">
        <v>125.3862181</v>
      </c>
      <c r="V614" s="12">
        <v>124.56424639999997</v>
      </c>
      <c r="W614" s="12">
        <v>124.8042675</v>
      </c>
      <c r="X614" s="12">
        <v>124.69967729999999</v>
      </c>
      <c r="Y614" s="12">
        <v>114.24199819999998</v>
      </c>
    </row>
    <row r="615" spans="1:25" ht="11.25">
      <c r="A615" s="11">
        <f t="shared" si="15"/>
        <v>42053</v>
      </c>
      <c r="B615" s="12">
        <v>114.05829489999998</v>
      </c>
      <c r="C615" s="12">
        <v>115.11760589999999</v>
      </c>
      <c r="D615" s="12">
        <v>117.11286509999998</v>
      </c>
      <c r="E615" s="12">
        <v>115.74916979999999</v>
      </c>
      <c r="F615" s="12">
        <v>115.80951029999999</v>
      </c>
      <c r="G615" s="12">
        <v>116.09378109999999</v>
      </c>
      <c r="H615" s="12">
        <v>116.0669631</v>
      </c>
      <c r="I615" s="12">
        <v>115.78671499999999</v>
      </c>
      <c r="J615" s="12">
        <v>115.65530679999999</v>
      </c>
      <c r="K615" s="12">
        <v>115.9006915</v>
      </c>
      <c r="L615" s="12">
        <v>115.63921599999998</v>
      </c>
      <c r="M615" s="12">
        <v>115.72235179999998</v>
      </c>
      <c r="N615" s="12">
        <v>128.4461519</v>
      </c>
      <c r="O615" s="12">
        <v>147.01761689999998</v>
      </c>
      <c r="P615" s="12">
        <v>150.6273197</v>
      </c>
      <c r="Q615" s="12">
        <v>142.0241053</v>
      </c>
      <c r="R615" s="12">
        <v>138.80058169999998</v>
      </c>
      <c r="S615" s="12">
        <v>127.67915709999998</v>
      </c>
      <c r="T615" s="12">
        <v>115.5802164</v>
      </c>
      <c r="U615" s="12">
        <v>114.96742509999999</v>
      </c>
      <c r="V615" s="12">
        <v>114.07706749999998</v>
      </c>
      <c r="W615" s="12">
        <v>114.5718596</v>
      </c>
      <c r="X615" s="12">
        <v>114.40961069999999</v>
      </c>
      <c r="Y615" s="12">
        <v>111.79083299999999</v>
      </c>
    </row>
    <row r="616" spans="1:25" ht="11.25">
      <c r="A616" s="11">
        <f t="shared" si="15"/>
        <v>42054</v>
      </c>
      <c r="B616" s="12">
        <v>120.7507268</v>
      </c>
      <c r="C616" s="12">
        <v>121.62499359999997</v>
      </c>
      <c r="D616" s="12">
        <v>123.11473349999999</v>
      </c>
      <c r="E616" s="12">
        <v>121.34474549999999</v>
      </c>
      <c r="F616" s="12">
        <v>121.5954938</v>
      </c>
      <c r="G616" s="12">
        <v>133.9089785</v>
      </c>
      <c r="H616" s="12">
        <v>121.48822179999999</v>
      </c>
      <c r="I616" s="12">
        <v>121.6169482</v>
      </c>
      <c r="J616" s="12">
        <v>120.31895699999997</v>
      </c>
      <c r="K616" s="12">
        <v>120.90224849999997</v>
      </c>
      <c r="L616" s="12">
        <v>120.66490919999998</v>
      </c>
      <c r="M616" s="12">
        <v>121.17311029999999</v>
      </c>
      <c r="N616" s="12">
        <v>133.94116009999996</v>
      </c>
      <c r="O616" s="12">
        <v>170.57320719999998</v>
      </c>
      <c r="P616" s="12">
        <v>169.08346729999997</v>
      </c>
      <c r="Q616" s="12">
        <v>166.1817597</v>
      </c>
      <c r="R616" s="12">
        <v>156.66002879999996</v>
      </c>
      <c r="S616" s="12">
        <v>132.9207352</v>
      </c>
      <c r="T616" s="12">
        <v>120.35247949999999</v>
      </c>
      <c r="U616" s="12">
        <v>117.88388259999998</v>
      </c>
      <c r="V616" s="12">
        <v>95.8998271</v>
      </c>
      <c r="W616" s="12">
        <v>96.03123529999999</v>
      </c>
      <c r="X616" s="12">
        <v>96.39327829999999</v>
      </c>
      <c r="Y616" s="12">
        <v>95.62762439999999</v>
      </c>
    </row>
    <row r="617" spans="1:25" ht="11.25">
      <c r="A617" s="11">
        <f t="shared" si="15"/>
        <v>42055</v>
      </c>
      <c r="B617" s="12">
        <v>89.3897576</v>
      </c>
      <c r="C617" s="12">
        <v>113.50718499999998</v>
      </c>
      <c r="D617" s="12">
        <v>114.52224629999999</v>
      </c>
      <c r="E617" s="12">
        <v>114.53297349999998</v>
      </c>
      <c r="F617" s="12">
        <v>114.95937969999999</v>
      </c>
      <c r="G617" s="12">
        <v>119.4983262</v>
      </c>
      <c r="H617" s="12">
        <v>119.86573279999998</v>
      </c>
      <c r="I617" s="12">
        <v>119.97702749999998</v>
      </c>
      <c r="J617" s="12">
        <v>119.44066749999999</v>
      </c>
      <c r="K617" s="12">
        <v>118.64015019999998</v>
      </c>
      <c r="L617" s="12">
        <v>118.94185269999998</v>
      </c>
      <c r="M617" s="12">
        <v>118.83458069999999</v>
      </c>
      <c r="N617" s="12">
        <v>119.0102386</v>
      </c>
      <c r="O617" s="12">
        <v>158.454153</v>
      </c>
      <c r="P617" s="12">
        <v>159.6596221</v>
      </c>
      <c r="Q617" s="12">
        <v>133.49464039999998</v>
      </c>
      <c r="R617" s="12">
        <v>120.03602709999998</v>
      </c>
      <c r="S617" s="12">
        <v>119.34412269999999</v>
      </c>
      <c r="T617" s="12">
        <v>118.89223939999998</v>
      </c>
      <c r="U617" s="12">
        <v>94.32963319999999</v>
      </c>
      <c r="V617" s="12">
        <v>93.79997769999999</v>
      </c>
      <c r="W617" s="12">
        <v>93.7262282</v>
      </c>
      <c r="X617" s="12">
        <v>92.58914499999999</v>
      </c>
      <c r="Y617" s="12">
        <v>92.4161689</v>
      </c>
    </row>
    <row r="618" spans="1:25" ht="11.25">
      <c r="A618" s="11">
        <f t="shared" si="15"/>
        <v>42056</v>
      </c>
      <c r="B618" s="12">
        <v>96.82638899999999</v>
      </c>
      <c r="C618" s="12">
        <v>120.58043249999997</v>
      </c>
      <c r="D618" s="12">
        <v>121.91060529999999</v>
      </c>
      <c r="E618" s="12">
        <v>122.5247375</v>
      </c>
      <c r="F618" s="12">
        <v>123.76506999999998</v>
      </c>
      <c r="G618" s="12">
        <v>123.24882349999997</v>
      </c>
      <c r="H618" s="12">
        <v>124.95847099999999</v>
      </c>
      <c r="I618" s="12">
        <v>123.92865979999998</v>
      </c>
      <c r="J618" s="12">
        <v>123.32257299999999</v>
      </c>
      <c r="K618" s="12">
        <v>122.93237109999998</v>
      </c>
      <c r="L618" s="12">
        <v>122.64675939999998</v>
      </c>
      <c r="M618" s="12">
        <v>123.45532209999999</v>
      </c>
      <c r="N618" s="12">
        <v>122.96723449999998</v>
      </c>
      <c r="O618" s="12">
        <v>180.713093</v>
      </c>
      <c r="P618" s="12">
        <v>185.00799569999998</v>
      </c>
      <c r="Q618" s="12">
        <v>136.73961839999998</v>
      </c>
      <c r="R618" s="12">
        <v>122.74330419999998</v>
      </c>
      <c r="S618" s="12">
        <v>122.29276179999998</v>
      </c>
      <c r="T618" s="12">
        <v>121.99105929999999</v>
      </c>
      <c r="U618" s="12">
        <v>121.72422019999998</v>
      </c>
      <c r="V618" s="12">
        <v>98.34562869999998</v>
      </c>
      <c r="W618" s="12">
        <v>98.59369519999998</v>
      </c>
      <c r="X618" s="12">
        <v>97.05300109999999</v>
      </c>
      <c r="Y618" s="12">
        <v>91.61565159999999</v>
      </c>
    </row>
    <row r="619" spans="1:25" ht="11.25">
      <c r="A619" s="11">
        <f t="shared" si="15"/>
        <v>42057</v>
      </c>
      <c r="B619" s="12">
        <v>90.97470139999999</v>
      </c>
      <c r="C619" s="12">
        <v>114.9325617</v>
      </c>
      <c r="D619" s="12">
        <v>115.44210369999998</v>
      </c>
      <c r="E619" s="12">
        <v>114.9486525</v>
      </c>
      <c r="F619" s="12">
        <v>116.76289019999999</v>
      </c>
      <c r="G619" s="12">
        <v>117.44674919999999</v>
      </c>
      <c r="H619" s="12">
        <v>117.38372689999998</v>
      </c>
      <c r="I619" s="12">
        <v>116.577846</v>
      </c>
      <c r="J619" s="12">
        <v>116.31368869999997</v>
      </c>
      <c r="K619" s="12">
        <v>114.90842549999999</v>
      </c>
      <c r="L619" s="12">
        <v>115.45685359999999</v>
      </c>
      <c r="M619" s="12">
        <v>116.18362139999999</v>
      </c>
      <c r="N619" s="12">
        <v>117.29790929999999</v>
      </c>
      <c r="O619" s="12">
        <v>159.19969339999997</v>
      </c>
      <c r="P619" s="12">
        <v>159.6167133</v>
      </c>
      <c r="Q619" s="12">
        <v>120.70915889999998</v>
      </c>
      <c r="R619" s="12">
        <v>119.14969219999999</v>
      </c>
      <c r="S619" s="12">
        <v>118.51812829999999</v>
      </c>
      <c r="T619" s="12">
        <v>117.29388659999998</v>
      </c>
      <c r="U619" s="12">
        <v>94.15531619999997</v>
      </c>
      <c r="V619" s="12">
        <v>93.07052809999999</v>
      </c>
      <c r="W619" s="12">
        <v>92.3035333</v>
      </c>
      <c r="X619" s="12">
        <v>91.53922029999998</v>
      </c>
      <c r="Y619" s="12">
        <v>91.80337759999999</v>
      </c>
    </row>
    <row r="620" spans="1:25" ht="11.25">
      <c r="A620" s="11">
        <f t="shared" si="15"/>
        <v>42058</v>
      </c>
      <c r="B620" s="12">
        <v>92.24185189999999</v>
      </c>
      <c r="C620" s="12">
        <v>93.1456185</v>
      </c>
      <c r="D620" s="12">
        <v>117.154433</v>
      </c>
      <c r="E620" s="12">
        <v>116.66500449999998</v>
      </c>
      <c r="F620" s="12">
        <v>117.12493319999999</v>
      </c>
      <c r="G620" s="12">
        <v>119.08935169999998</v>
      </c>
      <c r="H620" s="12">
        <v>118.66026369999997</v>
      </c>
      <c r="I620" s="12">
        <v>118.92576189999998</v>
      </c>
      <c r="J620" s="12">
        <v>118.78630829999999</v>
      </c>
      <c r="K620" s="12">
        <v>118.71255879999998</v>
      </c>
      <c r="L620" s="12">
        <v>117.48027169999999</v>
      </c>
      <c r="M620" s="12">
        <v>117.85170099999998</v>
      </c>
      <c r="N620" s="12">
        <v>119.29316849999998</v>
      </c>
      <c r="O620" s="12">
        <v>160.82218239999995</v>
      </c>
      <c r="P620" s="12">
        <v>163.02662199999997</v>
      </c>
      <c r="Q620" s="12">
        <v>134.8207905</v>
      </c>
      <c r="R620" s="12">
        <v>120.70647709999999</v>
      </c>
      <c r="S620" s="12">
        <v>118.0823358</v>
      </c>
      <c r="T620" s="12">
        <v>117.92142779999998</v>
      </c>
      <c r="U620" s="12">
        <v>116.03880419999999</v>
      </c>
      <c r="V620" s="12">
        <v>92.98873319999998</v>
      </c>
      <c r="W620" s="12">
        <v>92.80905259999999</v>
      </c>
      <c r="X620" s="12">
        <v>92.94314259999999</v>
      </c>
      <c r="Y620" s="12">
        <v>91.84092279999999</v>
      </c>
    </row>
    <row r="621" spans="1:25" ht="11.25">
      <c r="A621" s="11">
        <f t="shared" si="15"/>
        <v>42059</v>
      </c>
      <c r="B621" s="12">
        <v>96.16130259999998</v>
      </c>
      <c r="C621" s="12">
        <v>121.32597289999997</v>
      </c>
      <c r="D621" s="12">
        <v>122.80900829999997</v>
      </c>
      <c r="E621" s="12">
        <v>122.19621699999998</v>
      </c>
      <c r="F621" s="12">
        <v>121.81674229999999</v>
      </c>
      <c r="G621" s="12">
        <v>121.93876419999997</v>
      </c>
      <c r="H621" s="12">
        <v>122.77548579999998</v>
      </c>
      <c r="I621" s="12">
        <v>120.81911269999998</v>
      </c>
      <c r="J621" s="12">
        <v>122.8693488</v>
      </c>
      <c r="K621" s="12">
        <v>120.73195419999999</v>
      </c>
      <c r="L621" s="12">
        <v>120.27738909999998</v>
      </c>
      <c r="M621" s="12">
        <v>120.0065273</v>
      </c>
      <c r="N621" s="12">
        <v>120.9290665</v>
      </c>
      <c r="O621" s="12">
        <v>174.21777339999997</v>
      </c>
      <c r="P621" s="12">
        <v>180.63129809999998</v>
      </c>
      <c r="Q621" s="12">
        <v>136.23543999999998</v>
      </c>
      <c r="R621" s="12">
        <v>122.55289639999998</v>
      </c>
      <c r="S621" s="12">
        <v>121.07656549999999</v>
      </c>
      <c r="T621" s="12">
        <v>122.43891989999999</v>
      </c>
      <c r="U621" s="12">
        <v>96.60245869999999</v>
      </c>
      <c r="V621" s="12">
        <v>96.95109269999999</v>
      </c>
      <c r="W621" s="12">
        <v>96.9966833</v>
      </c>
      <c r="X621" s="12">
        <v>96.9081839</v>
      </c>
      <c r="Y621" s="12">
        <v>96.0178263</v>
      </c>
    </row>
    <row r="622" spans="1:25" ht="11.25">
      <c r="A622" s="11">
        <f t="shared" si="15"/>
        <v>42060</v>
      </c>
      <c r="B622" s="12">
        <v>118.5945596</v>
      </c>
      <c r="C622" s="12">
        <v>123.30782309999998</v>
      </c>
      <c r="D622" s="12">
        <v>138.0107916</v>
      </c>
      <c r="E622" s="12">
        <v>136.3172349</v>
      </c>
      <c r="F622" s="12">
        <v>137.55354469999997</v>
      </c>
      <c r="G622" s="12">
        <v>166.88170949999997</v>
      </c>
      <c r="H622" s="12">
        <v>167.38454699999997</v>
      </c>
      <c r="I622" s="12">
        <v>139.26319219999996</v>
      </c>
      <c r="J622" s="12">
        <v>125.56455779999997</v>
      </c>
      <c r="K622" s="12">
        <v>124.61788239999998</v>
      </c>
      <c r="L622" s="12">
        <v>124.11504489999999</v>
      </c>
      <c r="M622" s="12">
        <v>138.18644949999998</v>
      </c>
      <c r="N622" s="12">
        <v>168.2507684</v>
      </c>
      <c r="O622" s="12">
        <v>176.5817801</v>
      </c>
      <c r="P622" s="12">
        <v>180.32020929999996</v>
      </c>
      <c r="Q622" s="12">
        <v>173.8329351</v>
      </c>
      <c r="R622" s="12">
        <v>169.42271499999998</v>
      </c>
      <c r="S622" s="12">
        <v>163.91027509999998</v>
      </c>
      <c r="T622" s="12">
        <v>124.00777289999998</v>
      </c>
      <c r="U622" s="12">
        <v>122.102354</v>
      </c>
      <c r="V622" s="12">
        <v>121.43592669999997</v>
      </c>
      <c r="W622" s="12">
        <v>122.3396933</v>
      </c>
      <c r="X622" s="12">
        <v>121.5324715</v>
      </c>
      <c r="Y622" s="12">
        <v>118.46985589999998</v>
      </c>
    </row>
    <row r="623" spans="1:25" ht="11.25">
      <c r="A623" s="11">
        <f t="shared" si="15"/>
        <v>42061</v>
      </c>
      <c r="B623" s="12">
        <v>117.37568149999998</v>
      </c>
      <c r="C623" s="12">
        <v>121.4104496</v>
      </c>
      <c r="D623" s="12">
        <v>135.8130565</v>
      </c>
      <c r="E623" s="12">
        <v>134.8207905</v>
      </c>
      <c r="F623" s="12">
        <v>137.5320903</v>
      </c>
      <c r="G623" s="12">
        <v>167.92761149999998</v>
      </c>
      <c r="H623" s="12">
        <v>137.8391564</v>
      </c>
      <c r="I623" s="12">
        <v>152.86796359999997</v>
      </c>
      <c r="J623" s="12">
        <v>136.0798956</v>
      </c>
      <c r="K623" s="12">
        <v>121.9642413</v>
      </c>
      <c r="L623" s="12">
        <v>121.71215209999998</v>
      </c>
      <c r="M623" s="12">
        <v>135.4429681</v>
      </c>
      <c r="N623" s="12">
        <v>168.83137809999997</v>
      </c>
      <c r="O623" s="12">
        <v>170.9835226</v>
      </c>
      <c r="P623" s="12">
        <v>174.98879089999997</v>
      </c>
      <c r="Q623" s="12">
        <v>169.49378269999997</v>
      </c>
      <c r="R623" s="12">
        <v>172.4021948</v>
      </c>
      <c r="S623" s="12">
        <v>160.48561649999996</v>
      </c>
      <c r="T623" s="12">
        <v>136.65916439999998</v>
      </c>
      <c r="U623" s="12">
        <v>120.86470329999999</v>
      </c>
      <c r="V623" s="12">
        <v>121.32865469999999</v>
      </c>
      <c r="W623" s="12">
        <v>121.2951322</v>
      </c>
      <c r="X623" s="12">
        <v>120.77218119999999</v>
      </c>
      <c r="Y623" s="12">
        <v>118.94051179999998</v>
      </c>
    </row>
    <row r="624" spans="1:25" ht="11.25">
      <c r="A624" s="11">
        <f t="shared" si="15"/>
        <v>42062</v>
      </c>
      <c r="B624" s="12">
        <v>117.3649543</v>
      </c>
      <c r="C624" s="12">
        <v>118.50069659999998</v>
      </c>
      <c r="D624" s="12">
        <v>132.655237</v>
      </c>
      <c r="E624" s="12">
        <v>132.03574119999996</v>
      </c>
      <c r="F624" s="12">
        <v>135.07153879999998</v>
      </c>
      <c r="G624" s="12">
        <v>136.29175779999997</v>
      </c>
      <c r="H624" s="12">
        <v>135.87205609999998</v>
      </c>
      <c r="I624" s="12">
        <v>136.0503958</v>
      </c>
      <c r="J624" s="12">
        <v>121.75640179999999</v>
      </c>
      <c r="K624" s="12">
        <v>121.41983589999998</v>
      </c>
      <c r="L624" s="12">
        <v>120.15804899999998</v>
      </c>
      <c r="M624" s="12">
        <v>133.0427571</v>
      </c>
      <c r="N624" s="12">
        <v>153.4901412</v>
      </c>
      <c r="O624" s="12">
        <v>155.37410569999997</v>
      </c>
      <c r="P624" s="12">
        <v>160.05652849999998</v>
      </c>
      <c r="Q624" s="12">
        <v>156.1397596</v>
      </c>
      <c r="R624" s="12">
        <v>158.43806219999996</v>
      </c>
      <c r="S624" s="12">
        <v>118.02065439999998</v>
      </c>
      <c r="T624" s="12">
        <v>116.79507179999999</v>
      </c>
      <c r="U624" s="12">
        <v>115.82023749999998</v>
      </c>
      <c r="V624" s="12">
        <v>115.28253659999999</v>
      </c>
      <c r="W624" s="12">
        <v>115.16990099999998</v>
      </c>
      <c r="X624" s="12">
        <v>114.90440279999999</v>
      </c>
      <c r="Y624" s="12">
        <v>93.12952769999998</v>
      </c>
    </row>
    <row r="625" spans="1:25" ht="11.25">
      <c r="A625" s="11">
        <f t="shared" si="15"/>
        <v>42063</v>
      </c>
      <c r="B625" s="12">
        <v>113.87459159999999</v>
      </c>
      <c r="C625" s="12">
        <v>115.344218</v>
      </c>
      <c r="D625" s="12">
        <v>116.88357119999998</v>
      </c>
      <c r="E625" s="12">
        <v>116.46252859999998</v>
      </c>
      <c r="F625" s="12">
        <v>117.1879555</v>
      </c>
      <c r="G625" s="12">
        <v>130.45616099999998</v>
      </c>
      <c r="H625" s="12">
        <v>131.3693139</v>
      </c>
      <c r="I625" s="12">
        <v>130.91474879999998</v>
      </c>
      <c r="J625" s="12">
        <v>117.66263409999999</v>
      </c>
      <c r="K625" s="12">
        <v>117.5406122</v>
      </c>
      <c r="L625" s="12">
        <v>116.2989388</v>
      </c>
      <c r="M625" s="12">
        <v>116.6502546</v>
      </c>
      <c r="N625" s="12">
        <v>141.6540169</v>
      </c>
      <c r="O625" s="12">
        <v>148.38935759999998</v>
      </c>
      <c r="P625" s="12">
        <v>148.44701629999997</v>
      </c>
      <c r="Q625" s="12">
        <v>147.3501601</v>
      </c>
      <c r="R625" s="12">
        <v>146.60327879999997</v>
      </c>
      <c r="S625" s="12">
        <v>129.7146433</v>
      </c>
      <c r="T625" s="12">
        <v>130.8544083</v>
      </c>
      <c r="U625" s="12">
        <v>116.39280179999999</v>
      </c>
      <c r="V625" s="12">
        <v>115.98784999999998</v>
      </c>
      <c r="W625" s="12">
        <v>116.22653019999998</v>
      </c>
      <c r="X625" s="12">
        <v>115.9127596</v>
      </c>
      <c r="Y625" s="12">
        <v>114.01806789999998</v>
      </c>
    </row>
    <row r="626" spans="1:25" ht="11.25" hidden="1" outlineLevel="1">
      <c r="A626" s="11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7" spans="1:25" ht="11.25" hidden="1" outlineLevel="1">
      <c r="A627" s="11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</row>
    <row r="628" spans="1:25" ht="11.25" hidden="1" outlineLevel="1">
      <c r="A628" s="11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ht="11.25" collapsed="1"/>
    <row r="630" spans="1:25" ht="12.75">
      <c r="A630" s="46" t="s">
        <v>73</v>
      </c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8"/>
    </row>
    <row r="631" spans="1:25" ht="1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 ht="12.75">
      <c r="A632" s="46" t="s">
        <v>46</v>
      </c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8"/>
    </row>
    <row r="633" spans="1:25" ht="11.25">
      <c r="A633" s="8"/>
      <c r="B633" s="7" t="s">
        <v>23</v>
      </c>
      <c r="C633" s="9" t="s">
        <v>24</v>
      </c>
      <c r="D633" s="10" t="s">
        <v>25</v>
      </c>
      <c r="E633" s="7" t="s">
        <v>26</v>
      </c>
      <c r="F633" s="7" t="s">
        <v>27</v>
      </c>
      <c r="G633" s="9" t="s">
        <v>28</v>
      </c>
      <c r="H633" s="10" t="s">
        <v>29</v>
      </c>
      <c r="I633" s="7" t="s">
        <v>30</v>
      </c>
      <c r="J633" s="7" t="s">
        <v>31</v>
      </c>
      <c r="K633" s="7" t="s">
        <v>32</v>
      </c>
      <c r="L633" s="7" t="s">
        <v>33</v>
      </c>
      <c r="M633" s="7" t="s">
        <v>34</v>
      </c>
      <c r="N633" s="7" t="s">
        <v>35</v>
      </c>
      <c r="O633" s="7" t="s">
        <v>36</v>
      </c>
      <c r="P633" s="7" t="s">
        <v>37</v>
      </c>
      <c r="Q633" s="7" t="s">
        <v>38</v>
      </c>
      <c r="R633" s="7" t="s">
        <v>39</v>
      </c>
      <c r="S633" s="7" t="s">
        <v>40</v>
      </c>
      <c r="T633" s="7" t="s">
        <v>41</v>
      </c>
      <c r="U633" s="7" t="s">
        <v>42</v>
      </c>
      <c r="V633" s="7" t="s">
        <v>43</v>
      </c>
      <c r="W633" s="7" t="s">
        <v>44</v>
      </c>
      <c r="X633" s="7" t="s">
        <v>45</v>
      </c>
      <c r="Y633" s="7" t="s">
        <v>64</v>
      </c>
    </row>
    <row r="634" spans="1:25" ht="11.25">
      <c r="A634" s="11">
        <f aca="true" t="shared" si="16" ref="A634:A664">A598</f>
        <v>42036</v>
      </c>
      <c r="B634" s="12">
        <v>0.00072335</v>
      </c>
      <c r="C634" s="12">
        <v>0</v>
      </c>
      <c r="D634" s="12">
        <v>0.1273096</v>
      </c>
      <c r="E634" s="12">
        <v>11.26617625</v>
      </c>
      <c r="F634" s="12">
        <v>0.58229675</v>
      </c>
      <c r="G634" s="12">
        <v>1.39100205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0.34431459999999997</v>
      </c>
      <c r="R634" s="12">
        <v>1.0387305999999998</v>
      </c>
      <c r="S634" s="12">
        <v>0.6546317500000001</v>
      </c>
      <c r="T634" s="12">
        <v>0.51864195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</row>
    <row r="635" spans="1:25" ht="11.25">
      <c r="A635" s="11">
        <f t="shared" si="16"/>
        <v>42037</v>
      </c>
      <c r="B635" s="12">
        <v>0.6394413999999999</v>
      </c>
      <c r="C635" s="12">
        <v>0</v>
      </c>
      <c r="D635" s="12">
        <v>0</v>
      </c>
      <c r="E635" s="12">
        <v>0</v>
      </c>
      <c r="F635" s="12">
        <v>0.9005707499999998</v>
      </c>
      <c r="G635" s="12">
        <v>0.0462944</v>
      </c>
      <c r="H635" s="12">
        <v>1.0756214499999996</v>
      </c>
      <c r="I635" s="12">
        <v>1.7736541999999997</v>
      </c>
      <c r="J635" s="12">
        <v>1.9125374</v>
      </c>
      <c r="K635" s="12">
        <v>1.8662429999999999</v>
      </c>
      <c r="L635" s="12">
        <v>0.7862814499999999</v>
      </c>
      <c r="M635" s="12">
        <v>0.6148474999999999</v>
      </c>
      <c r="N635" s="12">
        <v>11.2133717</v>
      </c>
      <c r="O635" s="12">
        <v>14.376581249999997</v>
      </c>
      <c r="P635" s="12">
        <v>11.6676355</v>
      </c>
      <c r="Q635" s="12">
        <v>7.322472049999999</v>
      </c>
      <c r="R635" s="12">
        <v>0.5338323</v>
      </c>
      <c r="S635" s="12">
        <v>3.3823845999999995</v>
      </c>
      <c r="T635" s="12">
        <v>1.1761671</v>
      </c>
      <c r="U635" s="12">
        <v>0.0318274</v>
      </c>
      <c r="V635" s="12">
        <v>1.9479815499999997</v>
      </c>
      <c r="W635" s="12">
        <v>1.7722074999999997</v>
      </c>
      <c r="X635" s="12">
        <v>0.0708883</v>
      </c>
      <c r="Y635" s="12">
        <v>0</v>
      </c>
    </row>
    <row r="636" spans="1:25" ht="11.25">
      <c r="A636" s="11">
        <f t="shared" si="16"/>
        <v>42038</v>
      </c>
      <c r="B636" s="12">
        <v>0.17143394999999997</v>
      </c>
      <c r="C636" s="12">
        <v>0.4774109999999999</v>
      </c>
      <c r="D636" s="12">
        <v>14.8822029</v>
      </c>
      <c r="E636" s="12">
        <v>0.37107854999999995</v>
      </c>
      <c r="F636" s="12">
        <v>1.5038446499999998</v>
      </c>
      <c r="G636" s="12">
        <v>0.32550749999999995</v>
      </c>
      <c r="H636" s="12">
        <v>0.21772834999999996</v>
      </c>
      <c r="I636" s="12">
        <v>0.18951769999999998</v>
      </c>
      <c r="J636" s="12">
        <v>1.2181214</v>
      </c>
      <c r="K636" s="12">
        <v>1.3251771999999997</v>
      </c>
      <c r="L636" s="12">
        <v>0.015190349999999997</v>
      </c>
      <c r="M636" s="12">
        <v>0.10488574999999999</v>
      </c>
      <c r="N636" s="12">
        <v>0</v>
      </c>
      <c r="O636" s="12">
        <v>0</v>
      </c>
      <c r="P636" s="12">
        <v>0</v>
      </c>
      <c r="Q636" s="12">
        <v>0.3746952999999999</v>
      </c>
      <c r="R636" s="12">
        <v>0.37180189999999996</v>
      </c>
      <c r="S636" s="12">
        <v>2.20983425</v>
      </c>
      <c r="T636" s="12">
        <v>0</v>
      </c>
      <c r="U636" s="12">
        <v>0</v>
      </c>
      <c r="V636" s="12">
        <v>0.053527899999999996</v>
      </c>
      <c r="W636" s="12">
        <v>0</v>
      </c>
      <c r="X636" s="12">
        <v>0</v>
      </c>
      <c r="Y636" s="12">
        <v>0</v>
      </c>
    </row>
    <row r="637" spans="1:25" ht="11.25">
      <c r="A637" s="11">
        <f t="shared" si="16"/>
        <v>42039</v>
      </c>
      <c r="B637" s="12">
        <v>2.2365982</v>
      </c>
      <c r="C637" s="12">
        <v>9.590174300000001</v>
      </c>
      <c r="D637" s="12">
        <v>0.7450505000000001</v>
      </c>
      <c r="E637" s="12">
        <v>0.09186544999999999</v>
      </c>
      <c r="F637" s="12">
        <v>0.5909769499999998</v>
      </c>
      <c r="G637" s="12">
        <v>1.6709385</v>
      </c>
      <c r="H637" s="12">
        <v>0</v>
      </c>
      <c r="I637" s="12">
        <v>1.5298852499999998</v>
      </c>
      <c r="J637" s="12">
        <v>1.4756339999999997</v>
      </c>
      <c r="K637" s="12">
        <v>0.8058118999999999</v>
      </c>
      <c r="L637" s="12">
        <v>0.9598854499999999</v>
      </c>
      <c r="M637" s="12">
        <v>0.6372713499999999</v>
      </c>
      <c r="N637" s="12">
        <v>1.5566491999999998</v>
      </c>
      <c r="O637" s="12">
        <v>0</v>
      </c>
      <c r="P637" s="12">
        <v>4.825467849999999</v>
      </c>
      <c r="Q637" s="12">
        <v>3.7440595999999995</v>
      </c>
      <c r="R637" s="12">
        <v>0.8166621499999999</v>
      </c>
      <c r="S637" s="12">
        <v>0.9193778499999999</v>
      </c>
      <c r="T637" s="12">
        <v>1.4662304499999999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</row>
    <row r="638" spans="1:25" ht="11.25">
      <c r="A638" s="11">
        <f t="shared" si="16"/>
        <v>42040</v>
      </c>
      <c r="B638" s="12">
        <v>0</v>
      </c>
      <c r="C638" s="12">
        <v>0</v>
      </c>
      <c r="D638" s="12">
        <v>0</v>
      </c>
      <c r="E638" s="12">
        <v>0</v>
      </c>
      <c r="F638" s="12">
        <v>0.5627662999999999</v>
      </c>
      <c r="G638" s="12">
        <v>0.0014467</v>
      </c>
      <c r="H638" s="12">
        <v>1.1797838499999997</v>
      </c>
      <c r="I638" s="12">
        <v>1.3381975</v>
      </c>
      <c r="J638" s="12">
        <v>0.6105073999999999</v>
      </c>
      <c r="K638" s="12">
        <v>0.4897079499999999</v>
      </c>
      <c r="L638" s="12">
        <v>0</v>
      </c>
      <c r="M638" s="12">
        <v>0</v>
      </c>
      <c r="N638" s="12">
        <v>0</v>
      </c>
      <c r="O638" s="12">
        <v>0.08535529999999998</v>
      </c>
      <c r="P638" s="12">
        <v>0.33491104999999993</v>
      </c>
      <c r="Q638" s="12">
        <v>1.04234735</v>
      </c>
      <c r="R638" s="12">
        <v>0.50996175</v>
      </c>
      <c r="S638" s="12">
        <v>0.4897079499999999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</row>
    <row r="639" spans="1:25" ht="11.25">
      <c r="A639" s="11">
        <f t="shared" si="16"/>
        <v>42041</v>
      </c>
      <c r="B639" s="12">
        <v>0.01808375</v>
      </c>
      <c r="C639" s="12">
        <v>0.45064705</v>
      </c>
      <c r="D639" s="12">
        <v>0.5569794999999998</v>
      </c>
      <c r="E639" s="12">
        <v>0.5577028499999999</v>
      </c>
      <c r="F639" s="12">
        <v>1.3324106999999998</v>
      </c>
      <c r="G639" s="12">
        <v>0.8875504499999999</v>
      </c>
      <c r="H639" s="12">
        <v>1.59498675</v>
      </c>
      <c r="I639" s="12">
        <v>0</v>
      </c>
      <c r="J639" s="12">
        <v>0.09475884999999999</v>
      </c>
      <c r="K639" s="12">
        <v>0.2784897499999999</v>
      </c>
      <c r="L639" s="12">
        <v>0.1938578</v>
      </c>
      <c r="M639" s="12">
        <v>11.687165949999997</v>
      </c>
      <c r="N639" s="12">
        <v>1.8271821</v>
      </c>
      <c r="O639" s="12">
        <v>0.5461292499999999</v>
      </c>
      <c r="P639" s="12">
        <v>0.27342629999999996</v>
      </c>
      <c r="Q639" s="12">
        <v>0.48681454999999996</v>
      </c>
      <c r="R639" s="12">
        <v>0.6061673</v>
      </c>
      <c r="S639" s="12">
        <v>0.14539334999999998</v>
      </c>
      <c r="T639" s="12">
        <v>0</v>
      </c>
      <c r="U639" s="12">
        <v>0</v>
      </c>
      <c r="V639" s="12">
        <v>0.0028934</v>
      </c>
      <c r="W639" s="12">
        <v>0.0810152</v>
      </c>
      <c r="X639" s="12">
        <v>0.07016494999999999</v>
      </c>
      <c r="Y639" s="12">
        <v>0.043400999999999995</v>
      </c>
    </row>
    <row r="640" spans="1:25" ht="11.25">
      <c r="A640" s="11">
        <f t="shared" si="16"/>
        <v>42042</v>
      </c>
      <c r="B640" s="12">
        <v>0.12658624999999998</v>
      </c>
      <c r="C640" s="12">
        <v>0.05859135</v>
      </c>
      <c r="D640" s="12">
        <v>2.11435205</v>
      </c>
      <c r="E640" s="12">
        <v>2.7588568999999996</v>
      </c>
      <c r="F640" s="12">
        <v>1.8792632999999999</v>
      </c>
      <c r="G640" s="12">
        <v>1.4561035499999997</v>
      </c>
      <c r="H640" s="12">
        <v>0.49621809999999994</v>
      </c>
      <c r="I640" s="12">
        <v>1.29117975</v>
      </c>
      <c r="J640" s="12">
        <v>2.8471055999999995</v>
      </c>
      <c r="K640" s="12">
        <v>2.9353542999999997</v>
      </c>
      <c r="L640" s="12">
        <v>3.06338725</v>
      </c>
      <c r="M640" s="12">
        <v>3.5017373499999995</v>
      </c>
      <c r="N640" s="12">
        <v>7.56985775</v>
      </c>
      <c r="O640" s="12">
        <v>28.162185549999997</v>
      </c>
      <c r="P640" s="12">
        <v>30.296791399999996</v>
      </c>
      <c r="Q640" s="12">
        <v>8.699730449999999</v>
      </c>
      <c r="R640" s="12">
        <v>3.6406205499999995</v>
      </c>
      <c r="S640" s="12">
        <v>3.8952397499999996</v>
      </c>
      <c r="T640" s="12">
        <v>2.1743900999999997</v>
      </c>
      <c r="U640" s="12">
        <v>0.27414964999999997</v>
      </c>
      <c r="V640" s="12">
        <v>1.15663665</v>
      </c>
      <c r="W640" s="12">
        <v>1.0040098</v>
      </c>
      <c r="X640" s="12">
        <v>0</v>
      </c>
      <c r="Y640" s="12">
        <v>0.5121317999999999</v>
      </c>
    </row>
    <row r="641" spans="1:25" ht="11.25">
      <c r="A641" s="11">
        <f t="shared" si="16"/>
        <v>42043</v>
      </c>
      <c r="B641" s="12">
        <v>0.4976647999999999</v>
      </c>
      <c r="C641" s="12">
        <v>0.60544395</v>
      </c>
      <c r="D641" s="12">
        <v>2.1837936499999997</v>
      </c>
      <c r="E641" s="12">
        <v>0.8723601</v>
      </c>
      <c r="F641" s="12">
        <v>1.9761921999999998</v>
      </c>
      <c r="G641" s="12">
        <v>1.2803294999999997</v>
      </c>
      <c r="H641" s="12">
        <v>5.5886021</v>
      </c>
      <c r="I641" s="12">
        <v>1.7468902499999999</v>
      </c>
      <c r="J641" s="12">
        <v>0.9085275999999999</v>
      </c>
      <c r="K641" s="12">
        <v>1.4929943999999997</v>
      </c>
      <c r="L641" s="12">
        <v>0.53744905</v>
      </c>
      <c r="M641" s="12">
        <v>0.6119541000000001</v>
      </c>
      <c r="N641" s="12">
        <v>17.768369399999997</v>
      </c>
      <c r="O641" s="12">
        <v>21.491451849999997</v>
      </c>
      <c r="P641" s="12">
        <v>22.337771349999997</v>
      </c>
      <c r="Q641" s="12">
        <v>16.84754485</v>
      </c>
      <c r="R641" s="12">
        <v>34.857513149999996</v>
      </c>
      <c r="S641" s="12">
        <v>3.4879936999999996</v>
      </c>
      <c r="T641" s="12">
        <v>1.1855706499999998</v>
      </c>
      <c r="U641" s="12">
        <v>0.20687809999999998</v>
      </c>
      <c r="V641" s="12">
        <v>9.41006015</v>
      </c>
      <c r="W641" s="12">
        <v>0.3623983499999999</v>
      </c>
      <c r="X641" s="12">
        <v>0.09909894999999999</v>
      </c>
      <c r="Y641" s="12">
        <v>0.0969289</v>
      </c>
    </row>
    <row r="642" spans="1:25" ht="11.25">
      <c r="A642" s="11">
        <f t="shared" si="16"/>
        <v>42044</v>
      </c>
      <c r="B642" s="12">
        <v>0.17722074999999998</v>
      </c>
      <c r="C642" s="12">
        <v>0.13671314999999998</v>
      </c>
      <c r="D642" s="12">
        <v>4.4182217999999995</v>
      </c>
      <c r="E642" s="12">
        <v>2.44419965</v>
      </c>
      <c r="F642" s="12">
        <v>0</v>
      </c>
      <c r="G642" s="12">
        <v>10.656392199999997</v>
      </c>
      <c r="H642" s="12">
        <v>11.764564399999998</v>
      </c>
      <c r="I642" s="12">
        <v>15.47969</v>
      </c>
      <c r="J642" s="12">
        <v>1.3801517999999997</v>
      </c>
      <c r="K642" s="12">
        <v>1.1110655999999999</v>
      </c>
      <c r="L642" s="12">
        <v>1.0835782999999999</v>
      </c>
      <c r="M642" s="12">
        <v>17.8710851</v>
      </c>
      <c r="N642" s="12">
        <v>9.621278349999997</v>
      </c>
      <c r="O642" s="12">
        <v>3.9437042</v>
      </c>
      <c r="P642" s="12">
        <v>9.279133799999999</v>
      </c>
      <c r="Q642" s="12">
        <v>15.726352349999997</v>
      </c>
      <c r="R642" s="12">
        <v>12.328054049999999</v>
      </c>
      <c r="S642" s="12">
        <v>1.0126899999999999</v>
      </c>
      <c r="T642" s="12">
        <v>0.039060899999999996</v>
      </c>
      <c r="U642" s="12">
        <v>0.026763949999999998</v>
      </c>
      <c r="V642" s="12">
        <v>0.030380699999999993</v>
      </c>
      <c r="W642" s="12">
        <v>0</v>
      </c>
      <c r="X642" s="12">
        <v>0</v>
      </c>
      <c r="Y642" s="12">
        <v>0</v>
      </c>
    </row>
    <row r="643" spans="1:25" ht="11.25">
      <c r="A643" s="11">
        <f t="shared" si="16"/>
        <v>42045</v>
      </c>
      <c r="B643" s="12">
        <v>0</v>
      </c>
      <c r="C643" s="12">
        <v>0</v>
      </c>
      <c r="D643" s="12">
        <v>0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7.2747309499999995</v>
      </c>
      <c r="M643" s="12">
        <v>10.2354025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0.10922584999999999</v>
      </c>
      <c r="V643" s="12">
        <v>0</v>
      </c>
      <c r="W643" s="12">
        <v>0</v>
      </c>
      <c r="X643" s="12">
        <v>0</v>
      </c>
      <c r="Y643" s="12">
        <v>0</v>
      </c>
    </row>
    <row r="644" spans="1:25" ht="11.25">
      <c r="A644" s="11">
        <f t="shared" si="16"/>
        <v>42046</v>
      </c>
      <c r="B644" s="12">
        <v>0.21049484999999998</v>
      </c>
      <c r="C644" s="12">
        <v>0.054251249999999994</v>
      </c>
      <c r="D644" s="12">
        <v>0.18590094999999998</v>
      </c>
      <c r="E644" s="12">
        <v>15.540451399999998</v>
      </c>
      <c r="F644" s="12">
        <v>16.544461199999997</v>
      </c>
      <c r="G644" s="12">
        <v>12.665858499999999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0.015190349999999997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0.010850249999999999</v>
      </c>
      <c r="W644" s="12">
        <v>0</v>
      </c>
      <c r="X644" s="12">
        <v>0</v>
      </c>
      <c r="Y644" s="12">
        <v>0</v>
      </c>
    </row>
    <row r="645" spans="1:25" ht="11.25">
      <c r="A645" s="11">
        <f t="shared" si="16"/>
        <v>42047</v>
      </c>
      <c r="B645" s="12">
        <v>0.3095938</v>
      </c>
      <c r="C645" s="12">
        <v>0.09620554999999999</v>
      </c>
      <c r="D645" s="12">
        <v>0</v>
      </c>
      <c r="E645" s="12">
        <v>0.055697949999999996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</row>
    <row r="646" spans="1:25" ht="11.25">
      <c r="A646" s="11">
        <f t="shared" si="16"/>
        <v>42048</v>
      </c>
      <c r="B646" s="12">
        <v>0</v>
      </c>
      <c r="C646" s="12">
        <v>0</v>
      </c>
      <c r="D646" s="12">
        <v>4.45511265</v>
      </c>
      <c r="E646" s="12">
        <v>4.290912199999999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0.0332741</v>
      </c>
      <c r="N646" s="12">
        <v>18.883051749999996</v>
      </c>
      <c r="O646" s="12">
        <v>0</v>
      </c>
      <c r="P646" s="12">
        <v>1.3425375999999998</v>
      </c>
      <c r="Q646" s="12">
        <v>5.2385006999999995</v>
      </c>
      <c r="R646" s="12">
        <v>7.250860399999999</v>
      </c>
      <c r="S646" s="12">
        <v>0.0057868</v>
      </c>
      <c r="T646" s="12">
        <v>0</v>
      </c>
      <c r="U646" s="12">
        <v>0.0954822</v>
      </c>
      <c r="V646" s="12">
        <v>2.5187047</v>
      </c>
      <c r="W646" s="12">
        <v>0.05497459999999999</v>
      </c>
      <c r="X646" s="12">
        <v>0</v>
      </c>
      <c r="Y646" s="12">
        <v>0.0318274</v>
      </c>
    </row>
    <row r="647" spans="1:25" ht="11.25">
      <c r="A647" s="11">
        <f t="shared" si="16"/>
        <v>42049</v>
      </c>
      <c r="B647" s="12">
        <v>9.138080549999998</v>
      </c>
      <c r="C647" s="12">
        <v>0.1287563</v>
      </c>
      <c r="D647" s="12">
        <v>0.45860389999999995</v>
      </c>
      <c r="E647" s="12">
        <v>0.8282357499999999</v>
      </c>
      <c r="F647" s="12">
        <v>0.14539334999999998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v>0</v>
      </c>
      <c r="O647" s="12">
        <v>0</v>
      </c>
      <c r="P647" s="12">
        <v>0</v>
      </c>
      <c r="Q647" s="12">
        <v>0</v>
      </c>
      <c r="R647" s="12">
        <v>1.8040349</v>
      </c>
      <c r="S647" s="12">
        <v>0.7530073499999999</v>
      </c>
      <c r="T647" s="12">
        <v>1.6796186999999996</v>
      </c>
      <c r="U647" s="12">
        <v>0</v>
      </c>
      <c r="V647" s="12">
        <v>0</v>
      </c>
      <c r="W647" s="12">
        <v>0</v>
      </c>
      <c r="X647" s="12">
        <v>0</v>
      </c>
      <c r="Y647" s="12">
        <v>21.3561854</v>
      </c>
    </row>
    <row r="648" spans="1:25" ht="11.25">
      <c r="A648" s="11">
        <f t="shared" si="16"/>
        <v>42050</v>
      </c>
      <c r="B648" s="12">
        <v>16.307202399999998</v>
      </c>
      <c r="C648" s="12">
        <v>12.92264775</v>
      </c>
      <c r="D648" s="12">
        <v>14.015629599999999</v>
      </c>
      <c r="E648" s="12">
        <v>1.8879435</v>
      </c>
      <c r="F648" s="12">
        <v>37.94477095</v>
      </c>
      <c r="G648" s="12">
        <v>35.54831239999999</v>
      </c>
      <c r="H648" s="12">
        <v>13.212711099999998</v>
      </c>
      <c r="I648" s="12">
        <v>12.310693649999997</v>
      </c>
      <c r="J648" s="12">
        <v>0.9114209999999998</v>
      </c>
      <c r="K648" s="12">
        <v>1.0481341499999999</v>
      </c>
      <c r="L648" s="12">
        <v>0</v>
      </c>
      <c r="M648" s="12">
        <v>0</v>
      </c>
      <c r="N648" s="12">
        <v>0</v>
      </c>
      <c r="O648" s="12">
        <v>0</v>
      </c>
      <c r="P648" s="12">
        <v>0</v>
      </c>
      <c r="Q648" s="12">
        <v>0.00072335</v>
      </c>
      <c r="R648" s="12">
        <v>0</v>
      </c>
      <c r="S648" s="12">
        <v>0</v>
      </c>
      <c r="T648" s="12">
        <v>0</v>
      </c>
      <c r="U648" s="12">
        <v>0.055697949999999996</v>
      </c>
      <c r="V648" s="12">
        <v>0.10777914999999999</v>
      </c>
      <c r="W648" s="12">
        <v>0</v>
      </c>
      <c r="X648" s="12">
        <v>0</v>
      </c>
      <c r="Y648" s="12">
        <v>0</v>
      </c>
    </row>
    <row r="649" spans="1:25" ht="11.25">
      <c r="A649" s="11">
        <f t="shared" si="16"/>
        <v>42051</v>
      </c>
      <c r="B649" s="12">
        <v>12.978345699999998</v>
      </c>
      <c r="C649" s="12">
        <v>0.026763949999999998</v>
      </c>
      <c r="D649" s="12">
        <v>0.0405076</v>
      </c>
      <c r="E649" s="12">
        <v>0.12513955</v>
      </c>
      <c r="F649" s="12">
        <v>0.19458114999999998</v>
      </c>
      <c r="G649" s="12">
        <v>0.17215729999999999</v>
      </c>
      <c r="H649" s="12">
        <v>0.04267764999999999</v>
      </c>
      <c r="I649" s="12">
        <v>0.0202538</v>
      </c>
      <c r="J649" s="12">
        <v>0</v>
      </c>
      <c r="K649" s="12">
        <v>0</v>
      </c>
      <c r="L649" s="12">
        <v>0</v>
      </c>
      <c r="M649" s="12">
        <v>0</v>
      </c>
      <c r="N649" s="12">
        <v>0.0072334999999999995</v>
      </c>
      <c r="O649" s="12">
        <v>0</v>
      </c>
      <c r="P649" s="12">
        <v>0</v>
      </c>
      <c r="Q649" s="12">
        <v>0</v>
      </c>
      <c r="R649" s="12">
        <v>0.00072335</v>
      </c>
      <c r="S649" s="12">
        <v>0.08246189999999998</v>
      </c>
      <c r="T649" s="12">
        <v>0.18011415</v>
      </c>
      <c r="U649" s="12">
        <v>0</v>
      </c>
      <c r="V649" s="12">
        <v>0.04267764999999999</v>
      </c>
      <c r="W649" s="12">
        <v>0.07595175</v>
      </c>
      <c r="X649" s="12">
        <v>0</v>
      </c>
      <c r="Y649" s="12">
        <v>0.26908619999999994</v>
      </c>
    </row>
    <row r="650" spans="1:25" ht="11.25">
      <c r="A650" s="11">
        <f t="shared" si="16"/>
        <v>42052</v>
      </c>
      <c r="B650" s="12">
        <v>5.982827849999999</v>
      </c>
      <c r="C650" s="12">
        <v>0</v>
      </c>
      <c r="D650" s="12">
        <v>0</v>
      </c>
      <c r="E650" s="12">
        <v>0.0028934</v>
      </c>
      <c r="F650" s="12">
        <v>0.01663705</v>
      </c>
      <c r="G650" s="12">
        <v>0.5656597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0.00072335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</row>
    <row r="651" spans="1:25" ht="11.25">
      <c r="A651" s="11">
        <f t="shared" si="16"/>
        <v>42053</v>
      </c>
      <c r="B651" s="12">
        <v>0.9909894999999997</v>
      </c>
      <c r="C651" s="12">
        <v>0.188071</v>
      </c>
      <c r="D651" s="12">
        <v>3.84026515</v>
      </c>
      <c r="E651" s="12">
        <v>3.5841992499999997</v>
      </c>
      <c r="F651" s="12">
        <v>0</v>
      </c>
      <c r="G651" s="12">
        <v>0.014466999999999999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</row>
    <row r="652" spans="1:25" ht="11.25">
      <c r="A652" s="11">
        <f t="shared" si="16"/>
        <v>42054</v>
      </c>
      <c r="B652" s="12">
        <v>0.0810152</v>
      </c>
      <c r="C652" s="12">
        <v>0</v>
      </c>
      <c r="D652" s="12">
        <v>0.11790604999999998</v>
      </c>
      <c r="E652" s="12">
        <v>6.524616999999999</v>
      </c>
      <c r="F652" s="12">
        <v>0.0462944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0</v>
      </c>
      <c r="N652" s="12">
        <v>12.344691099999999</v>
      </c>
      <c r="O652" s="12">
        <v>0.0101269</v>
      </c>
      <c r="P652" s="12">
        <v>0.0021700499999999998</v>
      </c>
      <c r="Q652" s="12">
        <v>0.0014467</v>
      </c>
      <c r="R652" s="12">
        <v>0.9056341999999998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0.060761399999999986</v>
      </c>
    </row>
    <row r="653" spans="1:25" ht="11.25">
      <c r="A653" s="11">
        <f t="shared" si="16"/>
        <v>42055</v>
      </c>
      <c r="B653" s="12">
        <v>0.15262684999999998</v>
      </c>
      <c r="C653" s="12">
        <v>0.14539334999999998</v>
      </c>
      <c r="D653" s="12">
        <v>3.788183949999999</v>
      </c>
      <c r="E653" s="12">
        <v>0.1519035</v>
      </c>
      <c r="F653" s="12">
        <v>1.0626011499999999</v>
      </c>
      <c r="G653" s="12">
        <v>0</v>
      </c>
      <c r="H653" s="12">
        <v>0.66186525</v>
      </c>
      <c r="I653" s="12">
        <v>0.13743649999999996</v>
      </c>
      <c r="J653" s="12">
        <v>0</v>
      </c>
      <c r="K653" s="12">
        <v>0</v>
      </c>
      <c r="L653" s="12">
        <v>0.41230949999999994</v>
      </c>
      <c r="M653" s="12">
        <v>0.61991095</v>
      </c>
      <c r="N653" s="12">
        <v>0.5620429499999999</v>
      </c>
      <c r="O653" s="12">
        <v>3.9191102999999994</v>
      </c>
      <c r="P653" s="12">
        <v>6.843614349999999</v>
      </c>
      <c r="Q653" s="12">
        <v>0.6821190499999998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</row>
    <row r="654" spans="1:25" ht="11.25">
      <c r="A654" s="11">
        <f t="shared" si="16"/>
        <v>42056</v>
      </c>
      <c r="B654" s="12">
        <v>0</v>
      </c>
      <c r="C654" s="12">
        <v>0</v>
      </c>
      <c r="D654" s="12">
        <v>0.47958104999999995</v>
      </c>
      <c r="E654" s="12">
        <v>0.4774109999999999</v>
      </c>
      <c r="F654" s="12">
        <v>8.279464099999998</v>
      </c>
      <c r="G654" s="12">
        <v>0</v>
      </c>
      <c r="H654" s="12">
        <v>0</v>
      </c>
      <c r="I654" s="12">
        <v>0</v>
      </c>
      <c r="J654" s="12">
        <v>0.08318524999999999</v>
      </c>
      <c r="K654" s="12">
        <v>0.4520937499999999</v>
      </c>
      <c r="L654" s="12">
        <v>0.2835532</v>
      </c>
      <c r="M654" s="12">
        <v>0.1359898</v>
      </c>
      <c r="N654" s="12">
        <v>0</v>
      </c>
      <c r="O654" s="12">
        <v>0</v>
      </c>
      <c r="P654" s="12">
        <v>0</v>
      </c>
      <c r="Q654" s="12">
        <v>0.13815985</v>
      </c>
      <c r="R654" s="12">
        <v>0</v>
      </c>
      <c r="S654" s="12">
        <v>0.20036795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</row>
    <row r="655" spans="1:25" ht="11.25">
      <c r="A655" s="11">
        <f t="shared" si="16"/>
        <v>42057</v>
      </c>
      <c r="B655" s="12">
        <v>0</v>
      </c>
      <c r="C655" s="12">
        <v>0</v>
      </c>
      <c r="D655" s="12">
        <v>0</v>
      </c>
      <c r="E655" s="12">
        <v>0</v>
      </c>
      <c r="F655" s="12">
        <v>0.13743649999999996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0.00072335</v>
      </c>
      <c r="M655" s="12">
        <v>0.10633245</v>
      </c>
      <c r="N655" s="12">
        <v>0.13888319999999998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</row>
    <row r="656" spans="1:25" ht="11.25">
      <c r="A656" s="11">
        <f t="shared" si="16"/>
        <v>42058</v>
      </c>
      <c r="B656" s="12">
        <v>0.01808375</v>
      </c>
      <c r="C656" s="12">
        <v>4.14841225</v>
      </c>
      <c r="D656" s="12">
        <v>12.391708849999999</v>
      </c>
      <c r="E656" s="12">
        <v>12.842355899999998</v>
      </c>
      <c r="F656" s="12">
        <v>2.88254975</v>
      </c>
      <c r="G656" s="12">
        <v>0.06510149999999999</v>
      </c>
      <c r="H656" s="12">
        <v>4.276445199999999</v>
      </c>
      <c r="I656" s="12">
        <v>1.1544666</v>
      </c>
      <c r="J656" s="12">
        <v>0.21121819999999997</v>
      </c>
      <c r="K656" s="12">
        <v>0.12224614999999998</v>
      </c>
      <c r="L656" s="12">
        <v>0</v>
      </c>
      <c r="M656" s="12">
        <v>1.0691112999999997</v>
      </c>
      <c r="N656" s="12">
        <v>1.6383877499999997</v>
      </c>
      <c r="O656" s="12">
        <v>1.5226517499999999</v>
      </c>
      <c r="P656" s="12">
        <v>2.2300880499999995</v>
      </c>
      <c r="Q656" s="12">
        <v>2.9056969499999994</v>
      </c>
      <c r="R656" s="12">
        <v>1.4242761499999999</v>
      </c>
      <c r="S656" s="12">
        <v>1.2369284999999999</v>
      </c>
      <c r="T656" s="12">
        <v>1.05970775</v>
      </c>
      <c r="U656" s="12">
        <v>0.0405076</v>
      </c>
      <c r="V656" s="12">
        <v>0</v>
      </c>
      <c r="W656" s="12">
        <v>0</v>
      </c>
      <c r="X656" s="12">
        <v>0</v>
      </c>
      <c r="Y656" s="12">
        <v>0</v>
      </c>
    </row>
    <row r="657" spans="1:25" ht="11.25">
      <c r="A657" s="11">
        <f t="shared" si="16"/>
        <v>42059</v>
      </c>
      <c r="B657" s="12">
        <v>0</v>
      </c>
      <c r="C657" s="12">
        <v>0</v>
      </c>
      <c r="D657" s="12">
        <v>9.1069765</v>
      </c>
      <c r="E657" s="12">
        <v>8.1622814</v>
      </c>
      <c r="F657" s="12">
        <v>14.83229175</v>
      </c>
      <c r="G657" s="12">
        <v>0.00072335</v>
      </c>
      <c r="H657" s="12">
        <v>0.0036167499999999997</v>
      </c>
      <c r="I657" s="12">
        <v>0.01808375</v>
      </c>
      <c r="J657" s="12">
        <v>0.13164969999999998</v>
      </c>
      <c r="K657" s="12">
        <v>0.10126899999999998</v>
      </c>
      <c r="L657" s="12">
        <v>0.036890849999999996</v>
      </c>
      <c r="M657" s="12">
        <v>0.025317249999999996</v>
      </c>
      <c r="N657" s="12">
        <v>0.2517258</v>
      </c>
      <c r="O657" s="12">
        <v>0</v>
      </c>
      <c r="P657" s="12">
        <v>0</v>
      </c>
      <c r="Q657" s="12">
        <v>0.10922584999999999</v>
      </c>
      <c r="R657" s="12">
        <v>0.0057868</v>
      </c>
      <c r="S657" s="12">
        <v>0.0036167499999999997</v>
      </c>
      <c r="T657" s="12">
        <v>0.03833754999999999</v>
      </c>
      <c r="U657" s="12">
        <v>12.970388849999997</v>
      </c>
      <c r="V657" s="12">
        <v>0.05280454999999999</v>
      </c>
      <c r="W657" s="12">
        <v>0</v>
      </c>
      <c r="X657" s="12">
        <v>0</v>
      </c>
      <c r="Y657" s="12">
        <v>0.18734764999999995</v>
      </c>
    </row>
    <row r="658" spans="1:25" ht="11.25">
      <c r="A658" s="11">
        <f t="shared" si="16"/>
        <v>42060</v>
      </c>
      <c r="B658" s="12">
        <v>0</v>
      </c>
      <c r="C658" s="12">
        <v>0</v>
      </c>
      <c r="D658" s="12">
        <v>0</v>
      </c>
      <c r="E658" s="12">
        <v>0</v>
      </c>
      <c r="F658" s="12">
        <v>0.7436037999999999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</row>
    <row r="659" spans="1:25" ht="11.25">
      <c r="A659" s="11">
        <f t="shared" si="16"/>
        <v>42061</v>
      </c>
      <c r="B659" s="12">
        <v>0.8701900499999998</v>
      </c>
      <c r="C659" s="12">
        <v>7.822306899999999</v>
      </c>
      <c r="D659" s="12">
        <v>0.00072335</v>
      </c>
      <c r="E659" s="12">
        <v>0.95554535</v>
      </c>
      <c r="F659" s="12">
        <v>0.6683754</v>
      </c>
      <c r="G659" s="12">
        <v>0.3898856499999999</v>
      </c>
      <c r="H659" s="12">
        <v>0.20036795</v>
      </c>
      <c r="I659" s="12">
        <v>0.5468525999999999</v>
      </c>
      <c r="J659" s="12">
        <v>0.08463195</v>
      </c>
      <c r="K659" s="12">
        <v>0.16709385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0.00072335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</row>
    <row r="660" spans="1:25" ht="11.25">
      <c r="A660" s="11">
        <f t="shared" si="16"/>
        <v>42062</v>
      </c>
      <c r="B660" s="12">
        <v>0</v>
      </c>
      <c r="C660" s="12">
        <v>0</v>
      </c>
      <c r="D660" s="12">
        <v>0.23364204999999996</v>
      </c>
      <c r="E660" s="12">
        <v>0.05497459999999999</v>
      </c>
      <c r="F660" s="12">
        <v>10.918968249999997</v>
      </c>
      <c r="G660" s="12">
        <v>0.3602283</v>
      </c>
      <c r="H660" s="12">
        <v>0.25823594999999994</v>
      </c>
      <c r="I660" s="12">
        <v>0.33780445</v>
      </c>
      <c r="J660" s="12">
        <v>0</v>
      </c>
      <c r="K660" s="12">
        <v>0.0043400999999999995</v>
      </c>
      <c r="L660" s="12">
        <v>0</v>
      </c>
      <c r="M660" s="12">
        <v>0</v>
      </c>
      <c r="N660" s="12">
        <v>0</v>
      </c>
      <c r="O660" s="12">
        <v>7.3159619</v>
      </c>
      <c r="P660" s="12">
        <v>6.00452835</v>
      </c>
      <c r="Q660" s="12">
        <v>0.20253799999999997</v>
      </c>
      <c r="R660" s="12">
        <v>0</v>
      </c>
      <c r="S660" s="12">
        <v>0.039060899999999996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</row>
    <row r="661" spans="1:25" ht="11.25">
      <c r="A661" s="11">
        <f t="shared" si="16"/>
        <v>42063</v>
      </c>
      <c r="B661" s="12">
        <v>0.2285786</v>
      </c>
      <c r="C661" s="12">
        <v>0.33635775</v>
      </c>
      <c r="D661" s="12">
        <v>8.2592103</v>
      </c>
      <c r="E661" s="12">
        <v>7.385403499999998</v>
      </c>
      <c r="F661" s="12">
        <v>7.312345149999999</v>
      </c>
      <c r="G661" s="12">
        <v>0.10271569999999998</v>
      </c>
      <c r="H661" s="12">
        <v>0</v>
      </c>
      <c r="I661" s="12">
        <v>0</v>
      </c>
      <c r="J661" s="12">
        <v>0.7566240999999999</v>
      </c>
      <c r="K661" s="12">
        <v>0.6531850499999999</v>
      </c>
      <c r="L661" s="12">
        <v>0.9830326499999998</v>
      </c>
      <c r="M661" s="12">
        <v>1.1110655999999999</v>
      </c>
      <c r="N661" s="12">
        <v>0.8622331999999999</v>
      </c>
      <c r="O661" s="12">
        <v>2.31110325</v>
      </c>
      <c r="P661" s="12">
        <v>4.648970449999998</v>
      </c>
      <c r="Q661" s="12">
        <v>8.2592103</v>
      </c>
      <c r="R661" s="12">
        <v>1.2933497999999999</v>
      </c>
      <c r="S661" s="12">
        <v>0.64884495</v>
      </c>
      <c r="T661" s="12">
        <v>1.3721949499999997</v>
      </c>
      <c r="U661" s="12">
        <v>1.27815945</v>
      </c>
      <c r="V661" s="12">
        <v>0.33346434999999996</v>
      </c>
      <c r="W661" s="12">
        <v>0</v>
      </c>
      <c r="X661" s="12">
        <v>0</v>
      </c>
      <c r="Y661" s="12">
        <v>0</v>
      </c>
    </row>
    <row r="662" spans="1:25" ht="11.25" hidden="1" outlineLevel="1">
      <c r="A662" s="11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</row>
    <row r="663" spans="1:25" ht="11.25" hidden="1" outlineLevel="1">
      <c r="A663" s="11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</row>
    <row r="664" spans="1:25" ht="11.25" hidden="1" outlineLevel="1">
      <c r="A664" s="11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</row>
    <row r="665" spans="1:25" ht="12.75" collapsed="1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2.75">
      <c r="A666" s="62" t="s">
        <v>77</v>
      </c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4"/>
    </row>
    <row r="667" spans="1:25" ht="1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 ht="12.75">
      <c r="A668" s="46" t="s">
        <v>47</v>
      </c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8"/>
    </row>
    <row r="669" spans="1:25" ht="11.25">
      <c r="A669" s="8"/>
      <c r="B669" s="7" t="s">
        <v>23</v>
      </c>
      <c r="C669" s="9" t="s">
        <v>24</v>
      </c>
      <c r="D669" s="10" t="s">
        <v>25</v>
      </c>
      <c r="E669" s="7" t="s">
        <v>26</v>
      </c>
      <c r="F669" s="7" t="s">
        <v>27</v>
      </c>
      <c r="G669" s="9" t="s">
        <v>28</v>
      </c>
      <c r="H669" s="10" t="s">
        <v>29</v>
      </c>
      <c r="I669" s="7" t="s">
        <v>30</v>
      </c>
      <c r="J669" s="7" t="s">
        <v>31</v>
      </c>
      <c r="K669" s="7" t="s">
        <v>32</v>
      </c>
      <c r="L669" s="7" t="s">
        <v>33</v>
      </c>
      <c r="M669" s="7" t="s">
        <v>34</v>
      </c>
      <c r="N669" s="7" t="s">
        <v>35</v>
      </c>
      <c r="O669" s="7" t="s">
        <v>36</v>
      </c>
      <c r="P669" s="7" t="s">
        <v>37</v>
      </c>
      <c r="Q669" s="7" t="s">
        <v>38</v>
      </c>
      <c r="R669" s="7" t="s">
        <v>39</v>
      </c>
      <c r="S669" s="7" t="s">
        <v>40</v>
      </c>
      <c r="T669" s="7" t="s">
        <v>41</v>
      </c>
      <c r="U669" s="7" t="s">
        <v>42</v>
      </c>
      <c r="V669" s="7" t="s">
        <v>43</v>
      </c>
      <c r="W669" s="7" t="s">
        <v>44</v>
      </c>
      <c r="X669" s="7" t="s">
        <v>45</v>
      </c>
      <c r="Y669" s="7" t="s">
        <v>64</v>
      </c>
    </row>
    <row r="670" spans="1:25" ht="11.25">
      <c r="A670" s="11">
        <f aca="true" t="shared" si="17" ref="A670:A700">A634</f>
        <v>42036</v>
      </c>
      <c r="B670" s="12">
        <v>0.8578930999999999</v>
      </c>
      <c r="C670" s="12">
        <v>39.94989714999999</v>
      </c>
      <c r="D670" s="12">
        <v>2.7002655499999997</v>
      </c>
      <c r="E670" s="12">
        <v>1.215228</v>
      </c>
      <c r="F670" s="12">
        <v>0</v>
      </c>
      <c r="G670" s="12">
        <v>0.16275374999999997</v>
      </c>
      <c r="H670" s="12">
        <v>2.02610335</v>
      </c>
      <c r="I670" s="12">
        <v>2.6329939999999996</v>
      </c>
      <c r="J670" s="12">
        <v>5.366533649999999</v>
      </c>
      <c r="K670" s="12">
        <v>3.4778667999999997</v>
      </c>
      <c r="L670" s="12">
        <v>4.2670416499999995</v>
      </c>
      <c r="M670" s="12">
        <v>2.86663605</v>
      </c>
      <c r="N670" s="12">
        <v>18.67038685</v>
      </c>
      <c r="O670" s="12">
        <v>16.22112375</v>
      </c>
      <c r="P670" s="12">
        <v>17.377037049999995</v>
      </c>
      <c r="Q670" s="12">
        <v>18.809270049999995</v>
      </c>
      <c r="R670" s="12">
        <v>1.05102755</v>
      </c>
      <c r="S670" s="12">
        <v>18.535843749999998</v>
      </c>
      <c r="T670" s="12">
        <v>51.19003279999999</v>
      </c>
      <c r="U670" s="12">
        <v>38.21096375</v>
      </c>
      <c r="V670" s="12">
        <v>37.71546899999999</v>
      </c>
      <c r="W670" s="12">
        <v>38.99941524999999</v>
      </c>
      <c r="X670" s="12">
        <v>39.95423725</v>
      </c>
      <c r="Y670" s="12">
        <v>40.09239709999999</v>
      </c>
    </row>
    <row r="671" spans="1:25" ht="11.25">
      <c r="A671" s="11">
        <f t="shared" si="17"/>
        <v>42037</v>
      </c>
      <c r="B671" s="12">
        <v>35.67634534999999</v>
      </c>
      <c r="C671" s="12">
        <v>39.1028543</v>
      </c>
      <c r="D671" s="12">
        <v>20.248736549999997</v>
      </c>
      <c r="E671" s="12">
        <v>6.999857949999999</v>
      </c>
      <c r="F671" s="12">
        <v>0.01663705</v>
      </c>
      <c r="G671" s="12">
        <v>0.04701775</v>
      </c>
      <c r="H671" s="12">
        <v>0.11501265</v>
      </c>
      <c r="I671" s="12">
        <v>0.12441619999999998</v>
      </c>
      <c r="J671" s="12">
        <v>0.0679949</v>
      </c>
      <c r="K671" s="12">
        <v>0.019530449999999998</v>
      </c>
      <c r="L671" s="12">
        <v>0.029657349999999992</v>
      </c>
      <c r="M671" s="12">
        <v>0.06944159999999999</v>
      </c>
      <c r="N671" s="12">
        <v>0</v>
      </c>
      <c r="O671" s="12">
        <v>0</v>
      </c>
      <c r="P671" s="12">
        <v>0</v>
      </c>
      <c r="Q671" s="12">
        <v>0</v>
      </c>
      <c r="R671" s="12">
        <v>17.084080299999997</v>
      </c>
      <c r="S671" s="12">
        <v>15.923826899999998</v>
      </c>
      <c r="T671" s="12">
        <v>18.3846636</v>
      </c>
      <c r="U671" s="12">
        <v>0.58808355</v>
      </c>
      <c r="V671" s="12">
        <v>0</v>
      </c>
      <c r="W671" s="12">
        <v>0</v>
      </c>
      <c r="X671" s="12">
        <v>2.80732135</v>
      </c>
      <c r="Y671" s="12">
        <v>39.24969435</v>
      </c>
    </row>
    <row r="672" spans="1:25" ht="11.25">
      <c r="A672" s="11">
        <f t="shared" si="17"/>
        <v>42038</v>
      </c>
      <c r="B672" s="12">
        <v>1.9515982999999997</v>
      </c>
      <c r="C672" s="12">
        <v>0</v>
      </c>
      <c r="D672" s="12">
        <v>0</v>
      </c>
      <c r="E672" s="12">
        <v>0.19892124999999997</v>
      </c>
      <c r="F672" s="12">
        <v>0</v>
      </c>
      <c r="G672" s="12">
        <v>1.2579056499999999</v>
      </c>
      <c r="H672" s="12">
        <v>0.6582484999999999</v>
      </c>
      <c r="I672" s="12">
        <v>0.0028934</v>
      </c>
      <c r="J672" s="12">
        <v>0.06003804999999999</v>
      </c>
      <c r="K672" s="12">
        <v>0.06148474999999999</v>
      </c>
      <c r="L672" s="12">
        <v>1.27815945</v>
      </c>
      <c r="M672" s="12">
        <v>0.607614</v>
      </c>
      <c r="N672" s="12">
        <v>14.49376395</v>
      </c>
      <c r="O672" s="12">
        <v>3.5856459499999995</v>
      </c>
      <c r="P672" s="12">
        <v>9.828879799999998</v>
      </c>
      <c r="Q672" s="12">
        <v>0.0072334999999999995</v>
      </c>
      <c r="R672" s="12">
        <v>0.76024085</v>
      </c>
      <c r="S672" s="12">
        <v>15.858002049999998</v>
      </c>
      <c r="T672" s="12">
        <v>52.6034587</v>
      </c>
      <c r="U672" s="12">
        <v>39.58677544999999</v>
      </c>
      <c r="V672" s="12">
        <v>2.2720423499999995</v>
      </c>
      <c r="W672" s="12">
        <v>2.4058621</v>
      </c>
      <c r="X672" s="12">
        <v>37.117258549999995</v>
      </c>
      <c r="Y672" s="12">
        <v>37.09555805</v>
      </c>
    </row>
    <row r="673" spans="1:25" ht="11.25">
      <c r="A673" s="11">
        <f t="shared" si="17"/>
        <v>42039</v>
      </c>
      <c r="B673" s="12">
        <v>0</v>
      </c>
      <c r="C673" s="12">
        <v>0.60544395</v>
      </c>
      <c r="D673" s="12">
        <v>1.6702151499999998</v>
      </c>
      <c r="E673" s="12">
        <v>0.16492379999999995</v>
      </c>
      <c r="F673" s="12">
        <v>0.043400999999999995</v>
      </c>
      <c r="G673" s="12">
        <v>0.18011415</v>
      </c>
      <c r="H673" s="12">
        <v>0.8202788999999999</v>
      </c>
      <c r="I673" s="12">
        <v>0.13960654999999997</v>
      </c>
      <c r="J673" s="12">
        <v>0.0028934</v>
      </c>
      <c r="K673" s="12">
        <v>0.6387180499999999</v>
      </c>
      <c r="L673" s="12">
        <v>0.6307612</v>
      </c>
      <c r="M673" s="12">
        <v>0</v>
      </c>
      <c r="N673" s="12">
        <v>0</v>
      </c>
      <c r="O673" s="12">
        <v>1.11034225</v>
      </c>
      <c r="P673" s="12">
        <v>0</v>
      </c>
      <c r="Q673" s="12">
        <v>0</v>
      </c>
      <c r="R673" s="12">
        <v>0.9121443499999998</v>
      </c>
      <c r="S673" s="12">
        <v>18.4135976</v>
      </c>
      <c r="T673" s="12">
        <v>50.725642099999995</v>
      </c>
      <c r="U673" s="12">
        <v>40.82081055</v>
      </c>
      <c r="V673" s="12">
        <v>40.752815649999995</v>
      </c>
      <c r="W673" s="12">
        <v>40.943780049999994</v>
      </c>
      <c r="X673" s="12">
        <v>41.00888154999999</v>
      </c>
      <c r="Y673" s="12">
        <v>40.98211759999999</v>
      </c>
    </row>
    <row r="674" spans="1:25" ht="11.25">
      <c r="A674" s="11">
        <f t="shared" si="17"/>
        <v>42040</v>
      </c>
      <c r="B674" s="12">
        <v>41.704020899999996</v>
      </c>
      <c r="C674" s="12">
        <v>42.73551799999999</v>
      </c>
      <c r="D674" s="12">
        <v>40.42152134999999</v>
      </c>
      <c r="E674" s="12">
        <v>52.422621199999995</v>
      </c>
      <c r="F674" s="12">
        <v>50.525274149999994</v>
      </c>
      <c r="G674" s="12">
        <v>51.1191445</v>
      </c>
      <c r="H674" s="12">
        <v>50.91009634999999</v>
      </c>
      <c r="I674" s="12">
        <v>50.7024949</v>
      </c>
      <c r="J674" s="12">
        <v>50.788573549999995</v>
      </c>
      <c r="K674" s="12">
        <v>50.53612439999999</v>
      </c>
      <c r="L674" s="12">
        <v>40.93582319999999</v>
      </c>
      <c r="M674" s="12">
        <v>50.90720294999999</v>
      </c>
      <c r="N674" s="12">
        <v>5.7593127</v>
      </c>
      <c r="O674" s="12">
        <v>17.04574275</v>
      </c>
      <c r="P674" s="12">
        <v>17.2359838</v>
      </c>
      <c r="Q674" s="12">
        <v>0.40941609999999995</v>
      </c>
      <c r="R674" s="12">
        <v>18.530780299999996</v>
      </c>
      <c r="S674" s="12">
        <v>50.15636564999999</v>
      </c>
      <c r="T674" s="12">
        <v>40.8924222</v>
      </c>
      <c r="U674" s="12">
        <v>41.09857694999999</v>
      </c>
      <c r="V674" s="12">
        <v>42.353589199999995</v>
      </c>
      <c r="W674" s="12">
        <v>8.318525</v>
      </c>
      <c r="X674" s="12">
        <v>42.47294194999999</v>
      </c>
      <c r="Y674" s="12">
        <v>41.4797824</v>
      </c>
    </row>
    <row r="675" spans="1:25" ht="11.25">
      <c r="A675" s="11">
        <f t="shared" si="17"/>
        <v>42041</v>
      </c>
      <c r="B675" s="12">
        <v>0.1461167</v>
      </c>
      <c r="C675" s="12">
        <v>5.276114899999999</v>
      </c>
      <c r="D675" s="12">
        <v>5.84539135</v>
      </c>
      <c r="E675" s="12">
        <v>14.895223199999997</v>
      </c>
      <c r="F675" s="12">
        <v>16.3867709</v>
      </c>
      <c r="G675" s="12">
        <v>50.82835779999999</v>
      </c>
      <c r="H675" s="12">
        <v>50.893459299999996</v>
      </c>
      <c r="I675" s="12">
        <v>50.688027899999994</v>
      </c>
      <c r="J675" s="12">
        <v>50.455109199999995</v>
      </c>
      <c r="K675" s="12">
        <v>39.972321</v>
      </c>
      <c r="L675" s="12">
        <v>40.472879199999994</v>
      </c>
      <c r="M675" s="12">
        <v>0</v>
      </c>
      <c r="N675" s="12">
        <v>0.0202538</v>
      </c>
      <c r="O675" s="12">
        <v>11.810858799999998</v>
      </c>
      <c r="P675" s="12">
        <v>5.326026049999999</v>
      </c>
      <c r="Q675" s="12">
        <v>0.22134509999999996</v>
      </c>
      <c r="R675" s="12">
        <v>15.552024999999997</v>
      </c>
      <c r="S675" s="12">
        <v>50.6865812</v>
      </c>
      <c r="T675" s="12">
        <v>42.21398265</v>
      </c>
      <c r="U675" s="12">
        <v>41.0674729</v>
      </c>
      <c r="V675" s="12">
        <v>3.6536408499999995</v>
      </c>
      <c r="W675" s="12">
        <v>3.0778542499999992</v>
      </c>
      <c r="X675" s="12">
        <v>1.77727095</v>
      </c>
      <c r="Y675" s="12">
        <v>1.6991491499999998</v>
      </c>
    </row>
    <row r="676" spans="1:25" ht="11.25">
      <c r="A676" s="11">
        <f t="shared" si="17"/>
        <v>42042</v>
      </c>
      <c r="B676" s="12">
        <v>3.0539837</v>
      </c>
      <c r="C676" s="12">
        <v>0.5974870999999999</v>
      </c>
      <c r="D676" s="12">
        <v>0</v>
      </c>
      <c r="E676" s="12">
        <v>0</v>
      </c>
      <c r="F676" s="12">
        <v>0</v>
      </c>
      <c r="G676" s="12">
        <v>0.03544415</v>
      </c>
      <c r="H676" s="12">
        <v>0.09041874999999999</v>
      </c>
      <c r="I676" s="12">
        <v>0.5736165499999999</v>
      </c>
      <c r="J676" s="12">
        <v>0.026040599999999997</v>
      </c>
      <c r="K676" s="12">
        <v>0.0448477</v>
      </c>
      <c r="L676" s="12">
        <v>0</v>
      </c>
      <c r="M676" s="12">
        <v>0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0</v>
      </c>
      <c r="T676" s="12">
        <v>0.1287563</v>
      </c>
      <c r="U676" s="12">
        <v>8.27295395</v>
      </c>
      <c r="V676" s="12">
        <v>0.0115736</v>
      </c>
      <c r="W676" s="12">
        <v>5.374490499999999</v>
      </c>
      <c r="X676" s="12">
        <v>40.16617879999999</v>
      </c>
      <c r="Y676" s="12">
        <v>39.682981</v>
      </c>
    </row>
    <row r="677" spans="1:25" ht="11.25">
      <c r="A677" s="11">
        <f t="shared" si="17"/>
        <v>42043</v>
      </c>
      <c r="B677" s="12">
        <v>0</v>
      </c>
      <c r="C677" s="12">
        <v>0</v>
      </c>
      <c r="D677" s="12">
        <v>0</v>
      </c>
      <c r="E677" s="12">
        <v>2.2329814499999996</v>
      </c>
      <c r="F677" s="12">
        <v>0</v>
      </c>
      <c r="G677" s="12">
        <v>0.15335019999999996</v>
      </c>
      <c r="H677" s="12">
        <v>0</v>
      </c>
      <c r="I677" s="12">
        <v>0</v>
      </c>
      <c r="J677" s="12">
        <v>0.0448477</v>
      </c>
      <c r="K677" s="12">
        <v>0.0028934</v>
      </c>
      <c r="L677" s="12">
        <v>0.03544415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12">
        <v>0.13671314999999998</v>
      </c>
      <c r="U677" s="12">
        <v>0.05063449999999999</v>
      </c>
      <c r="V677" s="12">
        <v>0.15552024999999997</v>
      </c>
      <c r="W677" s="12">
        <v>0.2784897499999999</v>
      </c>
      <c r="X677" s="12">
        <v>1.2745426999999998</v>
      </c>
      <c r="Y677" s="12">
        <v>0.9729057499999998</v>
      </c>
    </row>
    <row r="678" spans="1:25" ht="11.25">
      <c r="A678" s="11">
        <f t="shared" si="17"/>
        <v>42044</v>
      </c>
      <c r="B678" s="12">
        <v>1.2528422</v>
      </c>
      <c r="C678" s="12">
        <v>0.52153535</v>
      </c>
      <c r="D678" s="12">
        <v>0</v>
      </c>
      <c r="E678" s="12">
        <v>0</v>
      </c>
      <c r="F678" s="12">
        <v>10.390199399999998</v>
      </c>
      <c r="G678" s="12">
        <v>0</v>
      </c>
      <c r="H678" s="12">
        <v>0</v>
      </c>
      <c r="I678" s="12">
        <v>0</v>
      </c>
      <c r="J678" s="12">
        <v>12.422089549999997</v>
      </c>
      <c r="K678" s="12">
        <v>4.23810765</v>
      </c>
      <c r="L678" s="12">
        <v>4.24678785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12.580503199999999</v>
      </c>
      <c r="T678" s="12">
        <v>0.57795665</v>
      </c>
      <c r="U678" s="12">
        <v>2.1179688</v>
      </c>
      <c r="V678" s="12">
        <v>1.6137938499999998</v>
      </c>
      <c r="W678" s="12">
        <v>50.90286285</v>
      </c>
      <c r="X678" s="12">
        <v>53.11197375</v>
      </c>
      <c r="Y678" s="12">
        <v>52.285908049999996</v>
      </c>
    </row>
    <row r="679" spans="1:25" ht="11.25">
      <c r="A679" s="11">
        <f t="shared" si="17"/>
        <v>42045</v>
      </c>
      <c r="B679" s="12">
        <v>34.124036249999996</v>
      </c>
      <c r="C679" s="12">
        <v>0.9620555</v>
      </c>
      <c r="D679" s="12">
        <v>0.7363702999999999</v>
      </c>
      <c r="E679" s="12">
        <v>21.048038299999998</v>
      </c>
      <c r="F679" s="12">
        <v>5.527117349999998</v>
      </c>
      <c r="G679" s="12">
        <v>21.170284449999997</v>
      </c>
      <c r="H679" s="12">
        <v>20.938089099999996</v>
      </c>
      <c r="I679" s="12">
        <v>20.85924395</v>
      </c>
      <c r="J679" s="12">
        <v>4.514427349999999</v>
      </c>
      <c r="K679" s="12">
        <v>7.116317299999999</v>
      </c>
      <c r="L679" s="12">
        <v>1.0531975999999998</v>
      </c>
      <c r="M679" s="12">
        <v>0.8173854999999999</v>
      </c>
      <c r="N679" s="12">
        <v>9.397039849999999</v>
      </c>
      <c r="O679" s="12">
        <v>5.563284849999999</v>
      </c>
      <c r="P679" s="12">
        <v>4.35963045</v>
      </c>
      <c r="Q679" s="12">
        <v>7.37817</v>
      </c>
      <c r="R679" s="12">
        <v>7.791202849999999</v>
      </c>
      <c r="S679" s="12">
        <v>20.883114499999994</v>
      </c>
      <c r="T679" s="12">
        <v>2.5527021499999996</v>
      </c>
      <c r="U679" s="12">
        <v>2.4883239999999995</v>
      </c>
      <c r="V679" s="12">
        <v>13.012343149999998</v>
      </c>
      <c r="W679" s="12">
        <v>9.7189306</v>
      </c>
      <c r="X679" s="12">
        <v>20.827416549999995</v>
      </c>
      <c r="Y679" s="12">
        <v>52.489892749999996</v>
      </c>
    </row>
    <row r="680" spans="1:25" ht="11.25">
      <c r="A680" s="11">
        <f t="shared" si="17"/>
        <v>42046</v>
      </c>
      <c r="B680" s="12">
        <v>3.4988439499999995</v>
      </c>
      <c r="C680" s="12">
        <v>3.6702779</v>
      </c>
      <c r="D680" s="12">
        <v>1.5363953999999995</v>
      </c>
      <c r="E680" s="12">
        <v>0</v>
      </c>
      <c r="F680" s="12">
        <v>0</v>
      </c>
      <c r="G680" s="12">
        <v>0.8282357499999999</v>
      </c>
      <c r="H680" s="12">
        <v>0.9360148999999999</v>
      </c>
      <c r="I680" s="12">
        <v>1.2586289999999998</v>
      </c>
      <c r="J680" s="12">
        <v>1.09587525</v>
      </c>
      <c r="K680" s="12">
        <v>1.3967888499999999</v>
      </c>
      <c r="L680" s="12">
        <v>1.8033115499999997</v>
      </c>
      <c r="M680" s="12">
        <v>2.30531645</v>
      </c>
      <c r="N680" s="12">
        <v>10.777914999999998</v>
      </c>
      <c r="O680" s="12">
        <v>14.748383149999997</v>
      </c>
      <c r="P680" s="12">
        <v>20.454891299999996</v>
      </c>
      <c r="Q680" s="12">
        <v>19.509472849999995</v>
      </c>
      <c r="R680" s="12">
        <v>11.496924899999998</v>
      </c>
      <c r="S680" s="12">
        <v>2.4167123499999996</v>
      </c>
      <c r="T680" s="12">
        <v>51.438141849999994</v>
      </c>
      <c r="U680" s="12">
        <v>44.9316086</v>
      </c>
      <c r="V680" s="12">
        <v>3.2377145999999994</v>
      </c>
      <c r="W680" s="12">
        <v>9.3717226</v>
      </c>
      <c r="X680" s="12">
        <v>43.04800519999999</v>
      </c>
      <c r="Y680" s="12">
        <v>42.91346209999999</v>
      </c>
    </row>
    <row r="681" spans="1:25" ht="11.25">
      <c r="A681" s="11">
        <f t="shared" si="17"/>
        <v>42047</v>
      </c>
      <c r="B681" s="12">
        <v>4.173006149999999</v>
      </c>
      <c r="C681" s="12">
        <v>1.6000501999999999</v>
      </c>
      <c r="D681" s="12">
        <v>10.486404949999999</v>
      </c>
      <c r="E681" s="12">
        <v>3.1776765499999993</v>
      </c>
      <c r="F681" s="12">
        <v>2.0326134999999996</v>
      </c>
      <c r="G681" s="12">
        <v>2.4810904999999996</v>
      </c>
      <c r="H681" s="12">
        <v>2.01452975</v>
      </c>
      <c r="I681" s="12">
        <v>2.3660778499999995</v>
      </c>
      <c r="J681" s="12">
        <v>3.7006585999999992</v>
      </c>
      <c r="K681" s="12">
        <v>4.0116990999999995</v>
      </c>
      <c r="L681" s="12">
        <v>2.7711538499999997</v>
      </c>
      <c r="M681" s="12">
        <v>3.2232475999999997</v>
      </c>
      <c r="N681" s="12">
        <v>3.7549098499999993</v>
      </c>
      <c r="O681" s="12">
        <v>21.501578749999997</v>
      </c>
      <c r="P681" s="12">
        <v>18.216846399999998</v>
      </c>
      <c r="Q681" s="12">
        <v>16.91698645</v>
      </c>
      <c r="R681" s="12">
        <v>9.09033945</v>
      </c>
      <c r="S681" s="12">
        <v>1.8156084999999997</v>
      </c>
      <c r="T681" s="12">
        <v>2.2640854999999998</v>
      </c>
      <c r="U681" s="12">
        <v>18.132214449999996</v>
      </c>
      <c r="V681" s="12">
        <v>45.7171667</v>
      </c>
      <c r="W681" s="12">
        <v>10.063245199999999</v>
      </c>
      <c r="X681" s="12">
        <v>45.243372449999995</v>
      </c>
      <c r="Y681" s="12">
        <v>44.21693879999999</v>
      </c>
    </row>
    <row r="682" spans="1:25" ht="11.25">
      <c r="A682" s="11">
        <f t="shared" si="17"/>
        <v>42048</v>
      </c>
      <c r="B682" s="12">
        <v>45.0155172</v>
      </c>
      <c r="C682" s="12">
        <v>2.02755005</v>
      </c>
      <c r="D682" s="12">
        <v>0.13671314999999998</v>
      </c>
      <c r="E682" s="12">
        <v>0.16854054999999998</v>
      </c>
      <c r="F682" s="12">
        <v>0.9757991499999998</v>
      </c>
      <c r="G682" s="12">
        <v>1.1971442499999998</v>
      </c>
      <c r="H682" s="12">
        <v>1.1436163499999998</v>
      </c>
      <c r="I682" s="12">
        <v>1.3374741499999998</v>
      </c>
      <c r="J682" s="12">
        <v>2.2170677499999996</v>
      </c>
      <c r="K682" s="12">
        <v>2.9874354999999992</v>
      </c>
      <c r="L682" s="12">
        <v>1.26079905</v>
      </c>
      <c r="M682" s="12">
        <v>1.15736</v>
      </c>
      <c r="N682" s="12">
        <v>0.6929692999999999</v>
      </c>
      <c r="O682" s="12">
        <v>3.5436916499999995</v>
      </c>
      <c r="P682" s="12">
        <v>0</v>
      </c>
      <c r="Q682" s="12">
        <v>0</v>
      </c>
      <c r="R682" s="12">
        <v>0</v>
      </c>
      <c r="S682" s="12">
        <v>0.6589718499999998</v>
      </c>
      <c r="T682" s="12">
        <v>0.4897079499999999</v>
      </c>
      <c r="U682" s="12">
        <v>2.2460017499999996</v>
      </c>
      <c r="V682" s="12">
        <v>6.267104399999999</v>
      </c>
      <c r="W682" s="12">
        <v>6.319908949999999</v>
      </c>
      <c r="X682" s="12">
        <v>10.520402399999998</v>
      </c>
      <c r="Y682" s="12">
        <v>3.24133135</v>
      </c>
    </row>
    <row r="683" spans="1:25" ht="11.25">
      <c r="A683" s="11">
        <f t="shared" si="17"/>
        <v>42049</v>
      </c>
      <c r="B683" s="12">
        <v>1.8937302999999996</v>
      </c>
      <c r="C683" s="12">
        <v>1.6948090499999997</v>
      </c>
      <c r="D683" s="12">
        <v>0</v>
      </c>
      <c r="E683" s="12">
        <v>1.6745552499999996</v>
      </c>
      <c r="F683" s="12">
        <v>0.9569920499999999</v>
      </c>
      <c r="G683" s="12">
        <v>1.40257565</v>
      </c>
      <c r="H683" s="12">
        <v>2.5114712</v>
      </c>
      <c r="I683" s="12">
        <v>2.35305755</v>
      </c>
      <c r="J683" s="12">
        <v>2.982372049999999</v>
      </c>
      <c r="K683" s="12">
        <v>16.409194749999997</v>
      </c>
      <c r="L683" s="12">
        <v>16.232697349999995</v>
      </c>
      <c r="M683" s="12">
        <v>4.0341229499999995</v>
      </c>
      <c r="N683" s="12">
        <v>9.306621099999997</v>
      </c>
      <c r="O683" s="12">
        <v>17.80960035</v>
      </c>
      <c r="P683" s="12">
        <v>8.8089563</v>
      </c>
      <c r="Q683" s="12">
        <v>31.334798649999996</v>
      </c>
      <c r="R683" s="12">
        <v>6.5549976999999995</v>
      </c>
      <c r="S683" s="12">
        <v>0.8072585999999999</v>
      </c>
      <c r="T683" s="12">
        <v>0.27414964999999997</v>
      </c>
      <c r="U683" s="12">
        <v>50.9484339</v>
      </c>
      <c r="V683" s="12">
        <v>55.508432299999996</v>
      </c>
      <c r="W683" s="12">
        <v>18.1618718</v>
      </c>
      <c r="X683" s="12">
        <v>8.886354749999999</v>
      </c>
      <c r="Y683" s="12">
        <v>0.21772834999999996</v>
      </c>
    </row>
    <row r="684" spans="1:25" ht="11.25">
      <c r="A684" s="11">
        <f t="shared" si="17"/>
        <v>42050</v>
      </c>
      <c r="B684" s="12">
        <v>0</v>
      </c>
      <c r="C684" s="12">
        <v>0</v>
      </c>
      <c r="D684" s="12">
        <v>0</v>
      </c>
      <c r="E684" s="12">
        <v>0</v>
      </c>
      <c r="F684" s="12">
        <v>0</v>
      </c>
      <c r="G684" s="12">
        <v>0</v>
      </c>
      <c r="H684" s="12">
        <v>0.29729684999999995</v>
      </c>
      <c r="I684" s="12">
        <v>0.3623983499999999</v>
      </c>
      <c r="J684" s="12">
        <v>0.33274099999999995</v>
      </c>
      <c r="K684" s="12">
        <v>0.2647461</v>
      </c>
      <c r="L684" s="12">
        <v>4.09199095</v>
      </c>
      <c r="M684" s="12">
        <v>6.17957905</v>
      </c>
      <c r="N684" s="12">
        <v>18.033115499999997</v>
      </c>
      <c r="O684" s="12">
        <v>29.115560849999998</v>
      </c>
      <c r="P684" s="12">
        <v>10.3496918</v>
      </c>
      <c r="Q684" s="12">
        <v>1.1544666</v>
      </c>
      <c r="R684" s="12">
        <v>3.5603286999999995</v>
      </c>
      <c r="S684" s="12">
        <v>2.6568645499999994</v>
      </c>
      <c r="T684" s="12">
        <v>1.51252485</v>
      </c>
      <c r="U684" s="12">
        <v>2.3675245499999993</v>
      </c>
      <c r="V684" s="12">
        <v>2.76392035</v>
      </c>
      <c r="W684" s="12">
        <v>4.93686375</v>
      </c>
      <c r="X684" s="12">
        <v>39.648260199999996</v>
      </c>
      <c r="Y684" s="12">
        <v>4.3270797</v>
      </c>
    </row>
    <row r="685" spans="1:25" ht="11.25">
      <c r="A685" s="11">
        <f t="shared" si="17"/>
        <v>42051</v>
      </c>
      <c r="B685" s="12">
        <v>0.94397175</v>
      </c>
      <c r="C685" s="12">
        <v>1.7186795999999998</v>
      </c>
      <c r="D685" s="12">
        <v>1.9595551499999997</v>
      </c>
      <c r="E685" s="12">
        <v>1.9212175999999996</v>
      </c>
      <c r="F685" s="12">
        <v>0.5222587</v>
      </c>
      <c r="G685" s="12">
        <v>0.0072334999999999995</v>
      </c>
      <c r="H685" s="12">
        <v>1.6441745499999998</v>
      </c>
      <c r="I685" s="12">
        <v>1.4944410999999997</v>
      </c>
      <c r="J685" s="12">
        <v>2.0268267</v>
      </c>
      <c r="K685" s="12">
        <v>0.9049108499999998</v>
      </c>
      <c r="L685" s="12">
        <v>2.88544315</v>
      </c>
      <c r="M685" s="12">
        <v>3.6558108999999996</v>
      </c>
      <c r="N685" s="12">
        <v>3.796140799999999</v>
      </c>
      <c r="O685" s="12">
        <v>23.754813999999996</v>
      </c>
      <c r="P685" s="12">
        <v>14.064094049999998</v>
      </c>
      <c r="Q685" s="12">
        <v>14.521974599999997</v>
      </c>
      <c r="R685" s="12">
        <v>3.3794911999999995</v>
      </c>
      <c r="S685" s="12">
        <v>0.6850124499999999</v>
      </c>
      <c r="T685" s="12">
        <v>0.7732611499999998</v>
      </c>
      <c r="U685" s="12">
        <v>4.7668764999999995</v>
      </c>
      <c r="V685" s="12">
        <v>4.619313099999999</v>
      </c>
      <c r="W685" s="12">
        <v>5.0258358</v>
      </c>
      <c r="X685" s="12">
        <v>6.093500399999999</v>
      </c>
      <c r="Y685" s="12">
        <v>1.2890096999999998</v>
      </c>
    </row>
    <row r="686" spans="1:25" ht="11.25">
      <c r="A686" s="11">
        <f t="shared" si="17"/>
        <v>42052</v>
      </c>
      <c r="B686" s="12">
        <v>3.4171054</v>
      </c>
      <c r="C686" s="12">
        <v>16.475742949999997</v>
      </c>
      <c r="D686" s="12">
        <v>13.222114649999998</v>
      </c>
      <c r="E686" s="12">
        <v>1.9487048999999999</v>
      </c>
      <c r="F686" s="12">
        <v>1.89300695</v>
      </c>
      <c r="G686" s="12">
        <v>0.10126899999999998</v>
      </c>
      <c r="H686" s="12">
        <v>1.12480925</v>
      </c>
      <c r="I686" s="12">
        <v>1.5588192499999998</v>
      </c>
      <c r="J686" s="12">
        <v>1.5797964</v>
      </c>
      <c r="K686" s="12">
        <v>1.2875629999999998</v>
      </c>
      <c r="L686" s="12">
        <v>2.7581335499999997</v>
      </c>
      <c r="M686" s="12">
        <v>6.863144799999999</v>
      </c>
      <c r="N686" s="12">
        <v>16.311542499999998</v>
      </c>
      <c r="O686" s="12">
        <v>16.28188515</v>
      </c>
      <c r="P686" s="12">
        <v>11.1164428</v>
      </c>
      <c r="Q686" s="12">
        <v>11.08678545</v>
      </c>
      <c r="R686" s="12">
        <v>12.81125185</v>
      </c>
      <c r="S686" s="12">
        <v>3.8641357</v>
      </c>
      <c r="T686" s="12">
        <v>1.5132481999999998</v>
      </c>
      <c r="U686" s="12">
        <v>15.473903199999997</v>
      </c>
      <c r="V686" s="12">
        <v>18.726808149999997</v>
      </c>
      <c r="W686" s="12">
        <v>19.225196299999997</v>
      </c>
      <c r="X686" s="12">
        <v>24.8181385</v>
      </c>
      <c r="Y686" s="12">
        <v>19.046528849999998</v>
      </c>
    </row>
    <row r="687" spans="1:25" ht="11.25">
      <c r="A687" s="11">
        <f t="shared" si="17"/>
        <v>42053</v>
      </c>
      <c r="B687" s="12">
        <v>2.3653544999999996</v>
      </c>
      <c r="C687" s="12">
        <v>1.4669538</v>
      </c>
      <c r="D687" s="12">
        <v>0</v>
      </c>
      <c r="E687" s="12">
        <v>0.0202538</v>
      </c>
      <c r="F687" s="12">
        <v>1.22318485</v>
      </c>
      <c r="G687" s="12">
        <v>0.21700499999999998</v>
      </c>
      <c r="H687" s="12">
        <v>1.6738318999999997</v>
      </c>
      <c r="I687" s="12">
        <v>0.6524616999999999</v>
      </c>
      <c r="J687" s="12">
        <v>0.8926138999999998</v>
      </c>
      <c r="K687" s="12">
        <v>1.3555578999999995</v>
      </c>
      <c r="L687" s="12">
        <v>1.6716618499999996</v>
      </c>
      <c r="M687" s="12">
        <v>1.7439968499999998</v>
      </c>
      <c r="N687" s="12">
        <v>8.638245699999999</v>
      </c>
      <c r="O687" s="12">
        <v>11.351531549999999</v>
      </c>
      <c r="P687" s="12">
        <v>15.476073249999997</v>
      </c>
      <c r="Q687" s="12">
        <v>11.566366499999999</v>
      </c>
      <c r="R687" s="12">
        <v>14.8706293</v>
      </c>
      <c r="S687" s="12">
        <v>7.699337399999999</v>
      </c>
      <c r="T687" s="12">
        <v>0.6698220999999999</v>
      </c>
      <c r="U687" s="12">
        <v>2.0188698499999997</v>
      </c>
      <c r="V687" s="12">
        <v>11.276303149999999</v>
      </c>
      <c r="W687" s="12">
        <v>11.374678749999998</v>
      </c>
      <c r="X687" s="12">
        <v>15.349486999999998</v>
      </c>
      <c r="Y687" s="12">
        <v>13.9722286</v>
      </c>
    </row>
    <row r="688" spans="1:25" ht="11.25">
      <c r="A688" s="11">
        <f t="shared" si="17"/>
        <v>42054</v>
      </c>
      <c r="B688" s="12">
        <v>5.0431962</v>
      </c>
      <c r="C688" s="12">
        <v>3.7375494499999995</v>
      </c>
      <c r="D688" s="12">
        <v>5.99440145</v>
      </c>
      <c r="E688" s="12">
        <v>4.685137949999999</v>
      </c>
      <c r="F688" s="12">
        <v>3.0199862499999997</v>
      </c>
      <c r="G688" s="12">
        <v>9.017281099999998</v>
      </c>
      <c r="H688" s="12">
        <v>1.8409257499999998</v>
      </c>
      <c r="I688" s="12">
        <v>1.7649739999999996</v>
      </c>
      <c r="J688" s="12">
        <v>1.9002404499999996</v>
      </c>
      <c r="K688" s="12">
        <v>1.9812556499999998</v>
      </c>
      <c r="L688" s="12">
        <v>2.1483494999999997</v>
      </c>
      <c r="M688" s="12">
        <v>2.15051955</v>
      </c>
      <c r="N688" s="12">
        <v>1.41270255</v>
      </c>
      <c r="O688" s="12">
        <v>1.97257545</v>
      </c>
      <c r="P688" s="12">
        <v>1.1834005999999997</v>
      </c>
      <c r="Q688" s="12">
        <v>2.1801769</v>
      </c>
      <c r="R688" s="12">
        <v>0.8159387999999999</v>
      </c>
      <c r="S688" s="12">
        <v>8.2346164</v>
      </c>
      <c r="T688" s="12">
        <v>3.1002780999999997</v>
      </c>
      <c r="U688" s="12">
        <v>1.7345932999999998</v>
      </c>
      <c r="V688" s="12">
        <v>4.638843549999999</v>
      </c>
      <c r="W688" s="12">
        <v>3.95455445</v>
      </c>
      <c r="X688" s="12">
        <v>9.441887549999999</v>
      </c>
      <c r="Y688" s="12">
        <v>7.26460405</v>
      </c>
    </row>
    <row r="689" spans="1:25" ht="11.25">
      <c r="A689" s="11">
        <f t="shared" si="17"/>
        <v>42055</v>
      </c>
      <c r="B689" s="12">
        <v>0.7392637</v>
      </c>
      <c r="C689" s="12">
        <v>0.7443271499999998</v>
      </c>
      <c r="D689" s="12">
        <v>0</v>
      </c>
      <c r="E689" s="12">
        <v>1.04379405</v>
      </c>
      <c r="F689" s="12">
        <v>0</v>
      </c>
      <c r="G689" s="12">
        <v>1.14940315</v>
      </c>
      <c r="H689" s="12">
        <v>0.0810152</v>
      </c>
      <c r="I689" s="12">
        <v>0.25968264999999996</v>
      </c>
      <c r="J689" s="12">
        <v>0.31321055</v>
      </c>
      <c r="K689" s="12">
        <v>0.20181464999999998</v>
      </c>
      <c r="L689" s="12">
        <v>0.8325758499999999</v>
      </c>
      <c r="M689" s="12">
        <v>0.8202788999999999</v>
      </c>
      <c r="N689" s="12">
        <v>0.026763949999999998</v>
      </c>
      <c r="O689" s="12">
        <v>0</v>
      </c>
      <c r="P689" s="12">
        <v>0</v>
      </c>
      <c r="Q689" s="12">
        <v>0.02242385</v>
      </c>
      <c r="R689" s="12">
        <v>0.6162941999999999</v>
      </c>
      <c r="S689" s="12">
        <v>1.05826105</v>
      </c>
      <c r="T689" s="12">
        <v>17.54630095</v>
      </c>
      <c r="U689" s="12">
        <v>38.39469464999999</v>
      </c>
      <c r="V689" s="12">
        <v>42.836786999999994</v>
      </c>
      <c r="W689" s="12">
        <v>42.82232</v>
      </c>
      <c r="X689" s="12">
        <v>41.50437629999999</v>
      </c>
      <c r="Y689" s="12">
        <v>40.74992225</v>
      </c>
    </row>
    <row r="690" spans="1:25" ht="11.25">
      <c r="A690" s="11">
        <f t="shared" si="17"/>
        <v>42056</v>
      </c>
      <c r="B690" s="12">
        <v>4.465962899999999</v>
      </c>
      <c r="C690" s="12">
        <v>16.378090699999998</v>
      </c>
      <c r="D690" s="12">
        <v>13.0101731</v>
      </c>
      <c r="E690" s="12">
        <v>0.7421570999999999</v>
      </c>
      <c r="F690" s="12">
        <v>49.045300049999994</v>
      </c>
      <c r="G690" s="12">
        <v>51.400527649999994</v>
      </c>
      <c r="H690" s="12">
        <v>2.5534254999999995</v>
      </c>
      <c r="I690" s="12">
        <v>4.220023899999999</v>
      </c>
      <c r="J690" s="12">
        <v>0.24955574999999997</v>
      </c>
      <c r="K690" s="12">
        <v>14.102431599999997</v>
      </c>
      <c r="L690" s="12">
        <v>0.7392637</v>
      </c>
      <c r="M690" s="12">
        <v>0.7030962</v>
      </c>
      <c r="N690" s="12">
        <v>0.7537306999999999</v>
      </c>
      <c r="O690" s="12">
        <v>2.6973721499999996</v>
      </c>
      <c r="P690" s="12">
        <v>4.641013599999999</v>
      </c>
      <c r="Q690" s="12">
        <v>7.3448959</v>
      </c>
      <c r="R690" s="12">
        <v>0.9381849499999999</v>
      </c>
      <c r="S690" s="12">
        <v>0.8455961499999999</v>
      </c>
      <c r="T690" s="12">
        <v>15.381314399999997</v>
      </c>
      <c r="U690" s="12">
        <v>51.600895599999994</v>
      </c>
      <c r="V690" s="12">
        <v>3.4822068999999995</v>
      </c>
      <c r="W690" s="12">
        <v>39.160722299999996</v>
      </c>
      <c r="X690" s="12">
        <v>45.02130399999999</v>
      </c>
      <c r="Y690" s="12">
        <v>41.2729043</v>
      </c>
    </row>
    <row r="691" spans="1:25" ht="11.25">
      <c r="A691" s="11">
        <f t="shared" si="17"/>
        <v>42057</v>
      </c>
      <c r="B691" s="12">
        <v>3.3954048999999995</v>
      </c>
      <c r="C691" s="12">
        <v>14.447469549999997</v>
      </c>
      <c r="D691" s="12">
        <v>15.347316949999998</v>
      </c>
      <c r="E691" s="12">
        <v>2.6619279999999996</v>
      </c>
      <c r="F691" s="12">
        <v>0.64305815</v>
      </c>
      <c r="G691" s="12">
        <v>0.3406978499999999</v>
      </c>
      <c r="H691" s="12">
        <v>0.22785524999999995</v>
      </c>
      <c r="I691" s="12">
        <v>0.9085275999999999</v>
      </c>
      <c r="J691" s="12">
        <v>2.8543391</v>
      </c>
      <c r="K691" s="12">
        <v>3.19214355</v>
      </c>
      <c r="L691" s="12">
        <v>2.7588568999999996</v>
      </c>
      <c r="M691" s="12">
        <v>2.3545042499999993</v>
      </c>
      <c r="N691" s="12">
        <v>4.0869275</v>
      </c>
      <c r="O691" s="12">
        <v>26.371170949999996</v>
      </c>
      <c r="P691" s="12">
        <v>27.707921749999997</v>
      </c>
      <c r="Q691" s="12">
        <v>5.5350741999999995</v>
      </c>
      <c r="R691" s="12">
        <v>4.8131709</v>
      </c>
      <c r="S691" s="12">
        <v>5.116977899999998</v>
      </c>
      <c r="T691" s="12">
        <v>20.305157849999997</v>
      </c>
      <c r="U691" s="12">
        <v>42.72611444999999</v>
      </c>
      <c r="V691" s="12">
        <v>42.1611781</v>
      </c>
      <c r="W691" s="12">
        <v>41.41251085</v>
      </c>
      <c r="X691" s="12">
        <v>39.54771455</v>
      </c>
      <c r="Y691" s="12">
        <v>41.04287899999999</v>
      </c>
    </row>
    <row r="692" spans="1:25" ht="11.25">
      <c r="A692" s="11">
        <f t="shared" si="17"/>
        <v>42058</v>
      </c>
      <c r="B692" s="12">
        <v>0.18228419999999998</v>
      </c>
      <c r="C692" s="12">
        <v>0.02242385</v>
      </c>
      <c r="D692" s="12">
        <v>0.021700499999999998</v>
      </c>
      <c r="E692" s="12">
        <v>0.08318524999999999</v>
      </c>
      <c r="F692" s="12">
        <v>0.028933999999999998</v>
      </c>
      <c r="G692" s="12">
        <v>0.5699998</v>
      </c>
      <c r="H692" s="12">
        <v>0.015190349999999997</v>
      </c>
      <c r="I692" s="12">
        <v>0.17722074999999998</v>
      </c>
      <c r="J692" s="12">
        <v>0.22062174999999995</v>
      </c>
      <c r="K692" s="12">
        <v>14.886542999999998</v>
      </c>
      <c r="L692" s="12">
        <v>0.23798214999999998</v>
      </c>
      <c r="M692" s="12">
        <v>0.053527899999999996</v>
      </c>
      <c r="N692" s="12">
        <v>0.02387055</v>
      </c>
      <c r="O692" s="12">
        <v>17.531110599999998</v>
      </c>
      <c r="P692" s="12">
        <v>24.5316919</v>
      </c>
      <c r="Q692" s="12">
        <v>7.609641999999999</v>
      </c>
      <c r="R692" s="12">
        <v>1.0011164</v>
      </c>
      <c r="S692" s="12">
        <v>0.32912424999999995</v>
      </c>
      <c r="T692" s="12">
        <v>14.859779049999998</v>
      </c>
      <c r="U692" s="12">
        <v>50.02254589999999</v>
      </c>
      <c r="V692" s="12">
        <v>39.0941741</v>
      </c>
      <c r="W692" s="12">
        <v>38.268108399999996</v>
      </c>
      <c r="X692" s="12">
        <v>37.984555199999996</v>
      </c>
      <c r="Y692" s="12">
        <v>37.287969149999995</v>
      </c>
    </row>
    <row r="693" spans="1:25" ht="11.25">
      <c r="A693" s="11">
        <f t="shared" si="17"/>
        <v>42059</v>
      </c>
      <c r="B693" s="12">
        <v>40.48662285</v>
      </c>
      <c r="C693" s="12">
        <v>53.069296099999995</v>
      </c>
      <c r="D693" s="12">
        <v>0.30525369999999996</v>
      </c>
      <c r="E693" s="12">
        <v>0.8600631499999999</v>
      </c>
      <c r="F693" s="12">
        <v>0.6228043499999999</v>
      </c>
      <c r="G693" s="12">
        <v>0.64305815</v>
      </c>
      <c r="H693" s="12">
        <v>1.1790605</v>
      </c>
      <c r="I693" s="12">
        <v>0.31610394999999997</v>
      </c>
      <c r="J693" s="12">
        <v>1.2137813</v>
      </c>
      <c r="K693" s="12">
        <v>1.12770265</v>
      </c>
      <c r="L693" s="12">
        <v>1.84526585</v>
      </c>
      <c r="M693" s="12">
        <v>1.9342378999999996</v>
      </c>
      <c r="N693" s="12">
        <v>1.7758242499999999</v>
      </c>
      <c r="O693" s="12">
        <v>9.953295999999998</v>
      </c>
      <c r="P693" s="12">
        <v>14.585629399999997</v>
      </c>
      <c r="Q693" s="12">
        <v>2.8377020499999994</v>
      </c>
      <c r="R693" s="12">
        <v>2.9158238499999998</v>
      </c>
      <c r="S693" s="12">
        <v>4.197600049999999</v>
      </c>
      <c r="T693" s="12">
        <v>4.410264949999999</v>
      </c>
      <c r="U693" s="12">
        <v>3.50752415</v>
      </c>
      <c r="V693" s="12">
        <v>4.0044656</v>
      </c>
      <c r="W693" s="12">
        <v>5.636343199999999</v>
      </c>
      <c r="X693" s="12">
        <v>5.6768507999999995</v>
      </c>
      <c r="Y693" s="12">
        <v>0.07305835</v>
      </c>
    </row>
    <row r="694" spans="1:25" ht="11.25">
      <c r="A694" s="11">
        <f t="shared" si="17"/>
        <v>42060</v>
      </c>
      <c r="B694" s="12">
        <v>18.883051749999996</v>
      </c>
      <c r="C694" s="12">
        <v>3.0597704999999995</v>
      </c>
      <c r="D694" s="12">
        <v>9.729780849999997</v>
      </c>
      <c r="E694" s="12">
        <v>9.419463699999998</v>
      </c>
      <c r="F694" s="12">
        <v>8.136964149999999</v>
      </c>
      <c r="G694" s="12">
        <v>25.096628249999995</v>
      </c>
      <c r="H694" s="12">
        <v>24.91868415</v>
      </c>
      <c r="I694" s="12">
        <v>8.775682199999999</v>
      </c>
      <c r="J694" s="12">
        <v>1.61813395</v>
      </c>
      <c r="K694" s="12">
        <v>1.5212050499999998</v>
      </c>
      <c r="L694" s="12">
        <v>1.8879435</v>
      </c>
      <c r="M694" s="12">
        <v>9.27262365</v>
      </c>
      <c r="N694" s="12">
        <v>18.768039099999996</v>
      </c>
      <c r="O694" s="12">
        <v>11.925871449999999</v>
      </c>
      <c r="P694" s="12">
        <v>22.52584235</v>
      </c>
      <c r="Q694" s="12">
        <v>23.234725349999994</v>
      </c>
      <c r="R694" s="12">
        <v>23.34901465</v>
      </c>
      <c r="S694" s="12">
        <v>26.997592049999998</v>
      </c>
      <c r="T694" s="12">
        <v>3.3758744499999995</v>
      </c>
      <c r="U694" s="12">
        <v>4.2055568999999995</v>
      </c>
      <c r="V694" s="12">
        <v>3.3375369</v>
      </c>
      <c r="W694" s="12">
        <v>2.6706081999999998</v>
      </c>
      <c r="X694" s="12">
        <v>2.6554178499999996</v>
      </c>
      <c r="Y694" s="12">
        <v>1.7143394999999997</v>
      </c>
    </row>
    <row r="695" spans="1:25" ht="11.25">
      <c r="A695" s="11">
        <f t="shared" si="17"/>
        <v>42061</v>
      </c>
      <c r="B695" s="12">
        <v>0</v>
      </c>
      <c r="C695" s="12">
        <v>0.3660150999999999</v>
      </c>
      <c r="D695" s="12">
        <v>7.7340582</v>
      </c>
      <c r="E695" s="12">
        <v>7.4555684499999995</v>
      </c>
      <c r="F695" s="12">
        <v>7.9235759</v>
      </c>
      <c r="G695" s="12">
        <v>24.7863111</v>
      </c>
      <c r="H695" s="12">
        <v>8.185428599999998</v>
      </c>
      <c r="I695" s="12">
        <v>16.888775799999998</v>
      </c>
      <c r="J695" s="12">
        <v>8.1376875</v>
      </c>
      <c r="K695" s="12">
        <v>0.50128155</v>
      </c>
      <c r="L695" s="12">
        <v>0.9671189499999998</v>
      </c>
      <c r="M695" s="12">
        <v>8.715644149999997</v>
      </c>
      <c r="N695" s="12">
        <v>27.503937049999998</v>
      </c>
      <c r="O695" s="12">
        <v>13.823941849999999</v>
      </c>
      <c r="P695" s="12">
        <v>12.44089665</v>
      </c>
      <c r="Q695" s="12">
        <v>6.824807249999998</v>
      </c>
      <c r="R695" s="12">
        <v>28.267071299999994</v>
      </c>
      <c r="S695" s="12">
        <v>22.622771249999996</v>
      </c>
      <c r="T695" s="12">
        <v>10.113156349999999</v>
      </c>
      <c r="U695" s="12">
        <v>1.9501515999999999</v>
      </c>
      <c r="V695" s="12">
        <v>3.7180189999999995</v>
      </c>
      <c r="W695" s="12">
        <v>3.5820292</v>
      </c>
      <c r="X695" s="12">
        <v>17.426948199999995</v>
      </c>
      <c r="Y695" s="12">
        <v>3.2543516499999994</v>
      </c>
    </row>
    <row r="696" spans="1:25" ht="11.25">
      <c r="A696" s="11">
        <f t="shared" si="17"/>
        <v>42062</v>
      </c>
      <c r="B696" s="12">
        <v>1.4546568499999997</v>
      </c>
      <c r="C696" s="12">
        <v>0.8528296499999999</v>
      </c>
      <c r="D696" s="12">
        <v>0.05859135</v>
      </c>
      <c r="E696" s="12">
        <v>1.2354817999999996</v>
      </c>
      <c r="F696" s="12">
        <v>0</v>
      </c>
      <c r="G696" s="12">
        <v>7.891025149999999</v>
      </c>
      <c r="H696" s="12">
        <v>7.927192649999999</v>
      </c>
      <c r="I696" s="12">
        <v>8.63173555</v>
      </c>
      <c r="J696" s="12">
        <v>1.74978365</v>
      </c>
      <c r="K696" s="12">
        <v>0.42605314999999994</v>
      </c>
      <c r="L696" s="12">
        <v>0.1938578</v>
      </c>
      <c r="M696" s="12">
        <v>8.453068099999998</v>
      </c>
      <c r="N696" s="12">
        <v>12.146493199999998</v>
      </c>
      <c r="O696" s="12">
        <v>0</v>
      </c>
      <c r="P696" s="12">
        <v>0</v>
      </c>
      <c r="Q696" s="12">
        <v>0.20398469999999996</v>
      </c>
      <c r="R696" s="12">
        <v>21.542809699999996</v>
      </c>
      <c r="S696" s="12">
        <v>0.9692889999999998</v>
      </c>
      <c r="T696" s="12">
        <v>3.55381855</v>
      </c>
      <c r="U696" s="12">
        <v>2.6315473</v>
      </c>
      <c r="V696" s="12">
        <v>19.8414905</v>
      </c>
      <c r="W696" s="12">
        <v>18.834587299999995</v>
      </c>
      <c r="X696" s="12">
        <v>53.82592019999999</v>
      </c>
      <c r="Y696" s="12">
        <v>40.7419654</v>
      </c>
    </row>
    <row r="697" spans="1:25" ht="11.25">
      <c r="A697" s="11">
        <f t="shared" si="17"/>
        <v>42063</v>
      </c>
      <c r="B697" s="12">
        <v>0</v>
      </c>
      <c r="C697" s="12">
        <v>0</v>
      </c>
      <c r="D697" s="12">
        <v>0</v>
      </c>
      <c r="E697" s="12">
        <v>0.0376142</v>
      </c>
      <c r="F697" s="12">
        <v>0</v>
      </c>
      <c r="G697" s="12">
        <v>7.122104099999999</v>
      </c>
      <c r="H697" s="12">
        <v>9.15399425</v>
      </c>
      <c r="I697" s="12">
        <v>10.884970799999998</v>
      </c>
      <c r="J697" s="12">
        <v>0.4882612499999999</v>
      </c>
      <c r="K697" s="12">
        <v>0.44196684999999997</v>
      </c>
      <c r="L697" s="12">
        <v>0.39856584999999994</v>
      </c>
      <c r="M697" s="12">
        <v>0.3508247499999999</v>
      </c>
      <c r="N697" s="12">
        <v>13.781987549999998</v>
      </c>
      <c r="O697" s="12">
        <v>0</v>
      </c>
      <c r="P697" s="12">
        <v>0</v>
      </c>
      <c r="Q697" s="12">
        <v>0</v>
      </c>
      <c r="R697" s="12">
        <v>16.174106</v>
      </c>
      <c r="S697" s="12">
        <v>7.48305575</v>
      </c>
      <c r="T697" s="12">
        <v>7.99663425</v>
      </c>
      <c r="U697" s="12">
        <v>0.5620429499999999</v>
      </c>
      <c r="V697" s="12">
        <v>15.058700299999998</v>
      </c>
      <c r="W697" s="12">
        <v>16.1321517</v>
      </c>
      <c r="X697" s="12">
        <v>52.71557794999999</v>
      </c>
      <c r="Y697" s="12">
        <v>53.50836955</v>
      </c>
    </row>
    <row r="698" spans="1:25" ht="11.25" hidden="1" outlineLevel="1">
      <c r="A698" s="11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</row>
    <row r="699" spans="1:25" ht="11.25" hidden="1" outlineLevel="1">
      <c r="A699" s="11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</row>
    <row r="700" spans="1:25" ht="11.25" hidden="1" outlineLevel="1">
      <c r="A700" s="11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</row>
    <row r="701" ht="11.25" collapsed="1"/>
    <row r="702" spans="1:25" ht="12.75">
      <c r="A702" s="62" t="s">
        <v>74</v>
      </c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4"/>
    </row>
    <row r="703" spans="1:25" ht="1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 ht="12.75">
      <c r="A704" s="46" t="s">
        <v>75</v>
      </c>
      <c r="B704" s="47" t="s">
        <v>75</v>
      </c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8"/>
    </row>
    <row r="705" spans="1:25" ht="11.25">
      <c r="A705" s="8"/>
      <c r="B705" s="7" t="s">
        <v>23</v>
      </c>
      <c r="C705" s="9" t="s">
        <v>24</v>
      </c>
      <c r="D705" s="10" t="s">
        <v>25</v>
      </c>
      <c r="E705" s="7" t="s">
        <v>26</v>
      </c>
      <c r="F705" s="7" t="s">
        <v>27</v>
      </c>
      <c r="G705" s="9" t="s">
        <v>28</v>
      </c>
      <c r="H705" s="10" t="s">
        <v>29</v>
      </c>
      <c r="I705" s="7" t="s">
        <v>30</v>
      </c>
      <c r="J705" s="7" t="s">
        <v>31</v>
      </c>
      <c r="K705" s="7" t="s">
        <v>32</v>
      </c>
      <c r="L705" s="7" t="s">
        <v>33</v>
      </c>
      <c r="M705" s="7" t="s">
        <v>34</v>
      </c>
      <c r="N705" s="7" t="s">
        <v>35</v>
      </c>
      <c r="O705" s="7" t="s">
        <v>36</v>
      </c>
      <c r="P705" s="7" t="s">
        <v>37</v>
      </c>
      <c r="Q705" s="7" t="s">
        <v>38</v>
      </c>
      <c r="R705" s="7" t="s">
        <v>39</v>
      </c>
      <c r="S705" s="7" t="s">
        <v>40</v>
      </c>
      <c r="T705" s="7" t="s">
        <v>41</v>
      </c>
      <c r="U705" s="7" t="s">
        <v>42</v>
      </c>
      <c r="V705" s="7" t="s">
        <v>43</v>
      </c>
      <c r="W705" s="7" t="s">
        <v>44</v>
      </c>
      <c r="X705" s="7" t="s">
        <v>45</v>
      </c>
      <c r="Y705" s="7" t="s">
        <v>64</v>
      </c>
    </row>
    <row r="706" spans="1:25" ht="11.25">
      <c r="A706" s="11">
        <f aca="true" t="shared" si="18" ref="A706:A736">A670</f>
        <v>42036</v>
      </c>
      <c r="B706" s="12">
        <v>46.922267799999986</v>
      </c>
      <c r="C706" s="12">
        <v>47.78450099999999</v>
      </c>
      <c r="D706" s="12">
        <v>47.895173549999996</v>
      </c>
      <c r="E706" s="12">
        <v>46.94975509999999</v>
      </c>
      <c r="F706" s="12">
        <v>62.605219149999996</v>
      </c>
      <c r="G706" s="12">
        <v>62.91770634999999</v>
      </c>
      <c r="H706" s="12">
        <v>64.42661444999999</v>
      </c>
      <c r="I706" s="12">
        <v>64.24288354999999</v>
      </c>
      <c r="J706" s="12">
        <v>64.4157642</v>
      </c>
      <c r="K706" s="12">
        <v>64.06855619999999</v>
      </c>
      <c r="L706" s="12">
        <v>63.67288374999999</v>
      </c>
      <c r="M706" s="12">
        <v>63.96511714999999</v>
      </c>
      <c r="N706" s="12">
        <v>78.8321297</v>
      </c>
      <c r="O706" s="12">
        <v>83.30894285</v>
      </c>
      <c r="P706" s="12">
        <v>83.46590979999999</v>
      </c>
      <c r="Q706" s="12">
        <v>79.29362699999999</v>
      </c>
      <c r="R706" s="12">
        <v>63.526043699999995</v>
      </c>
      <c r="S706" s="12">
        <v>63.029825599999995</v>
      </c>
      <c r="T706" s="12">
        <v>63.20993974999999</v>
      </c>
      <c r="U706" s="12">
        <v>49.421442049999996</v>
      </c>
      <c r="V706" s="12">
        <v>48.26986884999999</v>
      </c>
      <c r="W706" s="12">
        <v>49.6811247</v>
      </c>
      <c r="X706" s="12">
        <v>48.061544049999995</v>
      </c>
      <c r="Y706" s="12">
        <v>47.777267499999994</v>
      </c>
    </row>
    <row r="707" spans="1:25" ht="11.25">
      <c r="A707" s="11">
        <f t="shared" si="18"/>
        <v>42037</v>
      </c>
      <c r="B707" s="12">
        <v>45.69908295</v>
      </c>
      <c r="C707" s="12">
        <v>46.974349</v>
      </c>
      <c r="D707" s="12">
        <v>61.303189149999994</v>
      </c>
      <c r="E707" s="12">
        <v>61.4095216</v>
      </c>
      <c r="F707" s="12">
        <v>63.31337879999999</v>
      </c>
      <c r="G707" s="12">
        <v>64.04468564999999</v>
      </c>
      <c r="H707" s="12">
        <v>64.5908149</v>
      </c>
      <c r="I707" s="12">
        <v>64.10038359999999</v>
      </c>
      <c r="J707" s="12">
        <v>63.52821374999999</v>
      </c>
      <c r="K707" s="12">
        <v>63.596208649999994</v>
      </c>
      <c r="L707" s="12">
        <v>63.337972699999995</v>
      </c>
      <c r="M707" s="12">
        <v>64.07217295</v>
      </c>
      <c r="N707" s="12">
        <v>80.98481929999998</v>
      </c>
      <c r="O707" s="12">
        <v>85.32708934999998</v>
      </c>
      <c r="P707" s="12">
        <v>85.06813005</v>
      </c>
      <c r="Q707" s="12">
        <v>81.9150474</v>
      </c>
      <c r="R707" s="12">
        <v>78.12541674999999</v>
      </c>
      <c r="S707" s="12">
        <v>63.56438124999999</v>
      </c>
      <c r="T707" s="12">
        <v>63.60271879999999</v>
      </c>
      <c r="U707" s="12">
        <v>49.58419579999999</v>
      </c>
      <c r="V707" s="12">
        <v>47.306366649999994</v>
      </c>
      <c r="W707" s="12">
        <v>45.997103149999994</v>
      </c>
      <c r="X707" s="12">
        <v>46.0701615</v>
      </c>
      <c r="Y707" s="12">
        <v>46.4173695</v>
      </c>
    </row>
    <row r="708" spans="1:25" ht="11.25">
      <c r="A708" s="11">
        <f t="shared" si="18"/>
        <v>42038</v>
      </c>
      <c r="B708" s="12">
        <v>45.82566919999999</v>
      </c>
      <c r="C708" s="12">
        <v>46.73347345</v>
      </c>
      <c r="D708" s="12">
        <v>48.49338399999999</v>
      </c>
      <c r="E708" s="12">
        <v>62.06487669999999</v>
      </c>
      <c r="F708" s="12">
        <v>63.659863449999996</v>
      </c>
      <c r="G708" s="12">
        <v>64.94163965</v>
      </c>
      <c r="H708" s="12">
        <v>63.95354354999999</v>
      </c>
      <c r="I708" s="12">
        <v>63.965840499999985</v>
      </c>
      <c r="J708" s="12">
        <v>49.795413999999994</v>
      </c>
      <c r="K708" s="12">
        <v>49.809881</v>
      </c>
      <c r="L708" s="12">
        <v>63.18968595</v>
      </c>
      <c r="M708" s="12">
        <v>63.70615785</v>
      </c>
      <c r="N708" s="12">
        <v>79.45421069999999</v>
      </c>
      <c r="O708" s="12">
        <v>77.37457945</v>
      </c>
      <c r="P708" s="12">
        <v>83.8666457</v>
      </c>
      <c r="Q708" s="12">
        <v>82.65141769999998</v>
      </c>
      <c r="R708" s="12">
        <v>64.55826415</v>
      </c>
      <c r="S708" s="12">
        <v>63.65624669999999</v>
      </c>
      <c r="T708" s="12">
        <v>63.7068812</v>
      </c>
      <c r="U708" s="12">
        <v>48.14183589999999</v>
      </c>
      <c r="V708" s="12">
        <v>47.657191399999995</v>
      </c>
      <c r="W708" s="12">
        <v>46.23797869999999</v>
      </c>
      <c r="X708" s="12">
        <v>44.49036509999999</v>
      </c>
      <c r="Y708" s="12">
        <v>43.84441355</v>
      </c>
    </row>
    <row r="709" spans="1:25" ht="11.25">
      <c r="A709" s="11">
        <f t="shared" si="18"/>
        <v>42039</v>
      </c>
      <c r="B709" s="12">
        <v>47.79752129999999</v>
      </c>
      <c r="C709" s="12">
        <v>50.462342699999994</v>
      </c>
      <c r="D709" s="12">
        <v>61.165752649999995</v>
      </c>
      <c r="E709" s="12">
        <v>62.195803049999995</v>
      </c>
      <c r="F709" s="12">
        <v>63.347376249999996</v>
      </c>
      <c r="G709" s="12">
        <v>62.97051089999999</v>
      </c>
      <c r="H709" s="12">
        <v>64.2638607</v>
      </c>
      <c r="I709" s="12">
        <v>63.583188349999986</v>
      </c>
      <c r="J709" s="12">
        <v>63.138328099999995</v>
      </c>
      <c r="K709" s="12">
        <v>63.16002859999999</v>
      </c>
      <c r="L709" s="12">
        <v>62.88153884999999</v>
      </c>
      <c r="M709" s="12">
        <v>63.209216399999995</v>
      </c>
      <c r="N709" s="12">
        <v>75.36149639999998</v>
      </c>
      <c r="O709" s="12">
        <v>79.43685029999999</v>
      </c>
      <c r="P709" s="12">
        <v>79.05130474999997</v>
      </c>
      <c r="Q709" s="12">
        <v>76.21794279999999</v>
      </c>
      <c r="R709" s="12">
        <v>63.59259189999999</v>
      </c>
      <c r="S709" s="12">
        <v>62.86562514999999</v>
      </c>
      <c r="T709" s="12">
        <v>62.796183549999995</v>
      </c>
      <c r="U709" s="12">
        <v>52.11592079999999</v>
      </c>
      <c r="V709" s="12">
        <v>52.29892834999999</v>
      </c>
      <c r="W709" s="12">
        <v>51.20811654999999</v>
      </c>
      <c r="X709" s="12">
        <v>49.97769819999999</v>
      </c>
      <c r="Y709" s="12">
        <v>49.53934809999999</v>
      </c>
    </row>
    <row r="710" spans="1:25" ht="11.25">
      <c r="A710" s="11">
        <f t="shared" si="18"/>
        <v>42040</v>
      </c>
      <c r="B710" s="12">
        <v>49.36574409999999</v>
      </c>
      <c r="C710" s="12">
        <v>50.91154305</v>
      </c>
      <c r="D710" s="12">
        <v>51.29853529999999</v>
      </c>
      <c r="E710" s="12">
        <v>63.038505799999996</v>
      </c>
      <c r="F710" s="12">
        <v>63.53978734999999</v>
      </c>
      <c r="G710" s="12">
        <v>64.47652559999999</v>
      </c>
      <c r="H710" s="12">
        <v>64.03455874999999</v>
      </c>
      <c r="I710" s="12">
        <v>63.69024415</v>
      </c>
      <c r="J710" s="12">
        <v>63.3437595</v>
      </c>
      <c r="K710" s="12">
        <v>63.229470199999994</v>
      </c>
      <c r="L710" s="12">
        <v>53.34127569999999</v>
      </c>
      <c r="M710" s="12">
        <v>63.47902595</v>
      </c>
      <c r="N710" s="12">
        <v>66.85056029999998</v>
      </c>
      <c r="O710" s="12">
        <v>77.8671808</v>
      </c>
      <c r="P710" s="12">
        <v>78.1319269</v>
      </c>
      <c r="Q710" s="12">
        <v>63.2193433</v>
      </c>
      <c r="R710" s="12">
        <v>63.5983787</v>
      </c>
      <c r="S710" s="12">
        <v>62.46922934999999</v>
      </c>
      <c r="T710" s="12">
        <v>53.32102189999999</v>
      </c>
      <c r="U710" s="12">
        <v>52.844334249999996</v>
      </c>
      <c r="V710" s="12">
        <v>50.90937299999999</v>
      </c>
      <c r="W710" s="12">
        <v>50.784233449999995</v>
      </c>
      <c r="X710" s="12">
        <v>49.945870799999994</v>
      </c>
      <c r="Y710" s="12">
        <v>49.55092169999999</v>
      </c>
    </row>
    <row r="711" spans="1:25" ht="11.25">
      <c r="A711" s="11">
        <f t="shared" si="18"/>
        <v>42041</v>
      </c>
      <c r="B711" s="12">
        <v>49.36140399999999</v>
      </c>
      <c r="C711" s="12">
        <v>50.404474699999994</v>
      </c>
      <c r="D711" s="12">
        <v>50.751682699999996</v>
      </c>
      <c r="E711" s="12">
        <v>60.0828977</v>
      </c>
      <c r="F711" s="12">
        <v>61.6612474</v>
      </c>
      <c r="G711" s="12">
        <v>63.04429259999999</v>
      </c>
      <c r="H711" s="12">
        <v>62.86562514999999</v>
      </c>
      <c r="I711" s="12">
        <v>64.10544705</v>
      </c>
      <c r="J711" s="12">
        <v>63.8963989</v>
      </c>
      <c r="K711" s="12">
        <v>53.7333314</v>
      </c>
      <c r="L711" s="12">
        <v>53.590108099999995</v>
      </c>
      <c r="M711" s="12">
        <v>52.34739279999999</v>
      </c>
      <c r="N711" s="12">
        <v>62.04968634999999</v>
      </c>
      <c r="O711" s="12">
        <v>78.2635766</v>
      </c>
      <c r="P711" s="12">
        <v>66.65887254999998</v>
      </c>
      <c r="Q711" s="12">
        <v>62.357833449999994</v>
      </c>
      <c r="R711" s="12">
        <v>64.1379978</v>
      </c>
      <c r="S711" s="12">
        <v>63.84576439999999</v>
      </c>
      <c r="T711" s="12">
        <v>53.418674149999994</v>
      </c>
      <c r="U711" s="12">
        <v>49.57768565</v>
      </c>
      <c r="V711" s="12">
        <v>49.504627299999996</v>
      </c>
      <c r="W711" s="12">
        <v>49.863408899999996</v>
      </c>
      <c r="X711" s="12">
        <v>48.71834584999999</v>
      </c>
      <c r="Y711" s="12">
        <v>48.499170799999995</v>
      </c>
    </row>
    <row r="712" spans="1:25" ht="11.25">
      <c r="A712" s="11">
        <f t="shared" si="18"/>
        <v>42042</v>
      </c>
      <c r="B712" s="12">
        <v>52.4660222</v>
      </c>
      <c r="C712" s="12">
        <v>53.35357265</v>
      </c>
      <c r="D712" s="12">
        <v>60.282542299999996</v>
      </c>
      <c r="E712" s="12">
        <v>60.161019499999995</v>
      </c>
      <c r="F712" s="12">
        <v>62.68478765</v>
      </c>
      <c r="G712" s="12">
        <v>63.67360709999999</v>
      </c>
      <c r="H712" s="12">
        <v>63.630206099999995</v>
      </c>
      <c r="I712" s="12">
        <v>64.0483024</v>
      </c>
      <c r="J712" s="12">
        <v>62.78099319999999</v>
      </c>
      <c r="K712" s="12">
        <v>62.746995749999996</v>
      </c>
      <c r="L712" s="12">
        <v>62.20086649999999</v>
      </c>
      <c r="M712" s="12">
        <v>62.475739499999996</v>
      </c>
      <c r="N712" s="12">
        <v>63.771259349999994</v>
      </c>
      <c r="O712" s="12">
        <v>88.45630144999998</v>
      </c>
      <c r="P712" s="12">
        <v>86.4142844</v>
      </c>
      <c r="Q712" s="12">
        <v>63.99405115</v>
      </c>
      <c r="R712" s="12">
        <v>64.28773125</v>
      </c>
      <c r="S712" s="12">
        <v>63.423327999999984</v>
      </c>
      <c r="T712" s="12">
        <v>63.2265768</v>
      </c>
      <c r="U712" s="12">
        <v>53.493179199999986</v>
      </c>
      <c r="V712" s="12">
        <v>52.37343339999999</v>
      </c>
      <c r="W712" s="12">
        <v>52.81540024999999</v>
      </c>
      <c r="X712" s="12">
        <v>53.20673259999999</v>
      </c>
      <c r="Y712" s="12">
        <v>52.1998294</v>
      </c>
    </row>
    <row r="713" spans="1:25" ht="11.25">
      <c r="A713" s="11">
        <f t="shared" si="18"/>
        <v>42043</v>
      </c>
      <c r="B713" s="12">
        <v>51.7904133</v>
      </c>
      <c r="C713" s="12">
        <v>52.3879004</v>
      </c>
      <c r="D713" s="12">
        <v>59.46732684999999</v>
      </c>
      <c r="E713" s="12">
        <v>60.977681649999994</v>
      </c>
      <c r="F713" s="12">
        <v>61.74732605</v>
      </c>
      <c r="G713" s="12">
        <v>62.68840439999999</v>
      </c>
      <c r="H713" s="12">
        <v>62.899622599999994</v>
      </c>
      <c r="I713" s="12">
        <v>62.63704654999999</v>
      </c>
      <c r="J713" s="12">
        <v>62.650066849999995</v>
      </c>
      <c r="K713" s="12">
        <v>62.71082824999999</v>
      </c>
      <c r="L713" s="12">
        <v>62.526374</v>
      </c>
      <c r="M713" s="12">
        <v>62.766526199999994</v>
      </c>
      <c r="N713" s="12">
        <v>66.50913909999998</v>
      </c>
      <c r="O713" s="12">
        <v>81.92300424999999</v>
      </c>
      <c r="P713" s="12">
        <v>83.33643014999998</v>
      </c>
      <c r="Q713" s="12">
        <v>81.20978115</v>
      </c>
      <c r="R713" s="12">
        <v>62.97268095</v>
      </c>
      <c r="S713" s="12">
        <v>62.461995849999994</v>
      </c>
      <c r="T713" s="12">
        <v>62.29273194999999</v>
      </c>
      <c r="U713" s="12">
        <v>61.473899749999994</v>
      </c>
      <c r="V713" s="12">
        <v>52.497849599999995</v>
      </c>
      <c r="W713" s="12">
        <v>52.45083184999999</v>
      </c>
      <c r="X713" s="12">
        <v>52.390070449999996</v>
      </c>
      <c r="Y713" s="12">
        <v>52.44793845</v>
      </c>
    </row>
    <row r="714" spans="1:25" ht="11.25">
      <c r="A714" s="11">
        <f t="shared" si="18"/>
        <v>42044</v>
      </c>
      <c r="B714" s="12">
        <v>62.775206399999995</v>
      </c>
      <c r="C714" s="12">
        <v>62.94447029999999</v>
      </c>
      <c r="D714" s="12">
        <v>62.727465299999984</v>
      </c>
      <c r="E714" s="12">
        <v>74.62584944999999</v>
      </c>
      <c r="F714" s="12">
        <v>77.02303134999998</v>
      </c>
      <c r="G714" s="12">
        <v>78.45237094999999</v>
      </c>
      <c r="H714" s="12">
        <v>78.78511194999999</v>
      </c>
      <c r="I714" s="12">
        <v>77.80858945</v>
      </c>
      <c r="J714" s="12">
        <v>76.69029034999998</v>
      </c>
      <c r="K714" s="12">
        <v>68.73995049999998</v>
      </c>
      <c r="L714" s="12">
        <v>68.53958254999999</v>
      </c>
      <c r="M714" s="12">
        <v>76.6345924</v>
      </c>
      <c r="N714" s="12">
        <v>85.46886594999998</v>
      </c>
      <c r="O714" s="12">
        <v>89.93121209999998</v>
      </c>
      <c r="P714" s="12">
        <v>91.23830554999999</v>
      </c>
      <c r="Q714" s="12">
        <v>89.88419434999999</v>
      </c>
      <c r="R714" s="12">
        <v>87.13401764999999</v>
      </c>
      <c r="S714" s="12">
        <v>76.72862789999999</v>
      </c>
      <c r="T714" s="12">
        <v>63.846487749999994</v>
      </c>
      <c r="U714" s="12">
        <v>63.307592</v>
      </c>
      <c r="V714" s="12">
        <v>61.79362044999999</v>
      </c>
      <c r="W714" s="12">
        <v>61.37552414999999</v>
      </c>
      <c r="X714" s="12">
        <v>60.874965949999996</v>
      </c>
      <c r="Y714" s="12">
        <v>60.52920464999999</v>
      </c>
    </row>
    <row r="715" spans="1:25" ht="11.25">
      <c r="A715" s="11">
        <f t="shared" si="18"/>
        <v>42045</v>
      </c>
      <c r="B715" s="12">
        <v>45.64555505</v>
      </c>
      <c r="C715" s="12">
        <v>62.93362004999999</v>
      </c>
      <c r="D715" s="12">
        <v>63.37631024999999</v>
      </c>
      <c r="E715" s="12">
        <v>83.2923058</v>
      </c>
      <c r="F715" s="12">
        <v>68.37176534999999</v>
      </c>
      <c r="G715" s="12">
        <v>84.63050329999999</v>
      </c>
      <c r="H715" s="12">
        <v>84.5871023</v>
      </c>
      <c r="I715" s="12">
        <v>84.5205541</v>
      </c>
      <c r="J715" s="12">
        <v>68.6372348</v>
      </c>
      <c r="K715" s="12">
        <v>75.05479599999998</v>
      </c>
      <c r="L715" s="12">
        <v>68.16995069999999</v>
      </c>
      <c r="M715" s="12">
        <v>68.20322479999999</v>
      </c>
      <c r="N715" s="12">
        <v>85.601239</v>
      </c>
      <c r="O715" s="12">
        <v>91.22166849999999</v>
      </c>
      <c r="P715" s="12">
        <v>89.9760598</v>
      </c>
      <c r="Q715" s="12">
        <v>88.9908571</v>
      </c>
      <c r="R715" s="12">
        <v>85.90215259999998</v>
      </c>
      <c r="S715" s="12">
        <v>82.5096411</v>
      </c>
      <c r="T715" s="12">
        <v>63.6417797</v>
      </c>
      <c r="U715" s="12">
        <v>62.721678499999996</v>
      </c>
      <c r="V715" s="12">
        <v>62.01279549999999</v>
      </c>
      <c r="W715" s="12">
        <v>62.213163449999996</v>
      </c>
      <c r="X715" s="12">
        <v>61.29233889999999</v>
      </c>
      <c r="Y715" s="12">
        <v>60.68544825</v>
      </c>
    </row>
    <row r="716" spans="1:25" ht="11.25">
      <c r="A716" s="11">
        <f t="shared" si="18"/>
        <v>42046</v>
      </c>
      <c r="B716" s="12">
        <v>52.41321765</v>
      </c>
      <c r="C716" s="12">
        <v>61.93829044999999</v>
      </c>
      <c r="D716" s="12">
        <v>62.14299849999999</v>
      </c>
      <c r="E716" s="12">
        <v>62.26090454999999</v>
      </c>
      <c r="F716" s="12">
        <v>62.54590444999999</v>
      </c>
      <c r="G716" s="12">
        <v>63.19040929999999</v>
      </c>
      <c r="H716" s="12">
        <v>63.090587</v>
      </c>
      <c r="I716" s="12">
        <v>62.35132329999999</v>
      </c>
      <c r="J716" s="12">
        <v>62.913366249999996</v>
      </c>
      <c r="K716" s="12">
        <v>62.84320129999999</v>
      </c>
      <c r="L716" s="12">
        <v>62.70721149999999</v>
      </c>
      <c r="M716" s="12">
        <v>62.88949569999999</v>
      </c>
      <c r="N716" s="12">
        <v>76.31704174999999</v>
      </c>
      <c r="O716" s="12">
        <v>84.42724195</v>
      </c>
      <c r="P716" s="12">
        <v>84.270275</v>
      </c>
      <c r="Q716" s="12">
        <v>82.48360049999998</v>
      </c>
      <c r="R716" s="12">
        <v>69.40036905</v>
      </c>
      <c r="S716" s="12">
        <v>62.91987639999999</v>
      </c>
      <c r="T716" s="12">
        <v>62.692021149999995</v>
      </c>
      <c r="U716" s="12">
        <v>52.810336799999995</v>
      </c>
      <c r="V716" s="12">
        <v>52.522443499999994</v>
      </c>
      <c r="W716" s="12">
        <v>52.69098404999999</v>
      </c>
      <c r="X716" s="12">
        <v>51.26019774999999</v>
      </c>
      <c r="Y716" s="12">
        <v>51.150971899999995</v>
      </c>
    </row>
    <row r="717" spans="1:25" ht="11.25">
      <c r="A717" s="11">
        <f t="shared" si="18"/>
        <v>42047</v>
      </c>
      <c r="B717" s="12">
        <v>52.6410729</v>
      </c>
      <c r="C717" s="12">
        <v>62.04317619999999</v>
      </c>
      <c r="D717" s="12">
        <v>62.40991464999999</v>
      </c>
      <c r="E717" s="12">
        <v>62.315879149999994</v>
      </c>
      <c r="F717" s="12">
        <v>62.495993299999995</v>
      </c>
      <c r="G717" s="12">
        <v>64.7730991</v>
      </c>
      <c r="H717" s="12">
        <v>64.79769299999998</v>
      </c>
      <c r="I717" s="12">
        <v>64.54379714999999</v>
      </c>
      <c r="J717" s="12">
        <v>64.24505359999999</v>
      </c>
      <c r="K717" s="12">
        <v>64.08229985</v>
      </c>
      <c r="L717" s="12">
        <v>64.08085315</v>
      </c>
      <c r="M717" s="12">
        <v>64.53584029999999</v>
      </c>
      <c r="N717" s="12">
        <v>70.92663754999998</v>
      </c>
      <c r="O717" s="12">
        <v>92.4079625</v>
      </c>
      <c r="P717" s="12">
        <v>92.5497391</v>
      </c>
      <c r="Q717" s="12">
        <v>91.50522169999999</v>
      </c>
      <c r="R717" s="12">
        <v>70.5758128</v>
      </c>
      <c r="S717" s="12">
        <v>64.00707145</v>
      </c>
      <c r="T717" s="12">
        <v>64.00996484999999</v>
      </c>
      <c r="U717" s="12">
        <v>63.34520619999999</v>
      </c>
      <c r="V717" s="12">
        <v>53.85702424999999</v>
      </c>
      <c r="W717" s="12">
        <v>54.119600299999995</v>
      </c>
      <c r="X717" s="12">
        <v>53.72103444999999</v>
      </c>
      <c r="Y717" s="12">
        <v>52.5745247</v>
      </c>
    </row>
    <row r="718" spans="1:25" ht="11.25">
      <c r="A718" s="11">
        <f t="shared" si="18"/>
        <v>42048</v>
      </c>
      <c r="B718" s="12">
        <v>53.069296099999995</v>
      </c>
      <c r="C718" s="12">
        <v>62.29056189999999</v>
      </c>
      <c r="D718" s="12">
        <v>62.2760949</v>
      </c>
      <c r="E718" s="12">
        <v>62.33540959999999</v>
      </c>
      <c r="F718" s="12">
        <v>63.33652599999999</v>
      </c>
      <c r="G718" s="12">
        <v>64.41142409999999</v>
      </c>
      <c r="H718" s="12">
        <v>64.08157649999998</v>
      </c>
      <c r="I718" s="12">
        <v>64.25084039999999</v>
      </c>
      <c r="J718" s="12">
        <v>64.06132269999999</v>
      </c>
      <c r="K718" s="12">
        <v>64.49388599999999</v>
      </c>
      <c r="L718" s="12">
        <v>63.69096749999999</v>
      </c>
      <c r="M718" s="12">
        <v>63.75751569999999</v>
      </c>
      <c r="N718" s="12">
        <v>64.43457129999999</v>
      </c>
      <c r="O718" s="12">
        <v>91.38586894999999</v>
      </c>
      <c r="P718" s="12">
        <v>91.88570379999999</v>
      </c>
      <c r="Q718" s="12">
        <v>87.9897407</v>
      </c>
      <c r="R718" s="12">
        <v>64.25228709999999</v>
      </c>
      <c r="S718" s="12">
        <v>64.45771849999998</v>
      </c>
      <c r="T718" s="12">
        <v>63.69024415</v>
      </c>
      <c r="U718" s="12">
        <v>63.100713899999995</v>
      </c>
      <c r="V718" s="12">
        <v>54.487062099999996</v>
      </c>
      <c r="W718" s="12">
        <v>54.58471434999999</v>
      </c>
      <c r="X718" s="12">
        <v>54.30405455</v>
      </c>
      <c r="Y718" s="12">
        <v>52.52895365</v>
      </c>
    </row>
    <row r="719" spans="1:25" ht="11.25">
      <c r="A719" s="11">
        <f t="shared" si="18"/>
        <v>42049</v>
      </c>
      <c r="B719" s="12">
        <v>54.40026009999999</v>
      </c>
      <c r="C719" s="12">
        <v>63.51157669999999</v>
      </c>
      <c r="D719" s="12">
        <v>62.34698319999999</v>
      </c>
      <c r="E719" s="12">
        <v>61.50066369999999</v>
      </c>
      <c r="F719" s="12">
        <v>62.113341150000004</v>
      </c>
      <c r="G719" s="12">
        <v>65.27365729999998</v>
      </c>
      <c r="H719" s="12">
        <v>65.56589069999998</v>
      </c>
      <c r="I719" s="12">
        <v>65.28740095</v>
      </c>
      <c r="J719" s="12">
        <v>64.31087844999999</v>
      </c>
      <c r="K719" s="12">
        <v>64.36657639999999</v>
      </c>
      <c r="L719" s="12">
        <v>63.630206099999995</v>
      </c>
      <c r="M719" s="12">
        <v>63.892058799999994</v>
      </c>
      <c r="N719" s="12">
        <v>71.29048259999999</v>
      </c>
      <c r="O719" s="12">
        <v>94.26480194999999</v>
      </c>
      <c r="P719" s="12">
        <v>92.0405007</v>
      </c>
      <c r="Q719" s="12">
        <v>94.18668014999999</v>
      </c>
      <c r="R719" s="12">
        <v>71.30567294999999</v>
      </c>
      <c r="S719" s="12">
        <v>64.99516754999999</v>
      </c>
      <c r="T719" s="12">
        <v>64.58647479999999</v>
      </c>
      <c r="U719" s="12">
        <v>64.00996484999999</v>
      </c>
      <c r="V719" s="12">
        <v>63.278657999999986</v>
      </c>
      <c r="W719" s="12">
        <v>63.49566299999999</v>
      </c>
      <c r="X719" s="12">
        <v>54.74819144999999</v>
      </c>
      <c r="Y719" s="12">
        <v>53.37816654999999</v>
      </c>
    </row>
    <row r="720" spans="1:25" ht="11.25">
      <c r="A720" s="11">
        <f t="shared" si="18"/>
        <v>42050</v>
      </c>
      <c r="B720" s="12">
        <v>49.08436095</v>
      </c>
      <c r="C720" s="12">
        <v>62.3498766</v>
      </c>
      <c r="D720" s="12">
        <v>61.74153924999999</v>
      </c>
      <c r="E720" s="12">
        <v>61.319826199999994</v>
      </c>
      <c r="F720" s="12">
        <v>61.51730074999999</v>
      </c>
      <c r="G720" s="12">
        <v>63.271424499999995</v>
      </c>
      <c r="H720" s="12">
        <v>63.73653855</v>
      </c>
      <c r="I720" s="12">
        <v>63.02548549999999</v>
      </c>
      <c r="J720" s="12">
        <v>62.87719874999999</v>
      </c>
      <c r="K720" s="12">
        <v>62.66019374999999</v>
      </c>
      <c r="L720" s="12">
        <v>62.25150099999999</v>
      </c>
      <c r="M720" s="12">
        <v>63.283721449999994</v>
      </c>
      <c r="N720" s="12">
        <v>69.70128265</v>
      </c>
      <c r="O720" s="12">
        <v>83.59032599999999</v>
      </c>
      <c r="P720" s="12">
        <v>84.17551614999999</v>
      </c>
      <c r="Q720" s="12">
        <v>70.1953307</v>
      </c>
      <c r="R720" s="12">
        <v>63.46166554999999</v>
      </c>
      <c r="S720" s="12">
        <v>62.8909424</v>
      </c>
      <c r="T720" s="12">
        <v>62.98714794999999</v>
      </c>
      <c r="U720" s="12">
        <v>62.575561799999996</v>
      </c>
      <c r="V720" s="12">
        <v>49.21528729999999</v>
      </c>
      <c r="W720" s="12">
        <v>49.851111949999996</v>
      </c>
      <c r="X720" s="12">
        <v>47.8930035</v>
      </c>
      <c r="Y720" s="12">
        <v>48.77766055</v>
      </c>
    </row>
    <row r="721" spans="1:25" ht="11.25">
      <c r="A721" s="11">
        <f t="shared" si="18"/>
        <v>42051</v>
      </c>
      <c r="B721" s="12">
        <v>48.824678299999995</v>
      </c>
      <c r="C721" s="12">
        <v>62.06343</v>
      </c>
      <c r="D721" s="12">
        <v>62.43161515</v>
      </c>
      <c r="E721" s="12">
        <v>61.83485139999999</v>
      </c>
      <c r="F721" s="12">
        <v>62.78967339999999</v>
      </c>
      <c r="G721" s="12">
        <v>64.04757905</v>
      </c>
      <c r="H721" s="12">
        <v>65.94130935</v>
      </c>
      <c r="I721" s="12">
        <v>65.81110634999999</v>
      </c>
      <c r="J721" s="12">
        <v>65.93986265</v>
      </c>
      <c r="K721" s="12">
        <v>64.89245185</v>
      </c>
      <c r="L721" s="12">
        <v>64.50690629999998</v>
      </c>
      <c r="M721" s="12">
        <v>65.47619529999999</v>
      </c>
      <c r="N721" s="12">
        <v>65.28016745</v>
      </c>
      <c r="O721" s="12">
        <v>97.56183124999998</v>
      </c>
      <c r="P721" s="12">
        <v>98.55860754999998</v>
      </c>
      <c r="Q721" s="12">
        <v>96.46740269999998</v>
      </c>
      <c r="R721" s="12">
        <v>65.5948247</v>
      </c>
      <c r="S721" s="12">
        <v>65.04507869999999</v>
      </c>
      <c r="T721" s="12">
        <v>64.68702044999999</v>
      </c>
      <c r="U721" s="12">
        <v>50.876098899999995</v>
      </c>
      <c r="V721" s="12">
        <v>49.104614749999996</v>
      </c>
      <c r="W721" s="12">
        <v>49.21456394999999</v>
      </c>
      <c r="X721" s="12">
        <v>48.94620109999999</v>
      </c>
      <c r="Y721" s="12">
        <v>48.75596004999999</v>
      </c>
    </row>
    <row r="722" spans="1:25" ht="11.25">
      <c r="A722" s="11">
        <f t="shared" si="18"/>
        <v>42052</v>
      </c>
      <c r="B722" s="12">
        <v>48.0000593</v>
      </c>
      <c r="C722" s="12">
        <v>68.2943669</v>
      </c>
      <c r="D722" s="12">
        <v>69.66945525</v>
      </c>
      <c r="E722" s="12">
        <v>68.9309149</v>
      </c>
      <c r="F722" s="12">
        <v>69.01482349999999</v>
      </c>
      <c r="G722" s="12">
        <v>69.17468385</v>
      </c>
      <c r="H722" s="12">
        <v>69.34033099999999</v>
      </c>
      <c r="I722" s="12">
        <v>69.12983615</v>
      </c>
      <c r="J722" s="12">
        <v>69.09511534999999</v>
      </c>
      <c r="K722" s="12">
        <v>68.65965865</v>
      </c>
      <c r="L722" s="12">
        <v>68.46869424999998</v>
      </c>
      <c r="M722" s="12">
        <v>68.54970944999998</v>
      </c>
      <c r="N722" s="12">
        <v>72.27206854999999</v>
      </c>
      <c r="O722" s="12">
        <v>78.4747948</v>
      </c>
      <c r="P722" s="12">
        <v>78.714947</v>
      </c>
      <c r="Q722" s="12">
        <v>77.41798044999999</v>
      </c>
      <c r="R722" s="12">
        <v>68.74790734999999</v>
      </c>
      <c r="S722" s="12">
        <v>68.61336424999998</v>
      </c>
      <c r="T722" s="12">
        <v>68.30449379999999</v>
      </c>
      <c r="U722" s="12">
        <v>67.63973514999999</v>
      </c>
      <c r="V722" s="12">
        <v>67.19632159999999</v>
      </c>
      <c r="W722" s="12">
        <v>67.32580125</v>
      </c>
      <c r="X722" s="12">
        <v>67.26937995</v>
      </c>
      <c r="Y722" s="12">
        <v>61.627973299999994</v>
      </c>
    </row>
    <row r="723" spans="1:25" ht="11.25">
      <c r="A723" s="11">
        <f t="shared" si="18"/>
        <v>42053</v>
      </c>
      <c r="B723" s="12">
        <v>61.52887434999999</v>
      </c>
      <c r="C723" s="12">
        <v>62.100320849999996</v>
      </c>
      <c r="D723" s="12">
        <v>63.17666564999999</v>
      </c>
      <c r="E723" s="12">
        <v>62.441018699999994</v>
      </c>
      <c r="F723" s="12">
        <v>62.47356944999999</v>
      </c>
      <c r="G723" s="12">
        <v>62.62691964999999</v>
      </c>
      <c r="H723" s="12">
        <v>62.612452649999994</v>
      </c>
      <c r="I723" s="12">
        <v>62.46127249999999</v>
      </c>
      <c r="J723" s="12">
        <v>62.39038419999999</v>
      </c>
      <c r="K723" s="12">
        <v>62.52275724999999</v>
      </c>
      <c r="L723" s="12">
        <v>62.38170399999999</v>
      </c>
      <c r="M723" s="12">
        <v>62.4265517</v>
      </c>
      <c r="N723" s="12">
        <v>69.29041984999999</v>
      </c>
      <c r="O723" s="12">
        <v>79.30881735</v>
      </c>
      <c r="P723" s="12">
        <v>81.25607554999999</v>
      </c>
      <c r="Q723" s="12">
        <v>76.61506195</v>
      </c>
      <c r="R723" s="12">
        <v>74.87612854999999</v>
      </c>
      <c r="S723" s="12">
        <v>68.87666365</v>
      </c>
      <c r="T723" s="12">
        <v>62.3498766</v>
      </c>
      <c r="U723" s="12">
        <v>62.01930564999999</v>
      </c>
      <c r="V723" s="12">
        <v>61.53900125</v>
      </c>
      <c r="W723" s="12">
        <v>61.8059174</v>
      </c>
      <c r="X723" s="12">
        <v>61.71839204999999</v>
      </c>
      <c r="Y723" s="12">
        <v>60.3056895</v>
      </c>
    </row>
    <row r="724" spans="1:25" ht="11.25">
      <c r="A724" s="11">
        <f t="shared" si="18"/>
        <v>42054</v>
      </c>
      <c r="B724" s="12">
        <v>65.1391142</v>
      </c>
      <c r="C724" s="12">
        <v>65.61073839999999</v>
      </c>
      <c r="D724" s="12">
        <v>66.41438025</v>
      </c>
      <c r="E724" s="12">
        <v>65.45955824999999</v>
      </c>
      <c r="F724" s="12">
        <v>65.5948247</v>
      </c>
      <c r="G724" s="12">
        <v>72.23734775</v>
      </c>
      <c r="H724" s="12">
        <v>65.5369567</v>
      </c>
      <c r="I724" s="12">
        <v>65.6063983</v>
      </c>
      <c r="J724" s="12">
        <v>64.90619549999998</v>
      </c>
      <c r="K724" s="12">
        <v>65.22085274999999</v>
      </c>
      <c r="L724" s="12">
        <v>65.09281979999999</v>
      </c>
      <c r="M724" s="12">
        <v>65.36696944999998</v>
      </c>
      <c r="N724" s="12">
        <v>72.25470814999998</v>
      </c>
      <c r="O724" s="12">
        <v>92.01590679999998</v>
      </c>
      <c r="P724" s="12">
        <v>91.21226494999999</v>
      </c>
      <c r="Q724" s="12">
        <v>89.64693555</v>
      </c>
      <c r="R724" s="12">
        <v>84.51042719999998</v>
      </c>
      <c r="S724" s="12">
        <v>71.7042388</v>
      </c>
      <c r="T724" s="12">
        <v>64.92427924999998</v>
      </c>
      <c r="U724" s="12">
        <v>63.59259189999999</v>
      </c>
      <c r="V724" s="12">
        <v>51.73326864999999</v>
      </c>
      <c r="W724" s="12">
        <v>51.80415694999999</v>
      </c>
      <c r="X724" s="12">
        <v>51.99946144999999</v>
      </c>
      <c r="Y724" s="12">
        <v>51.58642859999999</v>
      </c>
    </row>
    <row r="725" spans="1:25" ht="11.25">
      <c r="A725" s="11">
        <f t="shared" si="18"/>
        <v>42055</v>
      </c>
      <c r="B725" s="12">
        <v>48.2214044</v>
      </c>
      <c r="C725" s="12">
        <v>61.23157749999999</v>
      </c>
      <c r="D725" s="12">
        <v>61.779153449999995</v>
      </c>
      <c r="E725" s="12">
        <v>61.78494024999999</v>
      </c>
      <c r="F725" s="12">
        <v>62.01496554999999</v>
      </c>
      <c r="G725" s="12">
        <v>64.4635053</v>
      </c>
      <c r="H725" s="12">
        <v>64.66170319999999</v>
      </c>
      <c r="I725" s="12">
        <v>64.72174125</v>
      </c>
      <c r="J725" s="12">
        <v>64.43240125</v>
      </c>
      <c r="K725" s="12">
        <v>64.00056129999999</v>
      </c>
      <c r="L725" s="12">
        <v>64.16331505</v>
      </c>
      <c r="M725" s="12">
        <v>64.10544705</v>
      </c>
      <c r="N725" s="12">
        <v>64.2002059</v>
      </c>
      <c r="O725" s="12">
        <v>85.4782695</v>
      </c>
      <c r="P725" s="12">
        <v>86.12856115</v>
      </c>
      <c r="Q725" s="12">
        <v>72.01383259999999</v>
      </c>
      <c r="R725" s="12">
        <v>64.75356864999999</v>
      </c>
      <c r="S725" s="12">
        <v>64.38032005</v>
      </c>
      <c r="T725" s="12">
        <v>64.13655109999999</v>
      </c>
      <c r="U725" s="12">
        <v>50.8862258</v>
      </c>
      <c r="V725" s="12">
        <v>50.600502549999995</v>
      </c>
      <c r="W725" s="12">
        <v>50.5607183</v>
      </c>
      <c r="X725" s="12">
        <v>49.9473175</v>
      </c>
      <c r="Y725" s="12">
        <v>49.85400535</v>
      </c>
    </row>
    <row r="726" spans="1:25" ht="11.25">
      <c r="A726" s="11">
        <f t="shared" si="18"/>
        <v>42056</v>
      </c>
      <c r="B726" s="12">
        <v>52.2331035</v>
      </c>
      <c r="C726" s="12">
        <v>65.04724874999998</v>
      </c>
      <c r="D726" s="12">
        <v>65.76481195</v>
      </c>
      <c r="E726" s="12">
        <v>66.09610624999999</v>
      </c>
      <c r="F726" s="12">
        <v>66.76520499999998</v>
      </c>
      <c r="G726" s="12">
        <v>66.48671524999999</v>
      </c>
      <c r="H726" s="12">
        <v>67.4089865</v>
      </c>
      <c r="I726" s="12">
        <v>66.85345369999999</v>
      </c>
      <c r="J726" s="12">
        <v>66.5264995</v>
      </c>
      <c r="K726" s="12">
        <v>66.31600464999998</v>
      </c>
      <c r="L726" s="12">
        <v>66.16193109999999</v>
      </c>
      <c r="M726" s="12">
        <v>66.59811115</v>
      </c>
      <c r="N726" s="12">
        <v>66.33481174999999</v>
      </c>
      <c r="O726" s="12">
        <v>97.4858795</v>
      </c>
      <c r="P726" s="12">
        <v>99.80276955</v>
      </c>
      <c r="Q726" s="12">
        <v>73.7643396</v>
      </c>
      <c r="R726" s="12">
        <v>66.2140123</v>
      </c>
      <c r="S726" s="12">
        <v>65.97096669999999</v>
      </c>
      <c r="T726" s="12">
        <v>65.80821295</v>
      </c>
      <c r="U726" s="12">
        <v>65.6642663</v>
      </c>
      <c r="V726" s="12">
        <v>53.05265904999999</v>
      </c>
      <c r="W726" s="12">
        <v>53.18647879999999</v>
      </c>
      <c r="X726" s="12">
        <v>52.355349649999994</v>
      </c>
      <c r="Y726" s="12">
        <v>49.4221654</v>
      </c>
    </row>
    <row r="727" spans="1:25" ht="11.25">
      <c r="A727" s="11">
        <f t="shared" si="18"/>
        <v>42057</v>
      </c>
      <c r="B727" s="12">
        <v>49.07640409999999</v>
      </c>
      <c r="C727" s="12">
        <v>62.000498549999996</v>
      </c>
      <c r="D727" s="12">
        <v>62.27537154999999</v>
      </c>
      <c r="E727" s="12">
        <v>62.00917875</v>
      </c>
      <c r="F727" s="12">
        <v>62.987871299999995</v>
      </c>
      <c r="G727" s="12">
        <v>63.35677979999999</v>
      </c>
      <c r="H727" s="12">
        <v>63.32278234999999</v>
      </c>
      <c r="I727" s="12">
        <v>62.888048999999995</v>
      </c>
      <c r="J727" s="12">
        <v>62.74554904999999</v>
      </c>
      <c r="K727" s="12">
        <v>61.987478249999995</v>
      </c>
      <c r="L727" s="12">
        <v>62.283328399999995</v>
      </c>
      <c r="M727" s="12">
        <v>62.675384099999995</v>
      </c>
      <c r="N727" s="12">
        <v>63.27648794999999</v>
      </c>
      <c r="O727" s="12">
        <v>85.8804521</v>
      </c>
      <c r="P727" s="12">
        <v>86.10541394999998</v>
      </c>
      <c r="Q727" s="12">
        <v>65.11669034999998</v>
      </c>
      <c r="R727" s="12">
        <v>64.2754343</v>
      </c>
      <c r="S727" s="12">
        <v>63.934736449999996</v>
      </c>
      <c r="T727" s="12">
        <v>63.27431789999999</v>
      </c>
      <c r="U727" s="12">
        <v>50.79219029999999</v>
      </c>
      <c r="V727" s="12">
        <v>50.20700015</v>
      </c>
      <c r="W727" s="12">
        <v>49.79324395</v>
      </c>
      <c r="X727" s="12">
        <v>49.38093444999999</v>
      </c>
      <c r="Y727" s="12">
        <v>49.52343439999999</v>
      </c>
    </row>
    <row r="728" spans="1:25" ht="11.25">
      <c r="A728" s="11">
        <f t="shared" si="18"/>
        <v>42058</v>
      </c>
      <c r="B728" s="12">
        <v>49.75996984999999</v>
      </c>
      <c r="C728" s="12">
        <v>50.24750775</v>
      </c>
      <c r="D728" s="12">
        <v>63.1990895</v>
      </c>
      <c r="E728" s="12">
        <v>62.93506674999999</v>
      </c>
      <c r="F728" s="12">
        <v>63.183175799999994</v>
      </c>
      <c r="G728" s="12">
        <v>64.24288354999999</v>
      </c>
      <c r="H728" s="12">
        <v>64.01141154999999</v>
      </c>
      <c r="I728" s="12">
        <v>64.15463485</v>
      </c>
      <c r="J728" s="12">
        <v>64.07940645</v>
      </c>
      <c r="K728" s="12">
        <v>64.0396222</v>
      </c>
      <c r="L728" s="12">
        <v>63.37486354999999</v>
      </c>
      <c r="M728" s="12">
        <v>63.575231499999994</v>
      </c>
      <c r="N728" s="12">
        <v>64.35283274999999</v>
      </c>
      <c r="O728" s="12">
        <v>86.75570559999997</v>
      </c>
      <c r="P728" s="12">
        <v>87.944893</v>
      </c>
      <c r="Q728" s="12">
        <v>72.72922575</v>
      </c>
      <c r="R728" s="12">
        <v>65.11524365</v>
      </c>
      <c r="S728" s="12">
        <v>63.69964769999999</v>
      </c>
      <c r="T728" s="12">
        <v>63.61284569999999</v>
      </c>
      <c r="U728" s="12">
        <v>62.59726229999999</v>
      </c>
      <c r="V728" s="12">
        <v>50.162875799999995</v>
      </c>
      <c r="W728" s="12">
        <v>50.06594689999999</v>
      </c>
      <c r="X728" s="12">
        <v>50.13828189999999</v>
      </c>
      <c r="Y728" s="12">
        <v>49.54368819999999</v>
      </c>
    </row>
    <row r="729" spans="1:25" ht="11.25">
      <c r="A729" s="11">
        <f t="shared" si="18"/>
        <v>42059</v>
      </c>
      <c r="B729" s="12">
        <v>51.87432189999999</v>
      </c>
      <c r="C729" s="12">
        <v>65.44943134999998</v>
      </c>
      <c r="D729" s="12">
        <v>66.24945644999998</v>
      </c>
      <c r="E729" s="12">
        <v>65.91888549999999</v>
      </c>
      <c r="F729" s="12">
        <v>65.71417745</v>
      </c>
      <c r="G729" s="12">
        <v>65.78000229999998</v>
      </c>
      <c r="H729" s="12">
        <v>66.2313727</v>
      </c>
      <c r="I729" s="12">
        <v>65.17600504999999</v>
      </c>
      <c r="J729" s="12">
        <v>66.2820072</v>
      </c>
      <c r="K729" s="12">
        <v>65.12898729999999</v>
      </c>
      <c r="L729" s="12">
        <v>64.88377164999999</v>
      </c>
      <c r="M729" s="12">
        <v>64.73765494999999</v>
      </c>
      <c r="N729" s="12">
        <v>65.23531975</v>
      </c>
      <c r="O729" s="12">
        <v>93.9819721</v>
      </c>
      <c r="P729" s="12">
        <v>97.44175514999999</v>
      </c>
      <c r="Q729" s="12">
        <v>73.49235999999999</v>
      </c>
      <c r="R729" s="12">
        <v>66.11129659999999</v>
      </c>
      <c r="S729" s="12">
        <v>65.31488825</v>
      </c>
      <c r="T729" s="12">
        <v>66.04981185</v>
      </c>
      <c r="U729" s="12">
        <v>52.11230404999999</v>
      </c>
      <c r="V729" s="12">
        <v>52.30037504999999</v>
      </c>
      <c r="W729" s="12">
        <v>52.32496895</v>
      </c>
      <c r="X729" s="12">
        <v>52.277227849999996</v>
      </c>
      <c r="Y729" s="12">
        <v>51.79692345</v>
      </c>
    </row>
    <row r="730" spans="1:25" ht="11.25">
      <c r="A730" s="11">
        <f t="shared" si="18"/>
        <v>42060</v>
      </c>
      <c r="B730" s="12">
        <v>63.975967399999995</v>
      </c>
      <c r="C730" s="12">
        <v>66.51854264999999</v>
      </c>
      <c r="D730" s="12">
        <v>74.45007539999999</v>
      </c>
      <c r="E730" s="12">
        <v>73.53648435</v>
      </c>
      <c r="F730" s="12">
        <v>74.20341304999998</v>
      </c>
      <c r="G730" s="12">
        <v>90.02452424999998</v>
      </c>
      <c r="H730" s="12">
        <v>90.29578049999999</v>
      </c>
      <c r="I730" s="12">
        <v>75.12568429999997</v>
      </c>
      <c r="J730" s="12">
        <v>67.73594069999999</v>
      </c>
      <c r="K730" s="12">
        <v>67.2252556</v>
      </c>
      <c r="L730" s="12">
        <v>66.95399934999999</v>
      </c>
      <c r="M730" s="12">
        <v>74.54483425</v>
      </c>
      <c r="N730" s="12">
        <v>90.76306459999999</v>
      </c>
      <c r="O730" s="12">
        <v>95.25723815</v>
      </c>
      <c r="P730" s="12">
        <v>97.27393794999998</v>
      </c>
      <c r="Q730" s="12">
        <v>93.77437065</v>
      </c>
      <c r="R730" s="12">
        <v>91.39527249999999</v>
      </c>
      <c r="S730" s="12">
        <v>88.42158065</v>
      </c>
      <c r="T730" s="12">
        <v>66.89613134999999</v>
      </c>
      <c r="U730" s="12">
        <v>65.868251</v>
      </c>
      <c r="V730" s="12">
        <v>65.50874604999998</v>
      </c>
      <c r="W730" s="12">
        <v>65.99628394999999</v>
      </c>
      <c r="X730" s="12">
        <v>65.56082725</v>
      </c>
      <c r="Y730" s="12">
        <v>63.908695849999994</v>
      </c>
    </row>
    <row r="731" spans="1:25" ht="11.25">
      <c r="A731" s="11">
        <f t="shared" si="18"/>
        <v>42061</v>
      </c>
      <c r="B731" s="12">
        <v>63.31844224999999</v>
      </c>
      <c r="C731" s="12">
        <v>65.4950024</v>
      </c>
      <c r="D731" s="12">
        <v>73.26450474999999</v>
      </c>
      <c r="E731" s="12">
        <v>72.72922575</v>
      </c>
      <c r="F731" s="12">
        <v>74.19183945</v>
      </c>
      <c r="G731" s="12">
        <v>90.58873725</v>
      </c>
      <c r="H731" s="12">
        <v>74.3574866</v>
      </c>
      <c r="I731" s="12">
        <v>82.46479339999999</v>
      </c>
      <c r="J731" s="12">
        <v>73.4084514</v>
      </c>
      <c r="K731" s="12">
        <v>65.79374595</v>
      </c>
      <c r="L731" s="12">
        <v>65.65775615</v>
      </c>
      <c r="M731" s="12">
        <v>73.06486014999999</v>
      </c>
      <c r="N731" s="12">
        <v>91.07627514999999</v>
      </c>
      <c r="O731" s="12">
        <v>92.2372519</v>
      </c>
      <c r="P731" s="12">
        <v>94.39789834999999</v>
      </c>
      <c r="Q731" s="12">
        <v>91.43361004999998</v>
      </c>
      <c r="R731" s="12">
        <v>93.0025562</v>
      </c>
      <c r="S731" s="12">
        <v>86.57414474999999</v>
      </c>
      <c r="T731" s="12">
        <v>73.72093859999998</v>
      </c>
      <c r="U731" s="12">
        <v>65.20059894999999</v>
      </c>
      <c r="V731" s="12">
        <v>65.45087805</v>
      </c>
      <c r="W731" s="12">
        <v>65.4327943</v>
      </c>
      <c r="X731" s="12">
        <v>65.15068779999999</v>
      </c>
      <c r="Y731" s="12">
        <v>64.1625917</v>
      </c>
    </row>
    <row r="732" spans="1:25" ht="11.25">
      <c r="A732" s="11">
        <f t="shared" si="18"/>
        <v>42062</v>
      </c>
      <c r="B732" s="12">
        <v>63.312655449999994</v>
      </c>
      <c r="C732" s="12">
        <v>63.925332899999994</v>
      </c>
      <c r="D732" s="12">
        <v>71.5610155</v>
      </c>
      <c r="E732" s="12">
        <v>71.22682779999998</v>
      </c>
      <c r="F732" s="12">
        <v>72.86449219999999</v>
      </c>
      <c r="G732" s="12">
        <v>73.52274069999999</v>
      </c>
      <c r="H732" s="12">
        <v>73.29633214999998</v>
      </c>
      <c r="I732" s="12">
        <v>73.39253769999999</v>
      </c>
      <c r="J732" s="12">
        <v>65.6816267</v>
      </c>
      <c r="K732" s="12">
        <v>65.50006584999998</v>
      </c>
      <c r="L732" s="12">
        <v>64.81939349999999</v>
      </c>
      <c r="M732" s="12">
        <v>71.77006365</v>
      </c>
      <c r="N732" s="12">
        <v>82.8004278</v>
      </c>
      <c r="O732" s="12">
        <v>83.81673454999999</v>
      </c>
      <c r="P732" s="12">
        <v>86.34267274999999</v>
      </c>
      <c r="Q732" s="12">
        <v>84.2297674</v>
      </c>
      <c r="R732" s="12">
        <v>85.46958929999998</v>
      </c>
      <c r="S732" s="12">
        <v>63.666373599999986</v>
      </c>
      <c r="T732" s="12">
        <v>63.00523169999999</v>
      </c>
      <c r="U732" s="12">
        <v>62.47935624999999</v>
      </c>
      <c r="V732" s="12">
        <v>62.18929289999999</v>
      </c>
      <c r="W732" s="12">
        <v>62.128531499999994</v>
      </c>
      <c r="X732" s="12">
        <v>61.98530819999999</v>
      </c>
      <c r="Y732" s="12">
        <v>50.238827549999996</v>
      </c>
    </row>
    <row r="733" spans="1:25" ht="11.25">
      <c r="A733" s="11">
        <f t="shared" si="18"/>
        <v>42063</v>
      </c>
      <c r="B733" s="12">
        <v>61.4297754</v>
      </c>
      <c r="C733" s="12">
        <v>62.222567</v>
      </c>
      <c r="D733" s="12">
        <v>63.05297279999999</v>
      </c>
      <c r="E733" s="12">
        <v>62.82584089999999</v>
      </c>
      <c r="F733" s="12">
        <v>63.21717325</v>
      </c>
      <c r="G733" s="12">
        <v>70.37472149999998</v>
      </c>
      <c r="H733" s="12">
        <v>70.86732285</v>
      </c>
      <c r="I733" s="12">
        <v>70.6221072</v>
      </c>
      <c r="J733" s="12">
        <v>63.47323914999999</v>
      </c>
      <c r="K733" s="12">
        <v>63.4074143</v>
      </c>
      <c r="L733" s="12">
        <v>62.737592199999995</v>
      </c>
      <c r="M733" s="12">
        <v>62.9271099</v>
      </c>
      <c r="N733" s="12">
        <v>76.41541735</v>
      </c>
      <c r="O733" s="12">
        <v>80.0488044</v>
      </c>
      <c r="P733" s="12">
        <v>80.07990844999998</v>
      </c>
      <c r="Q733" s="12">
        <v>79.48820815</v>
      </c>
      <c r="R733" s="12">
        <v>79.08530219999999</v>
      </c>
      <c r="S733" s="12">
        <v>69.97470895</v>
      </c>
      <c r="T733" s="12">
        <v>70.58955644999999</v>
      </c>
      <c r="U733" s="12">
        <v>62.788226699999996</v>
      </c>
      <c r="V733" s="12">
        <v>62.56977499999999</v>
      </c>
      <c r="W733" s="12">
        <v>62.69853129999999</v>
      </c>
      <c r="X733" s="12">
        <v>62.529267399999995</v>
      </c>
      <c r="Y733" s="12">
        <v>61.50717384999999</v>
      </c>
    </row>
    <row r="734" spans="1:25" ht="11.25" hidden="1" outlineLevel="1">
      <c r="A734" s="11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11.25" hidden="1" outlineLevel="1">
      <c r="A735" s="11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</row>
    <row r="736" spans="1:25" ht="11.25" hidden="1" outlineLevel="1">
      <c r="A736" s="11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</row>
    <row r="737" ht="11.25" collapsed="1"/>
  </sheetData>
  <sheetProtection/>
  <mergeCells count="178">
    <mergeCell ref="P299:Q299"/>
    <mergeCell ref="F300:G300"/>
    <mergeCell ref="H300:I300"/>
    <mergeCell ref="J300:K300"/>
    <mergeCell ref="L300:M300"/>
    <mergeCell ref="N300:O300"/>
    <mergeCell ref="P300:Q300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N19:Y19"/>
    <mergeCell ref="L23:M23"/>
    <mergeCell ref="A126:S126"/>
    <mergeCell ref="A127:S127"/>
    <mergeCell ref="A128:K128"/>
    <mergeCell ref="L22:M22"/>
    <mergeCell ref="A23:K23"/>
    <mergeCell ref="A24:Y24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33:K133"/>
    <mergeCell ref="L133:M133"/>
    <mergeCell ref="A702:Y702"/>
    <mergeCell ref="N139:P139"/>
    <mergeCell ref="Q139:S139"/>
    <mergeCell ref="A17:K17"/>
    <mergeCell ref="L17:M17"/>
    <mergeCell ref="A18:Y18"/>
    <mergeCell ref="A26:Y26"/>
    <mergeCell ref="A59:Y59"/>
    <mergeCell ref="A596:Y596"/>
    <mergeCell ref="A704:Y704"/>
    <mergeCell ref="A380:Y380"/>
    <mergeCell ref="A414:Y414"/>
    <mergeCell ref="A416:Y416"/>
    <mergeCell ref="A450:Y450"/>
    <mergeCell ref="W140:Y140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B300:C300"/>
    <mergeCell ref="D300:E300"/>
    <mergeCell ref="A154:Y154"/>
    <mergeCell ref="A226:Y226"/>
    <mergeCell ref="N144:P144"/>
    <mergeCell ref="Q144:S144"/>
    <mergeCell ref="T144:V144"/>
    <mergeCell ref="W144:Y144"/>
    <mergeCell ref="W146:Y146"/>
    <mergeCell ref="N296:O296"/>
    <mergeCell ref="N132:Q132"/>
    <mergeCell ref="N133:Q133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T132:U132"/>
    <mergeCell ref="T133:U133"/>
    <mergeCell ref="T134:U134"/>
    <mergeCell ref="T135:U135"/>
    <mergeCell ref="N134:Q134"/>
    <mergeCell ref="N135:Q135"/>
    <mergeCell ref="R132:S132"/>
    <mergeCell ref="R133:S133"/>
    <mergeCell ref="R134:S134"/>
    <mergeCell ref="R135:S135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2012-05-22T07:37:35Z</cp:lastPrinted>
  <dcterms:created xsi:type="dcterms:W3CDTF">2011-12-14T09:50:40Z</dcterms:created>
  <dcterms:modified xsi:type="dcterms:W3CDTF">2015-03-15T06:31:35Z</dcterms:modified>
  <cp:category/>
  <cp:version/>
  <cp:contentType/>
  <cp:contentStatus/>
  <cp:revision>1</cp:revision>
</cp:coreProperties>
</file>