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1805" windowHeight="973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2" i="1" l="1"/>
  <c r="A13" i="1"/>
  <c r="A14" i="1"/>
  <c r="A15" i="1" s="1"/>
  <c r="A16" i="1" s="1"/>
  <c r="A17" i="1" s="1"/>
  <c r="B16" i="1"/>
  <c r="B17" i="1"/>
  <c r="B14" i="1" l="1"/>
  <c r="B15" i="1"/>
  <c r="B12" i="1" l="1"/>
  <c r="B13" i="1"/>
  <c r="B11" i="1" l="1"/>
  <c r="A7" i="1" l="1"/>
  <c r="B8" i="1" l="1"/>
  <c r="B7" i="1"/>
  <c r="B10" i="1" l="1"/>
  <c r="B9" i="1"/>
  <c r="B6" i="1"/>
  <c r="A8" i="1"/>
  <c r="A9" i="1" s="1"/>
  <c r="A10" i="1" s="1"/>
  <c r="A11" i="1" s="1"/>
</calcChain>
</file>

<file path=xl/sharedStrings.xml><?xml version="1.0" encoding="utf-8"?>
<sst xmlns="http://schemas.openxmlformats.org/spreadsheetml/2006/main" count="90" uniqueCount="57">
  <si>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</si>
  <si>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</si>
  <si>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</si>
  <si>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</si>
  <si>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</si>
  <si>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</si>
  <si>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</si>
  <si>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</si>
  <si>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</si>
  <si>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</si>
  <si>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</si>
  <si>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</si>
  <si>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Советский район</t>
  </si>
  <si>
    <t>Октябрьский район</t>
  </si>
  <si>
    <t>Железнодорожный район</t>
  </si>
  <si>
    <t>Советский, Октябрьский , Железнодорожный районы г. Улан-Удэ</t>
  </si>
  <si>
    <t xml:space="preserve"> 09-00 - 17-00</t>
  </si>
  <si>
    <t>г.Улан-Удэ</t>
  </si>
  <si>
    <t>для замены опор</t>
  </si>
  <si>
    <t xml:space="preserve">ВЛ-0,4 кВ ф.2,13 ТП-2058 </t>
  </si>
  <si>
    <t>- ул. Бетховена 24 - 45, ул. Глинки 2 - 16, ул. Комарова 10, ул. Невского 1 - 3, ул.  Нестерова 20, 21- 43, ул. Чайковского 70, 73, ул. Глинки 4 блок 2.</t>
  </si>
  <si>
    <t>для проверки ТС</t>
  </si>
  <si>
    <t>ДНТ «Перспектива» ул. Купеческая, ул. Гостеприимная, ул. Мечты, ул. Нежности, ул. Юности ДНТ "Перспектива" ул. Нефритовая, ул. Детства, ул. Долинная, ул. Победителей, ул. Царская, ул. Влюбленных, ул. Позитивная, ул. Военная, проезд 8 д. 5, ул. Военная 3- 41, Военная проезд 5 д 35, Военная проезд 6 д. 21, Военная проезд 7 26 - 28, ул. Добрая, ул. Миллениум, ДНТ "Листвянка", ДНТ "Ключи, Комплекс фотофиксации   по ул. Мокрова (ГБУ "ЦИТРБ"), ООО "Агромир"(стройка Титан) 140 мкр.</t>
  </si>
  <si>
    <t>ул. Волжская 7, ул. Пермская 2-77, ул. Уфимская 1 - 61, ул. Крылова 1 - 120, ул. Тулаева 72 - 92, ул. Ключевская, 146 ООО "Хлебушек".</t>
  </si>
  <si>
    <t>для замены вводов</t>
  </si>
  <si>
    <t xml:space="preserve">ВЛ-0,4 кВ ф.1 ТП-372 </t>
  </si>
  <si>
    <t>для установки провода</t>
  </si>
  <si>
    <t>Советский</t>
  </si>
  <si>
    <t>ул. Баргузинская 28 - 66, ул. Олимпийский пер.1-8.</t>
  </si>
  <si>
    <t xml:space="preserve">РУ-0,4 кВ С.Ш.- 1-0,4кВ 1 ТП-673 </t>
  </si>
  <si>
    <t>для замена провода</t>
  </si>
  <si>
    <t>ул. Краснофлотская 13 - 20.</t>
  </si>
  <si>
    <t>п. Забйкальский квартал 1-45, ул. 30 - лет Победы, ул. Перспективная, ул. Холмистая, ул. Ромашковая, ул. Малиновая, ул. Грибная, ул. Кадалинская, ул. Лавандовая, ул. Луч Надежды, ДНТ " Луч ", ул. Совхозная, 1 - 27, 2 - 30.</t>
  </si>
  <si>
    <t>для замены изоляторов</t>
  </si>
  <si>
    <t xml:space="preserve">ул. Южный проезд, ул. Праздничная, ул. Горхонская, ул. Нижнеангарская, ул. Кичерская, ул. Муйская, ул. Волочаевская , ул Челутаевская,  скважина и котельная  п. Тальцы-19, Школа №5 ул. Горхонская 3, ДНТ Енисей, ДНТ-Лоза, ДНТ-Академический, ДНТ-Надежда, ДНТ-Олимпийский, ДНТ-ВСГТУ, ДНТ-Зеленый бор, СНТ-Тепловик, МБУ Горсвет, в/ч 63292. </t>
  </si>
  <si>
    <t xml:space="preserve">ТП-335 РУ-6/0,4кВ </t>
  </si>
  <si>
    <t>для ТО</t>
  </si>
  <si>
    <t xml:space="preserve">Гостиница «Бурятия» по ул. Коммунистическая 47 «а», отель «Байкал Плаза» по ул. Ербанова 12, Здание Пенсионного фонда по ул. Коммунистическая 45а, ул. Коммунистическая 41-45, 41 «а», «б», Торгово-развлекательный центр «Сибирь» по ул. Почтамтская 1. </t>
  </si>
  <si>
    <t xml:space="preserve">РУ-0,4 кВ ТП-2058 </t>
  </si>
  <si>
    <t>для ТО и замена вводов</t>
  </si>
  <si>
    <t xml:space="preserve">- ул. Бетховена 24 - 45, ул. Глинки 2 - 17, ул. Комарова 10-37, ул. Невского 1 - 3, ул.  Нестерова 20, 21- 59, ул. Чайковского 70, 73, ул. Глинки 4 блок 2, ул. Путиловская 18 - 20 </t>
  </si>
  <si>
    <t xml:space="preserve">ВЛ-6кВ ф.60 ПС Машзавод </t>
  </si>
  <si>
    <t xml:space="preserve">СНТ "Пионер-2", ул. Гарнаева 8 - 18, Комарова 1 - 7,3А,3Б, Моцарта 12 - 16, ул. Гарнаева 8 - 14, Чайковского 10а, 24 - 28. </t>
  </si>
  <si>
    <t xml:space="preserve">РУ-6/0,4кВ ТП-55 </t>
  </si>
  <si>
    <t>ул. Батожабая 6б,6,9, ул. Гомельская 1 - 21, ул. Славы 1 - 22 , ул. Гомельская 2-18.</t>
  </si>
  <si>
    <t>ТП-197  РУ-6/0,4кВ</t>
  </si>
  <si>
    <t xml:space="preserve">ул. Радикальцева 1-2, Воронежская 2- 3, Школа-интернат № 2, Общежитие Индустриальный техникум Воронежская 4, Пожарная часть №72 по ул. Радикальцева 1 (Управление по делам ГО и ЧС г. У-Удэ), ул. Воронежская 4 (Улан-Удэнский индустриальный техникум)Котельная 10 квартала по ул. Хрустальная 0, (У-УЭК филиал ОАО ТГК-14)Хрустальная 1, Общежитие (Улан-Удэнский индустриальный техникум) </t>
  </si>
  <si>
    <t>27,28,30.06.2022</t>
  </si>
  <si>
    <t>Информация о планируемых отключениях в сетях ПО ГЭС, ЦЭС в период с 27 июня  по 01 июля 2022 года</t>
  </si>
  <si>
    <t xml:space="preserve"> 08-00 - 17-00 </t>
  </si>
  <si>
    <t>28,29,30.06.2022</t>
  </si>
  <si>
    <t>ф.3 ПС Энергетик   (ТП-1256, 1267, 1281, 1188, 1170, 1157, 1151, 1152, 1153, 1154, 1155, 1156, 1248,1328</t>
  </si>
  <si>
    <t>ВЛ-6кВ Ф.7 от РП-18 (ТП-597,728,1382,1071,1355</t>
  </si>
  <si>
    <t>ВЛ-10кВ ф.5 ПС «Энергетик» (ТП1342, 1248, 1015, 1014, 1019,1018, 1275, 1016, 1289, 1314,1255, 1020, 1065, 1290, 1201, 1017, 1168, 1203, 1011, 1010, 1012, 1013, 1013/1, 1029</t>
  </si>
  <si>
    <t>ВЛ-6 кВ ф.3 ПС «ПТФ» (ТП-1310, 1207, 1247, 1115, 1142, 1212, 1286, 1245, 1112, 1276, 1233, 1171, 1079, 1148, 1280, 1104, 1060, 1059, 1114, 848, 1135, 1111)</t>
  </si>
  <si>
    <t xml:space="preserve"> 13-00 - 17-00</t>
  </si>
  <si>
    <t>27.06-01.07..2022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</si>
</sst>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4"/>
      <name val="Times New Roman"/>
      <family val="1"/>
      <charset val="204"/>
    </font>
    <font>
      <sz val="11"/>
      <color theme="1"/>
      <name val="Times New Roman"/>
      <family val="1"/>
      <charset val="204"/>
    </font>
    <font>
      <sz val="14"/>
      <color theme="1"/>
      <name val="Times New Roman"/>
      <family val="1"/>
      <charset val="204"/>
    </font>
    <font>
      <sz val="14"/>
      <color theme="1"/>
      <name val="Calibri"/>
      <family val="2"/>
      <scheme val="minor"/>
    </font>
    <font>
      <sz val="14"/>
      <name val="Calibri"/>
      <family val="2"/>
      <scheme val="minor"/>
    </font>
    <font>
      <b/>
      <sz val="16"/>
      <color theme="1"/>
      <name val="Times New Roman"/>
      <family val="1"/>
      <charset val="204"/>
    </font>
    <font>
      <sz val="13"/>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1">
    <xf numFmtId="0" fontId="0" fillId="0" borderId="0" xfId="0"/>
    <xf numFmtId="0" fontId="2" fillId="0" borderId="0" xfId="0" applyFont="1" applyFill="1"/>
    <xf numFmtId="0" fontId="0" fillId="0" borderId="0" xfId="0" applyFill="1"/>
    <xf numFmtId="0" fontId="2" fillId="2" borderId="0" xfId="0" applyFont="1" applyFill="1" applyAlignment="1">
      <alignment horizontal="left" vertical="top"/>
    </xf>
    <xf numFmtId="0" fontId="2" fillId="2" borderId="0" xfId="0" applyFont="1" applyFill="1" applyAlignment="1">
      <alignment horizontal="left"/>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0" xfId="0" applyFont="1" applyFill="1" applyAlignment="1">
      <alignment wrapText="1"/>
    </xf>
    <xf numFmtId="0" fontId="4" fillId="0" borderId="0" xfId="0" applyFont="1" applyFill="1" applyAlignment="1">
      <alignment horizont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justify" vertical="center"/>
    </xf>
    <xf numFmtId="0" fontId="3" fillId="0" borderId="1" xfId="0" applyFont="1" applyBorder="1" applyAlignment="1">
      <alignment vertical="center"/>
    </xf>
    <xf numFmtId="0" fontId="3" fillId="0" borderId="1" xfId="0" applyFont="1" applyBorder="1" applyAlignment="1">
      <alignment vertical="center" wrapText="1"/>
    </xf>
    <xf numFmtId="0" fontId="7" fillId="0" borderId="1" xfId="0" applyFont="1" applyBorder="1" applyAlignment="1">
      <alignment horizont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0" xfId="0" applyFont="1" applyFill="1" applyAlignment="1">
      <alignment horizontal="center"/>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xf>
  </cellXfs>
  <cellStyles count="1">
    <cellStyle name="Обычный" xfId="0" builtinId="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abSelected="1" zoomScale="65" zoomScaleNormal="65" zoomScaleSheetLayoutView="75" zoomScalePageLayoutView="75" workbookViewId="0">
      <selection activeCell="E8" sqref="E8"/>
    </sheetView>
  </sheetViews>
  <sheetFormatPr defaultRowHeight="15" x14ac:dyDescent="0.25"/>
  <cols>
    <col min="1" max="1" width="5.85546875" style="2" customWidth="1"/>
    <col min="2" max="2" width="27" style="1" customWidth="1"/>
    <col min="3" max="3" width="37.85546875" style="1" customWidth="1"/>
    <col min="4" max="4" width="31" style="1" customWidth="1"/>
    <col min="5" max="5" width="27.7109375" style="1" customWidth="1"/>
    <col min="6" max="6" width="21" style="1" customWidth="1"/>
    <col min="7" max="7" width="24.5703125" style="1" customWidth="1"/>
    <col min="8" max="8" width="26.28515625" style="1" customWidth="1"/>
    <col min="9" max="9" width="91.28515625" style="4" customWidth="1"/>
    <col min="10" max="10" width="16.7109375" style="2" customWidth="1"/>
    <col min="11" max="16384" width="9.140625" style="2"/>
  </cols>
  <sheetData>
    <row r="1" spans="1:9" ht="67.5" customHeight="1" x14ac:dyDescent="0.25">
      <c r="I1" s="3" t="s">
        <v>11</v>
      </c>
    </row>
    <row r="2" spans="1:9" ht="20.25" x14ac:dyDescent="0.3">
      <c r="B2" s="28" t="s">
        <v>48</v>
      </c>
      <c r="C2" s="28"/>
      <c r="D2" s="28"/>
      <c r="E2" s="28"/>
      <c r="F2" s="28"/>
      <c r="G2" s="28"/>
      <c r="H2" s="28"/>
      <c r="I2" s="28"/>
    </row>
    <row r="3" spans="1:9" ht="39.75" customHeight="1" x14ac:dyDescent="0.25">
      <c r="E3" s="30" t="s">
        <v>15</v>
      </c>
      <c r="F3" s="30"/>
      <c r="G3" s="30"/>
      <c r="H3" s="30"/>
    </row>
    <row r="4" spans="1:9" ht="36" customHeight="1" x14ac:dyDescent="0.25">
      <c r="A4" s="29" t="s">
        <v>0</v>
      </c>
      <c r="B4" s="29" t="s">
        <v>1</v>
      </c>
      <c r="C4" s="29" t="s">
        <v>2</v>
      </c>
      <c r="D4" s="29" t="s">
        <v>3</v>
      </c>
      <c r="E4" s="29" t="s">
        <v>4</v>
      </c>
      <c r="F4" s="29"/>
      <c r="G4" s="29" t="s">
        <v>5</v>
      </c>
      <c r="H4" s="29"/>
      <c r="I4" s="29"/>
    </row>
    <row r="5" spans="1:9" ht="56.25" x14ac:dyDescent="0.25">
      <c r="A5" s="29"/>
      <c r="B5" s="29"/>
      <c r="C5" s="29"/>
      <c r="D5" s="29"/>
      <c r="E5" s="6" t="s">
        <v>6</v>
      </c>
      <c r="F5" s="6" t="s">
        <v>7</v>
      </c>
      <c r="G5" s="6" t="s">
        <v>8</v>
      </c>
      <c r="H5" s="6" t="s">
        <v>9</v>
      </c>
      <c r="I5" s="5" t="s">
        <v>10</v>
      </c>
    </row>
    <row r="6" spans="1:9" s="15" customFormat="1" ht="150" x14ac:dyDescent="0.3">
      <c r="A6" s="14">
        <v>1</v>
      </c>
      <c r="B6" s="12" t="str">
        <f t="shared" ref="B6:B17" si="0">IF(G6="Октябрьский район","ПО ГЭС, Октябрьский РЭС",IF(G6="Советский район","ПО ГЭС, Советский РЭС",IF(G6="Железнодорожный район","ПО ГЭС, Железнодорожный РЭС")))</f>
        <v>ПО ГЭС, Октябрьский РЭС</v>
      </c>
      <c r="C6" s="25" t="s">
        <v>51</v>
      </c>
      <c r="D6" s="5" t="s">
        <v>21</v>
      </c>
      <c r="E6" s="13">
        <v>44739</v>
      </c>
      <c r="F6" s="5" t="s">
        <v>49</v>
      </c>
      <c r="G6" s="5" t="s">
        <v>13</v>
      </c>
      <c r="H6" s="5" t="s">
        <v>17</v>
      </c>
      <c r="I6" s="21" t="s">
        <v>22</v>
      </c>
    </row>
    <row r="7" spans="1:9" s="16" customFormat="1" ht="74.25" customHeight="1" x14ac:dyDescent="0.3">
      <c r="A7" s="12">
        <f>A6+1</f>
        <v>2</v>
      </c>
      <c r="B7" s="12" t="str">
        <f>IF(G7="Октябрьский район","ПО ГЭС, Октябрьский РЭС",IF(G7="Советский район","ПО ГЭС, Советский РЭС",IF(G7="Железнодорожный район","ПО ГЭС, Железнодорожный РЭС")))</f>
        <v>ПО ГЭС, Октябрьский РЭС</v>
      </c>
      <c r="C7" s="26" t="s">
        <v>52</v>
      </c>
      <c r="D7" s="5" t="s">
        <v>18</v>
      </c>
      <c r="E7" s="13" t="s">
        <v>56</v>
      </c>
      <c r="F7" s="5" t="s">
        <v>16</v>
      </c>
      <c r="G7" s="5" t="s">
        <v>13</v>
      </c>
      <c r="H7" s="5" t="s">
        <v>17</v>
      </c>
      <c r="I7" s="22" t="s">
        <v>23</v>
      </c>
    </row>
    <row r="8" spans="1:9" ht="54.75" customHeight="1" x14ac:dyDescent="0.25">
      <c r="A8" s="7">
        <f>A7+1</f>
        <v>3</v>
      </c>
      <c r="B8" s="9" t="str">
        <f>IF(G8="Октябрьский район","ПО ГЭС, Октябрьский РЭС",IF(G8="Советский район","ПО ГЭС, Советский РЭС",IF(G8="Железнодорожный район","ПО ГЭС, Железнодорожный РЭС")))</f>
        <v>ПО ГЭС, Железнодорожный РЭС</v>
      </c>
      <c r="C8" s="26" t="s">
        <v>19</v>
      </c>
      <c r="D8" s="5" t="s">
        <v>24</v>
      </c>
      <c r="E8" s="13" t="s">
        <v>47</v>
      </c>
      <c r="F8" s="5" t="s">
        <v>16</v>
      </c>
      <c r="G8" s="5" t="s">
        <v>14</v>
      </c>
      <c r="H8" s="5" t="s">
        <v>17</v>
      </c>
      <c r="I8" s="22" t="s">
        <v>20</v>
      </c>
    </row>
    <row r="9" spans="1:9" ht="129" customHeight="1" x14ac:dyDescent="0.25">
      <c r="A9" s="12">
        <f t="shared" ref="A9:A17" si="1">A8+1</f>
        <v>4</v>
      </c>
      <c r="B9" s="8" t="str">
        <f t="shared" si="0"/>
        <v>ПО ГЭС, Советский РЭС</v>
      </c>
      <c r="C9" s="26" t="s">
        <v>25</v>
      </c>
      <c r="D9" s="5" t="s">
        <v>26</v>
      </c>
      <c r="E9" s="13" t="s">
        <v>47</v>
      </c>
      <c r="F9" s="5" t="s">
        <v>16</v>
      </c>
      <c r="G9" s="5" t="s">
        <v>12</v>
      </c>
      <c r="H9" s="5" t="s">
        <v>17</v>
      </c>
      <c r="I9" s="23" t="s">
        <v>28</v>
      </c>
    </row>
    <row r="10" spans="1:9" s="10" customFormat="1" ht="93" customHeight="1" x14ac:dyDescent="0.25">
      <c r="A10" s="9">
        <f t="shared" si="1"/>
        <v>5</v>
      </c>
      <c r="B10" s="9" t="str">
        <f t="shared" si="0"/>
        <v>ПО ГЭС, Октябрьский РЭС</v>
      </c>
      <c r="C10" s="27" t="s">
        <v>29</v>
      </c>
      <c r="D10" s="5" t="s">
        <v>30</v>
      </c>
      <c r="E10" s="13">
        <v>44739</v>
      </c>
      <c r="F10" s="5" t="s">
        <v>16</v>
      </c>
      <c r="G10" s="5" t="s">
        <v>13</v>
      </c>
      <c r="H10" s="5" t="s">
        <v>17</v>
      </c>
      <c r="I10" s="22" t="s">
        <v>31</v>
      </c>
    </row>
    <row r="11" spans="1:9" ht="96.75" customHeight="1" x14ac:dyDescent="0.25">
      <c r="A11" s="17">
        <f t="shared" si="1"/>
        <v>6</v>
      </c>
      <c r="B11" s="11" t="str">
        <f t="shared" si="0"/>
        <v>ПО ГЭС, Октябрьский РЭС</v>
      </c>
      <c r="C11" s="26" t="s">
        <v>53</v>
      </c>
      <c r="D11" s="5" t="s">
        <v>21</v>
      </c>
      <c r="E11" s="13">
        <v>44740</v>
      </c>
      <c r="F11" s="5" t="s">
        <v>49</v>
      </c>
      <c r="G11" s="5" t="s">
        <v>13</v>
      </c>
      <c r="H11" s="5" t="s">
        <v>17</v>
      </c>
      <c r="I11" s="22" t="s">
        <v>32</v>
      </c>
    </row>
    <row r="12" spans="1:9" ht="112.5" x14ac:dyDescent="0.25">
      <c r="A12" s="20">
        <f t="shared" si="1"/>
        <v>7</v>
      </c>
      <c r="B12" s="18" t="str">
        <f t="shared" si="0"/>
        <v>ПО ГЭС, Октябрьский РЭС</v>
      </c>
      <c r="C12" s="26" t="s">
        <v>54</v>
      </c>
      <c r="D12" s="5" t="s">
        <v>33</v>
      </c>
      <c r="E12" s="13" t="s">
        <v>50</v>
      </c>
      <c r="F12" s="5" t="s">
        <v>16</v>
      </c>
      <c r="G12" s="5" t="s">
        <v>13</v>
      </c>
      <c r="H12" s="5" t="s">
        <v>17</v>
      </c>
      <c r="I12" s="22" t="s">
        <v>34</v>
      </c>
    </row>
    <row r="13" spans="1:9" ht="75" x14ac:dyDescent="0.25">
      <c r="A13" s="20">
        <f t="shared" si="1"/>
        <v>8</v>
      </c>
      <c r="B13" s="18" t="b">
        <f t="shared" si="0"/>
        <v>0</v>
      </c>
      <c r="C13" s="27" t="s">
        <v>35</v>
      </c>
      <c r="D13" s="5" t="s">
        <v>36</v>
      </c>
      <c r="E13" s="13">
        <v>44741</v>
      </c>
      <c r="F13" s="5" t="s">
        <v>16</v>
      </c>
      <c r="G13" s="5" t="s">
        <v>27</v>
      </c>
      <c r="H13" s="5" t="s">
        <v>17</v>
      </c>
      <c r="I13" s="24" t="s">
        <v>37</v>
      </c>
    </row>
    <row r="14" spans="1:9" ht="56.25" x14ac:dyDescent="0.25">
      <c r="A14" s="20">
        <f t="shared" si="1"/>
        <v>9</v>
      </c>
      <c r="B14" s="19" t="str">
        <f t="shared" si="0"/>
        <v>ПО ГЭС, Железнодорожный РЭС</v>
      </c>
      <c r="C14" s="26" t="s">
        <v>38</v>
      </c>
      <c r="D14" s="5" t="s">
        <v>39</v>
      </c>
      <c r="E14" s="13">
        <v>44741</v>
      </c>
      <c r="F14" s="5" t="s">
        <v>16</v>
      </c>
      <c r="G14" s="5" t="s">
        <v>14</v>
      </c>
      <c r="H14" s="5" t="s">
        <v>17</v>
      </c>
      <c r="I14" s="24" t="s">
        <v>40</v>
      </c>
    </row>
    <row r="15" spans="1:9" ht="56.25" x14ac:dyDescent="0.25">
      <c r="A15" s="20">
        <f t="shared" si="1"/>
        <v>10</v>
      </c>
      <c r="B15" s="19" t="str">
        <f t="shared" si="0"/>
        <v>ПО ГЭС, Железнодорожный РЭС</v>
      </c>
      <c r="C15" s="27" t="s">
        <v>41</v>
      </c>
      <c r="D15" s="5" t="s">
        <v>18</v>
      </c>
      <c r="E15" s="13">
        <v>44741</v>
      </c>
      <c r="F15" s="5" t="s">
        <v>16</v>
      </c>
      <c r="G15" s="5" t="s">
        <v>14</v>
      </c>
      <c r="H15" s="5" t="s">
        <v>17</v>
      </c>
      <c r="I15" s="22" t="s">
        <v>42</v>
      </c>
    </row>
    <row r="16" spans="1:9" ht="37.5" x14ac:dyDescent="0.25">
      <c r="A16" s="20">
        <f t="shared" si="1"/>
        <v>11</v>
      </c>
      <c r="B16" s="20" t="str">
        <f t="shared" si="0"/>
        <v>ПО ГЭС, Октябрьский РЭС</v>
      </c>
      <c r="C16" s="27" t="s">
        <v>43</v>
      </c>
      <c r="D16" s="5" t="s">
        <v>36</v>
      </c>
      <c r="E16" s="13">
        <v>44743</v>
      </c>
      <c r="F16" s="5" t="s">
        <v>16</v>
      </c>
      <c r="G16" s="5" t="s">
        <v>13</v>
      </c>
      <c r="H16" s="5" t="s">
        <v>17</v>
      </c>
      <c r="I16" s="22" t="s">
        <v>44</v>
      </c>
    </row>
    <row r="17" spans="1:9" ht="112.5" x14ac:dyDescent="0.25">
      <c r="A17" s="20">
        <f t="shared" si="1"/>
        <v>12</v>
      </c>
      <c r="B17" s="20" t="str">
        <f t="shared" si="0"/>
        <v>ПО ГЭС, Советский РЭС</v>
      </c>
      <c r="C17" s="27" t="s">
        <v>45</v>
      </c>
      <c r="D17" s="5" t="s">
        <v>36</v>
      </c>
      <c r="E17" s="13">
        <v>44743</v>
      </c>
      <c r="F17" s="5" t="s">
        <v>55</v>
      </c>
      <c r="G17" s="5" t="s">
        <v>12</v>
      </c>
      <c r="H17" s="5" t="s">
        <v>17</v>
      </c>
      <c r="I17" s="24" t="s">
        <v>46</v>
      </c>
    </row>
  </sheetData>
  <mergeCells count="8">
    <mergeCell ref="B2:I2"/>
    <mergeCell ref="G4:I4"/>
    <mergeCell ref="A4:A5"/>
    <mergeCell ref="B4:B5"/>
    <mergeCell ref="C4:C5"/>
    <mergeCell ref="D4:D5"/>
    <mergeCell ref="E4:F4"/>
    <mergeCell ref="E3:H3"/>
  </mergeCells>
  <conditionalFormatting sqref="I6">
    <cfRule type="duplicateValues" dxfId="14" priority="1234"/>
  </conditionalFormatting>
  <conditionalFormatting sqref="I6 C6:C11">
    <cfRule type="duplicateValues" dxfId="13" priority="2054"/>
  </conditionalFormatting>
  <conditionalFormatting sqref="C6:C11">
    <cfRule type="duplicateValues" dxfId="12" priority="2056"/>
    <cfRule type="duplicateValues" dxfId="11" priority="2057"/>
    <cfRule type="duplicateValues" dxfId="10" priority="2058"/>
  </conditionalFormatting>
  <conditionalFormatting sqref="C6:C11">
    <cfRule type="duplicateValues" dxfId="9" priority="2059"/>
  </conditionalFormatting>
  <conditionalFormatting sqref="C6:C11">
    <cfRule type="duplicateValues" dxfId="8" priority="2060"/>
    <cfRule type="duplicateValues" dxfId="7" priority="2061"/>
    <cfRule type="duplicateValues" dxfId="6" priority="2062"/>
    <cfRule type="duplicateValues" dxfId="5" priority="2063"/>
    <cfRule type="duplicateValues" dxfId="4" priority="2064"/>
  </conditionalFormatting>
  <conditionalFormatting sqref="C6:C11">
    <cfRule type="duplicateValues" dxfId="3" priority="2065"/>
    <cfRule type="duplicateValues" dxfId="2" priority="2066"/>
  </conditionalFormatting>
  <conditionalFormatting sqref="C6:C15">
    <cfRule type="duplicateValues" dxfId="1" priority="2084"/>
  </conditionalFormatting>
  <conditionalFormatting sqref="C6:C17">
    <cfRule type="duplicateValues" dxfId="0" priority="1"/>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2022-06-20T07:38:28Z</dcterms:modified>
</cp:coreProperties>
</file>