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730" windowWidth="14400" windowHeight="9930" tabRatio="694" activeTab="0"/>
  </bookViews>
  <sheets>
    <sheet name="октяб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<sst xmlns="http://schemas.openxmlformats.org/spreadsheetml/2006/main" count="56" uniqueCount="28">
  <si>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</si>
  <si>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</si>
  <si>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</si>
  <si>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</si>
  <si>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</si>
  <si>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</si>
  <si>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</si>
  <si>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</si>
  <si>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</si>
  <si>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</si>
  <si>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</si>
  <si>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</si>
  <si>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</si>
  <si>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</si>
  <si>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</si>
  <si>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</si>
  <si>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</si>
  <si>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</si>
  <si>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</si>
  <si>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</si>
  <si>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</si>
  <si>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</si>
  <si>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</si>
  <si>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</si>
  <si>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</si>
  <si>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</si>
  <si>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</si>
  <si>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2019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</si>
</sst>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M6" sqref="M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33" t="s">
        <v>27</v>
      </c>
      <c r="C2" s="33"/>
      <c r="D2" s="33"/>
      <c r="E2" s="33"/>
      <c r="F2" s="33"/>
      <c r="G2" s="33"/>
      <c r="H2" s="33"/>
      <c r="I2" s="33"/>
    </row>
    <row r="4" spans="2:18" s="4" customFormat="1" ht="68.25" customHeight="1">
      <c r="B4" s="29" t="s">
        <v>26</v>
      </c>
      <c r="C4" s="30"/>
      <c r="D4" s="30"/>
      <c r="E4" s="30"/>
      <c r="F4" s="30"/>
      <c r="G4" s="30"/>
      <c r="H4" s="30"/>
      <c r="I4" s="31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4" t="s">
        <v>1</v>
      </c>
      <c r="C5" s="34" t="s">
        <v>2</v>
      </c>
      <c r="D5" s="35" t="s">
        <v>3</v>
      </c>
      <c r="E5" s="37" t="s">
        <v>4</v>
      </c>
      <c r="F5" s="38"/>
      <c r="G5" s="38"/>
      <c r="H5" s="38"/>
      <c r="I5" s="39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4"/>
      <c r="C6" s="34"/>
      <c r="D6" s="36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8"/>
      <c r="R6" s="19"/>
    </row>
    <row r="7" spans="2:18" s="4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7"/>
      <c r="L7" s="17"/>
      <c r="M7" s="18"/>
      <c r="N7" s="18"/>
      <c r="O7" s="18"/>
      <c r="P7" s="18"/>
      <c r="Q7" s="18"/>
      <c r="R7" s="18"/>
    </row>
    <row r="8" spans="2:18" s="4" customFormat="1" ht="15.75" customHeight="1">
      <c r="B8" s="40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5.111</v>
      </c>
      <c r="H8" s="10">
        <f>577.723+7.933</f>
        <v>585.656</v>
      </c>
      <c r="I8" s="10">
        <f>9281.094+7565.5336</f>
        <v>16846.6276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1"/>
      <c r="C9" s="8" t="s">
        <v>12</v>
      </c>
      <c r="D9" s="9" t="s">
        <v>14</v>
      </c>
      <c r="E9" s="10">
        <v>3333.782</v>
      </c>
      <c r="F9" s="10">
        <f>2561.46+72.903</f>
        <v>2634.363</v>
      </c>
      <c r="G9" s="10">
        <v>560.99</v>
      </c>
      <c r="H9" s="10">
        <f>13663.394+880.788</f>
        <v>14544.182</v>
      </c>
      <c r="I9" s="10">
        <f>10565.154+123.991</f>
        <v>10689.145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42"/>
      <c r="C10" s="8" t="s">
        <v>13</v>
      </c>
      <c r="D10" s="9" t="s">
        <v>14</v>
      </c>
      <c r="E10" s="43">
        <v>27542.8</v>
      </c>
      <c r="F10" s="44"/>
      <c r="G10" s="44"/>
      <c r="H10" s="44"/>
      <c r="I10" s="45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46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1032.601</v>
      </c>
      <c r="I11" s="10">
        <v>14420.512</v>
      </c>
      <c r="K11" s="17"/>
      <c r="L11" s="17"/>
      <c r="M11" s="17"/>
      <c r="N11" s="17"/>
      <c r="O11" s="17"/>
      <c r="P11" s="17"/>
      <c r="Q11" s="18"/>
      <c r="R11" s="19"/>
    </row>
    <row r="12" spans="2:18" s="4" customFormat="1" ht="15.75" customHeight="1">
      <c r="B12" s="47"/>
      <c r="C12" s="8" t="s">
        <v>12</v>
      </c>
      <c r="D12" s="9" t="s">
        <v>14</v>
      </c>
      <c r="E12" s="10">
        <v>0</v>
      </c>
      <c r="F12" s="10">
        <v>3268.429</v>
      </c>
      <c r="G12" s="10">
        <v>2152.989</v>
      </c>
      <c r="H12" s="10">
        <v>19525.488</v>
      </c>
      <c r="I12" s="10">
        <f>8304.913+53.927</f>
        <v>8358.84</v>
      </c>
      <c r="K12" s="17"/>
      <c r="L12" s="17"/>
      <c r="M12" s="17"/>
      <c r="N12" s="18"/>
      <c r="O12" s="22"/>
      <c r="P12" s="22"/>
      <c r="Q12" s="18"/>
      <c r="R12" s="18"/>
    </row>
    <row r="13" spans="2:18" s="4" customFormat="1" ht="15.75" customHeight="1">
      <c r="B13" s="48"/>
      <c r="C13" s="8" t="s">
        <v>13</v>
      </c>
      <c r="D13" s="9" t="s">
        <v>14</v>
      </c>
      <c r="E13" s="43">
        <v>36142.806</v>
      </c>
      <c r="F13" s="44"/>
      <c r="G13" s="44"/>
      <c r="H13" s="44"/>
      <c r="I13" s="45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23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5.111</v>
      </c>
      <c r="H14" s="14">
        <f t="shared" si="0"/>
        <v>1618.257</v>
      </c>
      <c r="I14" s="14">
        <f t="shared" si="0"/>
        <v>31267.139600000002</v>
      </c>
      <c r="K14" s="17"/>
      <c r="L14" s="17"/>
      <c r="M14" s="21"/>
      <c r="N14" s="21"/>
      <c r="O14" s="21"/>
      <c r="P14" s="21"/>
      <c r="Q14" s="21"/>
      <c r="R14" s="19"/>
    </row>
    <row r="15" spans="2:18" s="4" customFormat="1" ht="15.75" customHeight="1">
      <c r="B15" s="24"/>
      <c r="C15" s="11" t="s">
        <v>12</v>
      </c>
      <c r="D15" s="12" t="s">
        <v>14</v>
      </c>
      <c r="E15" s="14">
        <f>E9+E12</f>
        <v>3333.782</v>
      </c>
      <c r="F15" s="14">
        <f>F9+F12</f>
        <v>5902.7919999999995</v>
      </c>
      <c r="G15" s="14">
        <f t="shared" si="0"/>
        <v>2713.9790000000003</v>
      </c>
      <c r="H15" s="14">
        <f t="shared" si="0"/>
        <v>34069.67</v>
      </c>
      <c r="I15" s="14">
        <f t="shared" si="0"/>
        <v>19047.985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25"/>
      <c r="C16" s="11" t="s">
        <v>13</v>
      </c>
      <c r="D16" s="12" t="s">
        <v>14</v>
      </c>
      <c r="E16" s="26">
        <f>E10+E13</f>
        <v>63685.606</v>
      </c>
      <c r="F16" s="27"/>
      <c r="G16" s="27"/>
      <c r="H16" s="27"/>
      <c r="I16" s="28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0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2"/>
      <c r="C19" s="8" t="s">
        <v>12</v>
      </c>
      <c r="D19" s="9" t="s">
        <v>21</v>
      </c>
      <c r="E19" s="10">
        <v>3.761</v>
      </c>
      <c r="F19" s="10">
        <v>0.521</v>
      </c>
      <c r="G19" s="10">
        <v>0</v>
      </c>
      <c r="H19" s="10">
        <v>0.286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6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7"/>
      <c r="C21" s="8" t="s">
        <v>12</v>
      </c>
      <c r="D21" s="9" t="s">
        <v>21</v>
      </c>
      <c r="E21" s="10">
        <v>0</v>
      </c>
      <c r="F21" s="10">
        <v>0</v>
      </c>
      <c r="G21" s="10">
        <v>0.499</v>
      </c>
      <c r="H21" s="10">
        <v>7.043</v>
      </c>
      <c r="I21" s="10">
        <v>0.053000000000000005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4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4"/>
      <c r="C23" s="11" t="s">
        <v>12</v>
      </c>
      <c r="D23" s="12" t="s">
        <v>21</v>
      </c>
      <c r="E23" s="15">
        <f>E19+E21</f>
        <v>3.761</v>
      </c>
      <c r="F23" s="15">
        <f t="shared" si="1"/>
        <v>0.521</v>
      </c>
      <c r="G23" s="15">
        <f t="shared" si="1"/>
        <v>0.499</v>
      </c>
      <c r="H23" s="15">
        <f t="shared" si="1"/>
        <v>7.329</v>
      </c>
      <c r="I23" s="15">
        <f t="shared" si="1"/>
        <v>0.053000000000000005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9" t="s">
        <v>15</v>
      </c>
      <c r="C27" s="50"/>
      <c r="D27" s="6" t="s">
        <v>0</v>
      </c>
      <c r="E27" s="51" t="s">
        <v>16</v>
      </c>
      <c r="F27" s="52"/>
      <c r="G27" s="52"/>
      <c r="H27" s="52"/>
      <c r="I27" s="53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2" t="s">
        <v>24</v>
      </c>
      <c r="C29" s="32"/>
      <c r="D29" s="32"/>
      <c r="E29" s="32"/>
      <c r="F29" s="32"/>
      <c r="G29" s="32"/>
      <c r="H29" s="32"/>
      <c r="I29" s="32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2019-11-20T08:26:16Z</dcterms:modified>
  <cp:category/>
  <cp:version/>
  <cp:contentType/>
  <cp:contentStatus/>
  <cp:revision>1</cp:revision>
</cp:coreProperties>
</file>