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230" windowWidth="14400" windowHeight="11430" tabRatio="694" activeTab="0"/>
  </bookViews>
  <sheets>
    <sheet name="янва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<sst xmlns="http://schemas.openxmlformats.org/spreadsheetml/2006/main" count="55" uniqueCount="27">
  <si>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</si>
  <si>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</si>
  <si>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</si>
  <si>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</si>
  <si>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</si>
  <si>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</si>
  <si>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</si>
  <si>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</si>
  <si>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</si>
  <si>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</si>
  <si>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</si>
  <si>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</si>
  <si>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</si>
  <si>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</si>
  <si>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</si>
  <si>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</si>
  <si>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</si>
  <si>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</si>
  <si>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</si>
  <si>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</si>
  <si>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</si>
  <si>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</si>
  <si>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</si>
  <si>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</si>
  <si>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</si>
  <si>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2018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</si>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</sst>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M25" sqref="M2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4" t="s">
        <v>25</v>
      </c>
      <c r="C2" s="54"/>
      <c r="D2" s="54"/>
      <c r="E2" s="54"/>
      <c r="F2" s="54"/>
      <c r="G2" s="54"/>
      <c r="H2" s="54"/>
      <c r="I2" s="54"/>
    </row>
    <row r="4" spans="2:9" s="6" customFormat="1" ht="68.25" customHeight="1">
      <c r="B4" s="36" t="s">
        <v>26</v>
      </c>
      <c r="C4" s="37"/>
      <c r="D4" s="37"/>
      <c r="E4" s="37"/>
      <c r="F4" s="37"/>
      <c r="G4" s="37"/>
      <c r="H4" s="37"/>
      <c r="I4" s="38"/>
    </row>
    <row r="5" spans="2:9" s="6" customFormat="1" ht="45" customHeight="1">
      <c r="B5" s="53" t="s">
        <v>1</v>
      </c>
      <c r="C5" s="53" t="s">
        <v>2</v>
      </c>
      <c r="D5" s="55" t="s">
        <v>3</v>
      </c>
      <c r="E5" s="57" t="s">
        <v>4</v>
      </c>
      <c r="F5" s="58"/>
      <c r="G5" s="58"/>
      <c r="H5" s="58"/>
      <c r="I5" s="59"/>
    </row>
    <row r="6" spans="2:9" s="6" customFormat="1" ht="12.75">
      <c r="B6" s="53"/>
      <c r="C6" s="53"/>
      <c r="D6" s="56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6" t="s">
        <v>9</v>
      </c>
      <c r="C7" s="37"/>
      <c r="D7" s="37"/>
      <c r="E7" s="37"/>
      <c r="F7" s="37"/>
      <c r="G7" s="37"/>
      <c r="H7" s="37"/>
      <c r="I7" s="38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3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7.652</v>
      </c>
      <c r="H8" s="13">
        <v>1100.713</v>
      </c>
      <c r="I8" s="13">
        <v>41725.424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34"/>
      <c r="C9" s="11" t="s">
        <v>12</v>
      </c>
      <c r="D9" s="12" t="s">
        <v>14</v>
      </c>
      <c r="E9" s="13">
        <v>1539.453</v>
      </c>
      <c r="F9" s="13">
        <v>3850.015</v>
      </c>
      <c r="G9" s="13">
        <v>510.232</v>
      </c>
      <c r="H9" s="13">
        <v>21643.607</v>
      </c>
      <c r="I9" s="13">
        <v>16047.677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35"/>
      <c r="C10" s="11" t="s">
        <v>13</v>
      </c>
      <c r="D10" s="12" t="s">
        <v>14</v>
      </c>
      <c r="E10" s="42">
        <v>60837.599</v>
      </c>
      <c r="F10" s="43"/>
      <c r="G10" s="43"/>
      <c r="H10" s="43"/>
      <c r="I10" s="44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3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60">
        <f>1519.704+7.164</f>
        <v>1526.868</v>
      </c>
      <c r="I11" s="60">
        <f>50186.307+1340.64</f>
        <v>51526.947</v>
      </c>
      <c r="K11" s="32"/>
      <c r="L11" s="32"/>
      <c r="M11" s="32"/>
      <c r="N11" s="31"/>
      <c r="O11" s="31"/>
      <c r="P11" s="29"/>
      <c r="Q11" s="23"/>
      <c r="R11" s="23"/>
    </row>
    <row r="12" spans="2:18" s="6" customFormat="1" ht="15.75" customHeight="1">
      <c r="B12" s="34"/>
      <c r="C12" s="11" t="s">
        <v>12</v>
      </c>
      <c r="D12" s="12" t="s">
        <v>14</v>
      </c>
      <c r="E12" s="13">
        <v>0</v>
      </c>
      <c r="F12" s="13">
        <v>5030.701</v>
      </c>
      <c r="G12" s="13">
        <v>1060.353</v>
      </c>
      <c r="H12" s="60">
        <f>20575.545+50.295</f>
        <v>20625.839999999997</v>
      </c>
      <c r="I12" s="60">
        <f>11343.681+8.59</f>
        <v>11352.271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35"/>
      <c r="C13" s="11" t="s">
        <v>13</v>
      </c>
      <c r="D13" s="12" t="s">
        <v>14</v>
      </c>
      <c r="E13" s="42">
        <v>58158.497</v>
      </c>
      <c r="F13" s="43"/>
      <c r="G13" s="43"/>
      <c r="H13" s="43"/>
      <c r="I13" s="44"/>
      <c r="K13" s="28"/>
      <c r="L13" s="28"/>
      <c r="M13" s="29"/>
      <c r="N13" s="31"/>
      <c r="O13" s="31"/>
      <c r="P13" s="29"/>
      <c r="Q13" s="28"/>
      <c r="R13" s="23"/>
    </row>
    <row r="14" spans="2:18" s="6" customFormat="1" ht="15.75" customHeight="1">
      <c r="B14" s="3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7.652</v>
      </c>
      <c r="H14" s="19">
        <f t="shared" si="0"/>
        <v>2627.581</v>
      </c>
      <c r="I14" s="19">
        <f t="shared" si="0"/>
        <v>93252.371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40"/>
      <c r="C15" s="16" t="s">
        <v>12</v>
      </c>
      <c r="D15" s="17" t="s">
        <v>14</v>
      </c>
      <c r="E15" s="19">
        <f>E9+E12</f>
        <v>1539.453</v>
      </c>
      <c r="F15" s="19">
        <f>F9+F12</f>
        <v>8880.716</v>
      </c>
      <c r="G15" s="19">
        <f t="shared" si="0"/>
        <v>1570.585</v>
      </c>
      <c r="H15" s="19">
        <f t="shared" si="0"/>
        <v>42269.447</v>
      </c>
      <c r="I15" s="19">
        <f t="shared" si="0"/>
        <v>27399.948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41"/>
      <c r="C16" s="16" t="s">
        <v>13</v>
      </c>
      <c r="D16" s="17" t="s">
        <v>14</v>
      </c>
      <c r="E16" s="45">
        <f>E10+E13</f>
        <v>118996.096</v>
      </c>
      <c r="F16" s="46"/>
      <c r="G16" s="46"/>
      <c r="H16" s="46"/>
      <c r="I16" s="47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6" t="s">
        <v>21</v>
      </c>
      <c r="C17" s="37"/>
      <c r="D17" s="37"/>
      <c r="E17" s="37"/>
      <c r="F17" s="37"/>
      <c r="G17" s="37"/>
      <c r="H17" s="37"/>
      <c r="I17" s="38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3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34"/>
      <c r="C19" s="11" t="s">
        <v>12</v>
      </c>
      <c r="D19" s="12" t="s">
        <v>22</v>
      </c>
      <c r="E19" s="13">
        <v>1.965</v>
      </c>
      <c r="F19" s="13">
        <v>0.829</v>
      </c>
      <c r="G19" s="13">
        <v>0</v>
      </c>
      <c r="H19" s="13">
        <v>0.39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3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4"/>
      <c r="C21" s="11" t="s">
        <v>12</v>
      </c>
      <c r="D21" s="12" t="s">
        <v>22</v>
      </c>
      <c r="E21" s="13">
        <v>0</v>
      </c>
      <c r="F21" s="13">
        <v>0</v>
      </c>
      <c r="G21" s="13">
        <v>0.265</v>
      </c>
      <c r="H21" s="13">
        <v>7.356999999999999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3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53"/>
      <c r="C23" s="16" t="s">
        <v>12</v>
      </c>
      <c r="D23" s="17" t="s">
        <v>22</v>
      </c>
      <c r="E23" s="21">
        <f>E19+E21</f>
        <v>1.965</v>
      </c>
      <c r="F23" s="21">
        <f t="shared" si="1"/>
        <v>0.829</v>
      </c>
      <c r="G23" s="21">
        <f t="shared" si="1"/>
        <v>0.265</v>
      </c>
      <c r="H23" s="21">
        <f t="shared" si="1"/>
        <v>7.746999999999999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6" t="s">
        <v>19</v>
      </c>
      <c r="C25" s="37"/>
      <c r="D25" s="37"/>
      <c r="E25" s="37"/>
      <c r="F25" s="37"/>
      <c r="G25" s="37"/>
      <c r="H25" s="37"/>
      <c r="I25" s="38"/>
      <c r="K25" s="22"/>
      <c r="L25" s="14"/>
      <c r="M25" s="14"/>
      <c r="N25" s="14"/>
      <c r="O25" s="14"/>
      <c r="P25" s="14"/>
    </row>
    <row r="26" spans="2:9" s="6" customFormat="1" ht="31.5" customHeight="1">
      <c r="B26" s="36" t="s">
        <v>20</v>
      </c>
      <c r="C26" s="37"/>
      <c r="D26" s="37"/>
      <c r="E26" s="37"/>
      <c r="F26" s="37"/>
      <c r="G26" s="37"/>
      <c r="H26" s="37"/>
      <c r="I26" s="38"/>
    </row>
    <row r="27" spans="2:11" s="6" customFormat="1" ht="12.75">
      <c r="B27" s="51" t="s">
        <v>15</v>
      </c>
      <c r="C27" s="52"/>
      <c r="D27" s="8" t="s">
        <v>0</v>
      </c>
      <c r="E27" s="48" t="s">
        <v>17</v>
      </c>
      <c r="F27" s="49"/>
      <c r="G27" s="49"/>
      <c r="H27" s="49"/>
      <c r="I27" s="50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2018-02-26T02:46:52Z</dcterms:modified>
  <cp:category/>
  <cp:version/>
  <cp:contentType/>
  <cp:contentStatus/>
  <cp:revision>1</cp:revision>
</cp:coreProperties>
</file>