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990" windowWidth="14400" windowHeight="11670" tabRatio="694" activeTab="0"/>
  </bookViews>
  <sheets>
    <sheet name="октябр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<sst xmlns="http://schemas.openxmlformats.org/spreadsheetml/2006/main" count="55" uniqueCount="27">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</sst>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L10" sqref="L1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1" t="s">
        <v>25</v>
      </c>
      <c r="C2" s="31"/>
      <c r="D2" s="31"/>
      <c r="E2" s="31"/>
      <c r="F2" s="31"/>
      <c r="G2" s="31"/>
      <c r="H2" s="31"/>
      <c r="I2" s="31"/>
    </row>
    <row r="4" spans="2:9" s="6" customFormat="1" ht="68.25" customHeight="1">
      <c r="B4" s="32" t="s">
        <v>26</v>
      </c>
      <c r="C4" s="33"/>
      <c r="D4" s="33"/>
      <c r="E4" s="33"/>
      <c r="F4" s="33"/>
      <c r="G4" s="33"/>
      <c r="H4" s="33"/>
      <c r="I4" s="34"/>
    </row>
    <row r="5" spans="2:9" s="6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</row>
    <row r="6" spans="2:9" s="6" customFormat="1" ht="12.75">
      <c r="B6" s="35"/>
      <c r="C6" s="35"/>
      <c r="D6" s="37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2" t="s">
        <v>9</v>
      </c>
      <c r="C7" s="33"/>
      <c r="D7" s="33"/>
      <c r="E7" s="33"/>
      <c r="F7" s="33"/>
      <c r="G7" s="33"/>
      <c r="H7" s="33"/>
      <c r="I7" s="34"/>
      <c r="K7" s="10"/>
    </row>
    <row r="8" spans="2:17" s="6" customFormat="1" ht="15.75" customHeight="1">
      <c r="B8" s="41" t="s">
        <v>16</v>
      </c>
      <c r="C8" s="11" t="s">
        <v>11</v>
      </c>
      <c r="D8" s="12" t="s">
        <v>14</v>
      </c>
      <c r="E8" s="13">
        <v>0</v>
      </c>
      <c r="F8" s="13">
        <v>21.28</v>
      </c>
      <c r="G8" s="13">
        <v>4.344</v>
      </c>
      <c r="H8" s="13">
        <f>521.595+376.772</f>
        <v>898.367</v>
      </c>
      <c r="I8" s="13">
        <f>27320.874+1172.957</f>
        <v>28493.831</v>
      </c>
      <c r="K8" s="28"/>
      <c r="L8" s="29"/>
      <c r="M8" s="29"/>
      <c r="N8" s="29"/>
      <c r="O8" s="29"/>
      <c r="P8" s="29"/>
      <c r="Q8" s="30"/>
    </row>
    <row r="9" spans="2:18" s="6" customFormat="1" ht="15.75" customHeight="1">
      <c r="B9" s="42"/>
      <c r="C9" s="11" t="s">
        <v>12</v>
      </c>
      <c r="D9" s="12" t="s">
        <v>14</v>
      </c>
      <c r="E9" s="13">
        <v>4095.735</v>
      </c>
      <c r="F9" s="13">
        <v>2679.75</v>
      </c>
      <c r="G9" s="13">
        <f>685.888+4490.673</f>
        <v>5176.561</v>
      </c>
      <c r="H9" s="13">
        <f>8389.295+4243.135</f>
        <v>12632.43</v>
      </c>
      <c r="I9" s="13">
        <f>7383.094+261.753</f>
        <v>7644.847</v>
      </c>
      <c r="K9" s="28"/>
      <c r="L9" s="28"/>
      <c r="M9" s="28"/>
      <c r="N9" s="28"/>
      <c r="O9" s="28"/>
      <c r="P9" s="28"/>
      <c r="Q9" s="23"/>
      <c r="R9" s="14"/>
    </row>
    <row r="10" spans="2:18" s="6" customFormat="1" ht="15.75" customHeight="1">
      <c r="B10" s="48"/>
      <c r="C10" s="11" t="s">
        <v>13</v>
      </c>
      <c r="D10" s="12" t="s">
        <v>14</v>
      </c>
      <c r="E10" s="52">
        <v>32406.034</v>
      </c>
      <c r="F10" s="53"/>
      <c r="G10" s="53"/>
      <c r="H10" s="53"/>
      <c r="I10" s="54"/>
      <c r="K10" s="28"/>
      <c r="L10" s="28"/>
      <c r="M10" s="28"/>
      <c r="N10" s="28"/>
      <c r="O10" s="28"/>
      <c r="P10" s="28"/>
      <c r="Q10" s="23"/>
      <c r="R10" s="14"/>
    </row>
    <row r="11" spans="2:18" s="6" customFormat="1" ht="15.75" customHeight="1">
      <c r="B11" s="4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861.423+352.502</f>
        <v>1213.925</v>
      </c>
      <c r="I11" s="13">
        <v>32805.038</v>
      </c>
      <c r="K11" s="28"/>
      <c r="L11" s="28"/>
      <c r="M11" s="28"/>
      <c r="N11" s="28"/>
      <c r="O11" s="28"/>
      <c r="P11" s="28"/>
      <c r="Q11" s="23"/>
      <c r="R11" s="14"/>
    </row>
    <row r="12" spans="2:18" s="6" customFormat="1" ht="15.75" customHeight="1">
      <c r="B12" s="42"/>
      <c r="C12" s="11" t="s">
        <v>12</v>
      </c>
      <c r="D12" s="12" t="s">
        <v>14</v>
      </c>
      <c r="E12" s="13">
        <v>0</v>
      </c>
      <c r="F12" s="13">
        <v>562.24</v>
      </c>
      <c r="G12" s="13">
        <v>806.41</v>
      </c>
      <c r="H12" s="13">
        <v>11670.084</v>
      </c>
      <c r="I12" s="13">
        <v>8740.334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48"/>
      <c r="C13" s="11" t="s">
        <v>13</v>
      </c>
      <c r="D13" s="12" t="s">
        <v>14</v>
      </c>
      <c r="E13" s="52">
        <v>29101.399</v>
      </c>
      <c r="F13" s="53"/>
      <c r="G13" s="53"/>
      <c r="H13" s="53"/>
      <c r="I13" s="54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4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21.28</v>
      </c>
      <c r="G14" s="19">
        <f aca="true" t="shared" si="0" ref="G14:I15">G8+G11</f>
        <v>4.344</v>
      </c>
      <c r="H14" s="19">
        <f t="shared" si="0"/>
        <v>2112.292</v>
      </c>
      <c r="I14" s="19">
        <f t="shared" si="0"/>
        <v>61298.869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50"/>
      <c r="C15" s="16" t="s">
        <v>12</v>
      </c>
      <c r="D15" s="17" t="s">
        <v>14</v>
      </c>
      <c r="E15" s="19">
        <f>E9+E12</f>
        <v>4095.735</v>
      </c>
      <c r="F15" s="19">
        <f>F9+F12</f>
        <v>3241.99</v>
      </c>
      <c r="G15" s="19">
        <f t="shared" si="0"/>
        <v>5982.971</v>
      </c>
      <c r="H15" s="19">
        <f t="shared" si="0"/>
        <v>24302.514000000003</v>
      </c>
      <c r="I15" s="19">
        <f t="shared" si="0"/>
        <v>16385.181</v>
      </c>
      <c r="K15" s="23"/>
      <c r="L15" s="23"/>
      <c r="M15" s="23"/>
      <c r="N15" s="23"/>
      <c r="O15" s="23"/>
      <c r="P15" s="23"/>
      <c r="Q15" s="15"/>
      <c r="R15" s="14"/>
    </row>
    <row r="16" spans="2:18" s="6" customFormat="1" ht="15.75" customHeight="1">
      <c r="B16" s="51"/>
      <c r="C16" s="16" t="s">
        <v>13</v>
      </c>
      <c r="D16" s="17" t="s">
        <v>14</v>
      </c>
      <c r="E16" s="55">
        <f>E10+E13</f>
        <v>61507.433000000005</v>
      </c>
      <c r="F16" s="56"/>
      <c r="G16" s="56"/>
      <c r="H16" s="56"/>
      <c r="I16" s="57"/>
      <c r="L16" s="30"/>
      <c r="M16" s="23"/>
      <c r="N16" s="23"/>
      <c r="O16" s="23"/>
      <c r="P16" s="23"/>
      <c r="Q16" s="23"/>
      <c r="R16" s="14"/>
    </row>
    <row r="17" spans="2:17" s="6" customFormat="1" ht="15.75" customHeight="1">
      <c r="B17" s="32" t="s">
        <v>21</v>
      </c>
      <c r="C17" s="33"/>
      <c r="D17" s="33"/>
      <c r="E17" s="33"/>
      <c r="F17" s="33"/>
      <c r="G17" s="33"/>
      <c r="H17" s="33"/>
      <c r="I17" s="34"/>
      <c r="L17" s="15"/>
      <c r="M17" s="15"/>
      <c r="N17" s="15"/>
      <c r="O17" s="15"/>
      <c r="P17" s="15"/>
      <c r="Q17" s="23"/>
    </row>
    <row r="18" spans="2:17" s="6" customFormat="1" ht="15.75" customHeight="1">
      <c r="B18" s="4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L18" s="30"/>
      <c r="M18" s="30"/>
      <c r="N18" s="30"/>
      <c r="O18" s="30"/>
      <c r="P18" s="23"/>
      <c r="Q18" s="23"/>
    </row>
    <row r="19" spans="2:17" s="6" customFormat="1" ht="15.75" customHeight="1">
      <c r="B19" s="42"/>
      <c r="C19" s="11" t="s">
        <v>12</v>
      </c>
      <c r="D19" s="12" t="s">
        <v>22</v>
      </c>
      <c r="E19" s="13">
        <v>5.273</v>
      </c>
      <c r="F19" s="13">
        <v>0.208</v>
      </c>
      <c r="G19" s="13">
        <v>0</v>
      </c>
      <c r="H19" s="13">
        <v>0.1</v>
      </c>
      <c r="I19" s="13">
        <v>0</v>
      </c>
      <c r="L19" s="30"/>
      <c r="M19" s="30"/>
      <c r="N19" s="30"/>
      <c r="O19" s="30"/>
      <c r="P19" s="30"/>
      <c r="Q19" s="23"/>
    </row>
    <row r="20" spans="2:17" s="6" customFormat="1" ht="15.75" customHeight="1">
      <c r="B20" s="4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2"/>
      <c r="C21" s="11" t="s">
        <v>12</v>
      </c>
      <c r="D21" s="12" t="s">
        <v>22</v>
      </c>
      <c r="E21" s="13">
        <v>0</v>
      </c>
      <c r="F21" s="13">
        <v>0</v>
      </c>
      <c r="G21" s="13">
        <v>0.251</v>
      </c>
      <c r="H21" s="13">
        <f>2.347+0.203</f>
        <v>2.55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5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5"/>
      <c r="C23" s="16" t="s">
        <v>12</v>
      </c>
      <c r="D23" s="17" t="s">
        <v>22</v>
      </c>
      <c r="E23" s="21">
        <f>E19+E21</f>
        <v>5.273</v>
      </c>
      <c r="F23" s="21">
        <f t="shared" si="1"/>
        <v>0.208</v>
      </c>
      <c r="G23" s="21">
        <f t="shared" si="1"/>
        <v>0.251</v>
      </c>
      <c r="H23" s="21">
        <f t="shared" si="1"/>
        <v>2.65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2" t="s">
        <v>19</v>
      </c>
      <c r="C25" s="33"/>
      <c r="D25" s="33"/>
      <c r="E25" s="33"/>
      <c r="F25" s="33"/>
      <c r="G25" s="33"/>
      <c r="H25" s="33"/>
      <c r="I25" s="34"/>
      <c r="K25" s="22"/>
      <c r="L25" s="14"/>
      <c r="M25" s="14"/>
      <c r="N25" s="14"/>
      <c r="O25" s="14"/>
      <c r="P25" s="14"/>
    </row>
    <row r="26" spans="2:9" s="6" customFormat="1" ht="31.5" customHeight="1">
      <c r="B26" s="32" t="s">
        <v>20</v>
      </c>
      <c r="C26" s="33"/>
      <c r="D26" s="33"/>
      <c r="E26" s="33"/>
      <c r="F26" s="33"/>
      <c r="G26" s="33"/>
      <c r="H26" s="33"/>
      <c r="I26" s="34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2017-11-09T00:14:50Z</dcterms:modified>
  <cp:category/>
  <cp:version/>
  <cp:contentType/>
  <cp:contentStatus/>
  <cp:revision>1</cp:revision>
</cp:coreProperties>
</file>