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853" activeTab="0"/>
  </bookViews>
  <sheets>
    <sheet name="декабрь 2016" sheetId="1" r:id="rId1"/>
  </sheets>
  <definedNames/>
  <calcPr fullCalcOnLoad="1"/>
</workbook>
</file>

<file path=xl/sharedStrings.xml><?xml version="1.0" encoding="utf-8"?>
<sst xmlns="http://schemas.openxmlformats.org/spreadsheetml/2006/main" count="2825" uniqueCount="1741">
  <si>
    <t>Единица измерения</t>
  </si>
  <si>
    <t>ВН</t>
  </si>
  <si>
    <t>СН2</t>
  </si>
  <si>
    <t>НН</t>
  </si>
  <si>
    <t>Приложение 4</t>
  </si>
  <si>
    <t>Составляющие цены на электрическую энергию (мощность), дифференцированной в зависимости от условий, определенных законодательством Российской Федерации</t>
  </si>
  <si>
    <t>Средневзвешенная цена электрической энергии (мощности)</t>
  </si>
  <si>
    <t>Виды цен в рамках соответствующих видов предельных уровней нерегулируемых цен</t>
  </si>
  <si>
    <t>Одноставочная цена для объемов потребления электрической энергии (мощности), учет которых осуществляется в целом за расчетный период</t>
  </si>
  <si>
    <t>Одноставочная цена: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</si>
  <si>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</si>
  <si>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</si>
  <si>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</si>
  <si>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</si>
  <si>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</si>
  <si>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</si>
  <si>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</si>
  <si>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(для потребителей, не осуществляющих почасовое планирование)</t>
  </si>
  <si>
    <t>средневзвешенная цена электроэнергии</t>
  </si>
  <si>
    <t>средневзвешенная цена мощности</t>
  </si>
  <si>
    <t xml:space="preserve">Двухставочная цена (для потребителей, осуществляющих почасовое планирование и учет) </t>
  </si>
  <si>
    <r>
      <t>- ставка за электрическую энергию, руб./МВт</t>
    </r>
    <r>
      <rPr>
        <sz val="9"/>
        <color indexed="8"/>
        <rFont val="Times New Roman"/>
        <family val="1"/>
      </rPr>
      <t>·</t>
    </r>
    <r>
      <rPr>
        <b/>
        <sz val="10"/>
        <rFont val="Times New Roman"/>
        <family val="1"/>
      </rPr>
      <t xml:space="preserve">ч </t>
    </r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</si>
  <si>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</si>
  <si>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</si>
  <si>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</si>
  <si>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</si>
  <si>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</si>
  <si>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</si>
  <si>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</si>
  <si>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</si>
  <si>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</si>
  <si>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</si>
  <si>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</si>
  <si>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</si>
  <si>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</si>
  <si>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</si>
  <si>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</si>
  <si>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</si>
  <si>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</si>
  <si>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</si>
  <si>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</si>
  <si>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</si>
  <si>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</si>
  <si>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</si>
  <si>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</si>
  <si>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</si>
  <si>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</si>
  <si>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</si>
  <si>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Ставки для учета разниц предварительных требований и обязательств по результатам конкурентных отборов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</si>
  <si>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</si>
  <si>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</si>
  <si>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</si>
  <si>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в том числе, стоимость услуг по передаче</t>
  </si>
  <si>
    <t>Стоимость услуг</t>
  </si>
  <si>
    <t>Уровни напряжения</t>
  </si>
  <si>
    <t>Величина платы в одноставочном исчислении</t>
  </si>
  <si>
    <t>Величина платы в двухставочном исчислении</t>
  </si>
  <si>
    <t>Стоимость услуг, оказание которых является неотъемлемой частью поставки электрической энергии потребителю, в том числе:</t>
  </si>
  <si>
    <t>- инфраструктурные платежи</t>
  </si>
  <si>
    <t>В том числе, величина сбытовой надбавки гарантирующего поставщика</t>
  </si>
  <si>
    <t>сбытовая надбавка гарантирующего поставщика</t>
  </si>
  <si>
    <t>руб/МВт/мес.</t>
  </si>
  <si>
    <t>23:00-24:00</t>
  </si>
  <si>
    <t>Величина ставки, руб./МВт•ч</t>
  </si>
  <si>
    <t>23:00-0:00</t>
  </si>
  <si>
    <t>5.1.3 сбытовая надбавка для потребителей с максимальной мощностью менее 150 кВт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системы;</t>
  </si>
  <si>
    <t>Сбытовая надбавка для потребителей с максимальной мощностью менее 150 кВт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</si>
  <si>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5.2.2 сбытовая надбавка, для  ставки превышения планового почасового объема покупки электрической энергии над соответствующим фактическим почасовым объемом с максимальной мощностью от 150 до 670 кВт;</t>
  </si>
  <si>
    <t>5.2.3 Сбытовая надбавка для потребителей с максимальной мощностью от 150 до 670 кВт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</si>
  <si>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Сбытовая надбавка для потребителей с максимальной мощностью от 150 до 670 кВт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</si>
  <si>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5.3.1 сбытовая надбавка,  для ставки  превышения фактического почасового объема покупки электрической энергии над соответствующим плановым почасовым объемом с максимальной мощностью от 670 кВт до 10 МВт;</t>
  </si>
  <si>
    <t>5.3.3. Сбытовая надбавка для потребителей с максимальной мощностью от 670 кВт до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</si>
  <si>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Сбытовая надбавка для потребителей с максимальной мощностью от 670 кВт до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</si>
  <si>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5.4.1 сбытовая надбавка,  для ставки  превышения фактического почасового объема покупки электрической энергии над соответствующим плановым почасовым объемом с максимальной мощностью не менее 10 МВт;</t>
  </si>
  <si>
    <t>5.4.3. Сбытовая надбавка для потребителей с максимальной мощностью не менее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</si>
  <si>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Сбытовая надбавка для потребителей с максимальной мощностью не менее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</si>
  <si>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5.3.2 сбытовая надбавка, для  ставки превышения планового почасового объема покупки электрической энергии над соответствующим фактическим почасовым объемом с максимальной мощностью от 670 до 10 МВт;</t>
  </si>
  <si>
    <t>5.4.2 сбытовая надбавка, для  ставки превышения планового почасового объема покупки электрической энергии над соответствующим фактическим почасовым объемом с максимальной мощностью не менее 10МВт;</t>
  </si>
  <si>
    <t xml:space="preserve"> Первая ценовая категория</t>
  </si>
  <si>
    <t xml:space="preserve"> Вторая ценовая категория</t>
  </si>
  <si>
    <t>Ночь</t>
  </si>
  <si>
    <t>Полупик</t>
  </si>
  <si>
    <t>Пик</t>
  </si>
  <si>
    <t>День</t>
  </si>
  <si>
    <t>с максимальной мощностью менее 150 кВт;</t>
  </si>
  <si>
    <t>с максимальной мощностью от 150 до 670 кВт;</t>
  </si>
  <si>
    <t>с максимальной мощностью от 670кВт до 10 МВт;</t>
  </si>
  <si>
    <t>с максимальной мощностью не менее 10 МВт;</t>
  </si>
  <si>
    <t xml:space="preserve"> для расчёта стоимости потерь в сетях территориальных сетевых организаций</t>
  </si>
  <si>
    <t>Сбытовая надбавка для потребителей с максимальной мощностью от 150 до 670  кВт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</si>
  <si>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Сбытовая надбавка для потребителей с максимальной мощностьюот 670кВт до 10 МВт;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</si>
  <si>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Сбытовая надбавка для потребителей с максимальной мощностью не менее 10 МВт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</si>
  <si>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Сбытовые надбавки гарантирующего поставщика для 5 - 6 ценовой категории</t>
  </si>
  <si>
    <t>Сбытовая надбавка гарантирующего поставщика для 3 - 4 ценовой категории</t>
  </si>
  <si>
    <t xml:space="preserve"> Величины платы за услуги, оказание которых неразрывно связано с процессом снабжения потребителей электрической энергией (мощностью)</t>
  </si>
  <si>
    <t xml:space="preserve">3.5.1. Ставка за мощность предельного уровня нерегулируемой цены </t>
  </si>
  <si>
    <t>руб/МВт в месяц без НДС</t>
  </si>
  <si>
    <t xml:space="preserve">3.5.2. Предельные  уровни фактических  нерегулируемых цены за мощность , руб./МВтч без НДС </t>
  </si>
  <si>
    <t>СВНЦЭ</t>
  </si>
  <si>
    <t>сбытовая надбавка, утверждённая приказом РСТ и ценообразованию Забайкальского края № 622 от 20.12.2012 года</t>
  </si>
  <si>
    <t>предельный уровень нерегулируемой цены на мощность</t>
  </si>
  <si>
    <t>Ставка для фактических почасовых объемов покупки электрической энергии (для объемов покупки электрической энергии (мощности), в отношении которых в расчетном периоде осуществляются почасовое планирование и учет, и стоимость услуг по передаче определяется по цене услуг в одноставочном исчислении)</t>
  </si>
  <si>
    <t>ВН-1</t>
  </si>
  <si>
    <t>-</t>
  </si>
  <si>
    <t>5.1.1 сбытовая надбавка,  для ставки  превышения фактического почасового объема покупки электрической энергии над соответствующим плановым почасовым объемом с максимальной мощностью менее 150 кВт</t>
  </si>
  <si>
    <t>5.1.2 сбытовая надбавка, для  ставки превышения планового почасового объема покупки электрической энергии над соответствующим фактическим почасовым объемом с максимальной мощностью менее 150 кВт</t>
  </si>
  <si>
    <t>5.2.1 сбытовая надбавка,  для ставки  превышения фактического почасового объема покупки электрической энергии над соответствующим плановым почасовым объемом с максимальной мощностью от 150 до 670 кВт</t>
  </si>
  <si>
    <t>СН1</t>
  </si>
  <si>
    <t>Примечание* В соответствии приказу Региональной службы по тарифам и ценообразованию Забайкальского края от 18.12.2015 года №602 "Об установлении сбытовых надбавкок гарантирующего поставщика электрической энергии ОАО "Читаэнергосбыт" на 2016 год", сбытовая надбавка рассчитывается как процент от цен (тарифов) на электрическую энергию и (или) мощность, исходя из размера доходности продаж гарантирующего поставщика, дифференцированного по подгруппам потребителей, согласно Методическим указаниям по расчёту сбытовых надбавок гарантирующих поставщиков и размера доходности продаж гарантирующих поставщиков, утв. приказом ФСТ России от 30 октября 2012 года №703-э.</t>
  </si>
  <si>
    <t>3.1. сбытовая надбавка, утверждённая приказом РСТ и ценообразованию Забайкальского края № 602 от 18.12.2015 года с максимальной мощностью менее 150 кВт;</t>
  </si>
  <si>
    <t>3.2. сбытовая надбавка, утверждённая приказом РСТ и ценообразованию Забайкальского края № 602 от 18.12.2015 года с максимальной мощностью от 150 до 670 кВт;</t>
  </si>
  <si>
    <t>3.3. сбытовая надбавка, утверждённая приказом РСТ и ценообразованию Забайкальского края № 602 от 18.12.2015 года с максимальной мощностью от 670кВт до 10 МВт;</t>
  </si>
  <si>
    <t>3.4. сбытовая надбавка, утверждённая приказом РСТ и ценообразованию Забайкальского края № № 602 от 18.12.2015 года с максимальной мощностью не менее 10 МВт;</t>
  </si>
  <si>
    <r>
      <t>Т</t>
    </r>
    <r>
      <rPr>
        <vertAlign val="subscript"/>
        <sz val="9"/>
        <rFont val="Times New Roman"/>
        <family val="1"/>
      </rPr>
      <t>ВН1</t>
    </r>
    <r>
      <rPr>
        <sz val="9"/>
        <rFont val="Times New Roman"/>
        <family val="1"/>
      </rPr>
      <t>= 152 648,99+(382,2*Э</t>
    </r>
    <r>
      <rPr>
        <vertAlign val="subscript"/>
        <sz val="9"/>
        <rFont val="Times New Roman"/>
        <family val="1"/>
      </rPr>
      <t>ПО</t>
    </r>
    <r>
      <rPr>
        <vertAlign val="superscript"/>
        <sz val="9"/>
        <rFont val="Times New Roman"/>
        <family val="1"/>
      </rPr>
      <t>ВН1</t>
    </r>
    <r>
      <rPr>
        <sz val="9"/>
        <rFont val="Times New Roman"/>
        <family val="1"/>
      </rPr>
      <t xml:space="preserve"> / Э</t>
    </r>
    <r>
      <rPr>
        <vertAlign val="subscript"/>
        <sz val="9"/>
        <rFont val="Times New Roman"/>
        <family val="1"/>
      </rPr>
      <t>М</t>
    </r>
    <r>
      <rPr>
        <vertAlign val="superscript"/>
        <sz val="9"/>
        <rFont val="Times New Roman"/>
        <family val="1"/>
      </rPr>
      <t>ВН1</t>
    </r>
    <r>
      <rPr>
        <sz val="9"/>
        <rFont val="Times New Roman"/>
        <family val="1"/>
      </rPr>
      <t>)</t>
    </r>
  </si>
  <si>
    <r>
      <t xml:space="preserve">Цена отпуска  </t>
    </r>
    <r>
      <rPr>
        <b/>
        <sz val="12"/>
        <rFont val="Times New Roman"/>
        <family val="1"/>
      </rPr>
      <t xml:space="preserve">ОАО «Читаэнергосбыт» </t>
    </r>
    <r>
      <rPr>
        <sz val="12"/>
        <color indexed="30"/>
        <rFont val="Times New Roman"/>
        <family val="1"/>
      </rPr>
      <t xml:space="preserve"> </t>
    </r>
    <r>
      <rPr>
        <sz val="12"/>
        <rFont val="Times New Roman"/>
        <family val="1"/>
      </rPr>
      <t xml:space="preserve">электроэнергии потребителям с </t>
    </r>
    <r>
      <rPr>
        <b/>
        <u val="single"/>
        <sz val="12"/>
        <rFont val="Times New Roman"/>
        <family val="1"/>
      </rPr>
      <t>01.12.2016 года</t>
    </r>
    <r>
      <rPr>
        <sz val="12"/>
        <rFont val="Times New Roman"/>
        <family val="1"/>
      </rPr>
      <t xml:space="preserve"> по </t>
    </r>
    <r>
      <rPr>
        <b/>
        <u val="single"/>
        <sz val="12"/>
        <rFont val="Times New Roman"/>
        <family val="1"/>
      </rPr>
      <t>31.12.2016 года</t>
    </r>
    <r>
      <rPr>
        <sz val="12"/>
        <color indexed="8"/>
        <rFont val="Times New Roman"/>
        <family val="1"/>
      </rPr>
      <t>, и размер регулируемой сбытовой надбавки</t>
    </r>
  </si>
  <si>
    <t>568,25</t>
  </si>
  <si>
    <t>617,91</t>
  </si>
  <si>
    <t>614,87</t>
  </si>
  <si>
    <t>606,18</t>
  </si>
  <si>
    <t>605,85</t>
  </si>
  <si>
    <t>608,74</t>
  </si>
  <si>
    <t>610,9</t>
  </si>
  <si>
    <t>612,17</t>
  </si>
  <si>
    <t>606,42</t>
  </si>
  <si>
    <t>606,29</t>
  </si>
  <si>
    <t>606,64</t>
  </si>
  <si>
    <t>607,08</t>
  </si>
  <si>
    <t>606,9</t>
  </si>
  <si>
    <t>642,93</t>
  </si>
  <si>
    <t>612,74</t>
  </si>
  <si>
    <t>666,13</t>
  </si>
  <si>
    <t>608,52</t>
  </si>
  <si>
    <t>579,97</t>
  </si>
  <si>
    <t>580,38</t>
  </si>
  <si>
    <t>571,97</t>
  </si>
  <si>
    <t>572,03</t>
  </si>
  <si>
    <t>576,52</t>
  </si>
  <si>
    <t>580,66</t>
  </si>
  <si>
    <t>576,2</t>
  </si>
  <si>
    <t>549,01</t>
  </si>
  <si>
    <t>572,17</t>
  </si>
  <si>
    <t>584,01</t>
  </si>
  <si>
    <t>588,82</t>
  </si>
  <si>
    <t>588,8</t>
  </si>
  <si>
    <t>588,87</t>
  </si>
  <si>
    <t>590,94</t>
  </si>
  <si>
    <t>590,02</t>
  </si>
  <si>
    <t>583,15</t>
  </si>
  <si>
    <t>574,81</t>
  </si>
  <si>
    <t>584,43</t>
  </si>
  <si>
    <t>583,41</t>
  </si>
  <si>
    <t>574,63</t>
  </si>
  <si>
    <t>580,1</t>
  </si>
  <si>
    <t>582,25</t>
  </si>
  <si>
    <t>586,15</t>
  </si>
  <si>
    <t>583,17</t>
  </si>
  <si>
    <t>583,63</t>
  </si>
  <si>
    <t>617,14</t>
  </si>
  <si>
    <t>603,63</t>
  </si>
  <si>
    <t>605,62</t>
  </si>
  <si>
    <t>587,26</t>
  </si>
  <si>
    <t>595,99</t>
  </si>
  <si>
    <t>591,01</t>
  </si>
  <si>
    <t>570,27</t>
  </si>
  <si>
    <t>602,63</t>
  </si>
  <si>
    <t>612,48</t>
  </si>
  <si>
    <t>659,61</t>
  </si>
  <si>
    <t>691,36</t>
  </si>
  <si>
    <t>687,37</t>
  </si>
  <si>
    <t>687,47</t>
  </si>
  <si>
    <t>637,54</t>
  </si>
  <si>
    <t>638,88</t>
  </si>
  <si>
    <t>629,18</t>
  </si>
  <si>
    <t>612,66</t>
  </si>
  <si>
    <t>668,74</t>
  </si>
  <si>
    <t>701,36</t>
  </si>
  <si>
    <t>701,93</t>
  </si>
  <si>
    <t>700,43</t>
  </si>
  <si>
    <t>688,93</t>
  </si>
  <si>
    <t>640,76</t>
  </si>
  <si>
    <t>600,18</t>
  </si>
  <si>
    <t>594,77</t>
  </si>
  <si>
    <t>561,15</t>
  </si>
  <si>
    <t>564,52</t>
  </si>
  <si>
    <t>563,85</t>
  </si>
  <si>
    <t>568,58</t>
  </si>
  <si>
    <t>568,27</t>
  </si>
  <si>
    <t>567,73</t>
  </si>
  <si>
    <t>579,14</t>
  </si>
  <si>
    <t>604,64</t>
  </si>
  <si>
    <t>625,62</t>
  </si>
  <si>
    <t>648,9</t>
  </si>
  <si>
    <t>656</t>
  </si>
  <si>
    <t>671,81</t>
  </si>
  <si>
    <t>644,77</t>
  </si>
  <si>
    <t>635,7</t>
  </si>
  <si>
    <t>632,26</t>
  </si>
  <si>
    <t>634,31</t>
  </si>
  <si>
    <t>635,97</t>
  </si>
  <si>
    <t>640,83</t>
  </si>
  <si>
    <t>654,34</t>
  </si>
  <si>
    <t>652,6</t>
  </si>
  <si>
    <t>641,35</t>
  </si>
  <si>
    <t>631,74</t>
  </si>
  <si>
    <t>618,47</t>
  </si>
  <si>
    <t>607,89</t>
  </si>
  <si>
    <t>557,63</t>
  </si>
  <si>
    <t>558,29</t>
  </si>
  <si>
    <t>558,85</t>
  </si>
  <si>
    <t>563,6</t>
  </si>
  <si>
    <t>565,33</t>
  </si>
  <si>
    <t>582,67</t>
  </si>
  <si>
    <t>627,56</t>
  </si>
  <si>
    <t>663,81</t>
  </si>
  <si>
    <t>667,34</t>
  </si>
  <si>
    <t>666,6</t>
  </si>
  <si>
    <t>665,54</t>
  </si>
  <si>
    <t>664,51</t>
  </si>
  <si>
    <t>659,27</t>
  </si>
  <si>
    <t>658,69</t>
  </si>
  <si>
    <t>655,96</t>
  </si>
  <si>
    <t>656,96</t>
  </si>
  <si>
    <t>660,68</t>
  </si>
  <si>
    <t>661,54</t>
  </si>
  <si>
    <t>682,65</t>
  </si>
  <si>
    <t>737,94</t>
  </si>
  <si>
    <t>693,45</t>
  </si>
  <si>
    <t>642,23</t>
  </si>
  <si>
    <t>619,93</t>
  </si>
  <si>
    <t>612,05</t>
  </si>
  <si>
    <t>573,51</t>
  </si>
  <si>
    <t>570,39</t>
  </si>
  <si>
    <t>572,3</t>
  </si>
  <si>
    <t>578,14</t>
  </si>
  <si>
    <t>582,18</t>
  </si>
  <si>
    <t>612,87</t>
  </si>
  <si>
    <t>624,04</t>
  </si>
  <si>
    <t>683,58</t>
  </si>
  <si>
    <t>713,7</t>
  </si>
  <si>
    <t>731,5</t>
  </si>
  <si>
    <t>687,71</t>
  </si>
  <si>
    <t>689,64</t>
  </si>
  <si>
    <t>699,97</t>
  </si>
  <si>
    <t>684,68</t>
  </si>
  <si>
    <t>657,4</t>
  </si>
  <si>
    <t>680,57</t>
  </si>
  <si>
    <t>716,47</t>
  </si>
  <si>
    <t>739,6</t>
  </si>
  <si>
    <t>783,69</t>
  </si>
  <si>
    <t>772,69</t>
  </si>
  <si>
    <t>741,79</t>
  </si>
  <si>
    <t>696,9</t>
  </si>
  <si>
    <t>648,3</t>
  </si>
  <si>
    <t>615,76</t>
  </si>
  <si>
    <t>609,03</t>
  </si>
  <si>
    <t>597,33</t>
  </si>
  <si>
    <t>610,4</t>
  </si>
  <si>
    <t>613,5</t>
  </si>
  <si>
    <t>584,61</t>
  </si>
  <si>
    <t>591,98</t>
  </si>
  <si>
    <t>614,69</t>
  </si>
  <si>
    <t>618,13</t>
  </si>
  <si>
    <t>646,34</t>
  </si>
  <si>
    <t>654,52</t>
  </si>
  <si>
    <t>646,23</t>
  </si>
  <si>
    <t>644,29</t>
  </si>
  <si>
    <t>622,25</t>
  </si>
  <si>
    <t>603,82</t>
  </si>
  <si>
    <t>602,24</t>
  </si>
  <si>
    <t>604,35</t>
  </si>
  <si>
    <t>608,15</t>
  </si>
  <si>
    <t>642,5</t>
  </si>
  <si>
    <t>672,32</t>
  </si>
  <si>
    <t>664,28</t>
  </si>
  <si>
    <t>627,73</t>
  </si>
  <si>
    <t>605,2</t>
  </si>
  <si>
    <t>592,18</t>
  </si>
  <si>
    <t>573,2</t>
  </si>
  <si>
    <t>548,22</t>
  </si>
  <si>
    <t>549,82</t>
  </si>
  <si>
    <t>550,7</t>
  </si>
  <si>
    <t>549,96</t>
  </si>
  <si>
    <t>552,42</t>
  </si>
  <si>
    <t>549,94</t>
  </si>
  <si>
    <t>598,56</t>
  </si>
  <si>
    <t>636,61</t>
  </si>
  <si>
    <t>645,08</t>
  </si>
  <si>
    <t>631,35</t>
  </si>
  <si>
    <t>631,86</t>
  </si>
  <si>
    <t>644,39</t>
  </si>
  <si>
    <t>632,13</t>
  </si>
  <si>
    <t>621,5</t>
  </si>
  <si>
    <t>609,35</t>
  </si>
  <si>
    <t>624,42</t>
  </si>
  <si>
    <t>632,52</t>
  </si>
  <si>
    <t>658,51</t>
  </si>
  <si>
    <t>658,39</t>
  </si>
  <si>
    <t>656,42</t>
  </si>
  <si>
    <t>656,65</t>
  </si>
  <si>
    <t>610,92</t>
  </si>
  <si>
    <t>581,21</t>
  </si>
  <si>
    <t>486,39</t>
  </si>
  <si>
    <t>481,18</t>
  </si>
  <si>
    <t>482,41</t>
  </si>
  <si>
    <t>486,28</t>
  </si>
  <si>
    <t>490,58</t>
  </si>
  <si>
    <t>490,99</t>
  </si>
  <si>
    <t>542,82</t>
  </si>
  <si>
    <t>605,32</t>
  </si>
  <si>
    <t>637,26</t>
  </si>
  <si>
    <t>636,18</t>
  </si>
  <si>
    <t>634,93</t>
  </si>
  <si>
    <t>630,43</t>
  </si>
  <si>
    <t>631,49</t>
  </si>
  <si>
    <t>623,78</t>
  </si>
  <si>
    <t>621,64</t>
  </si>
  <si>
    <t>613,11</t>
  </si>
  <si>
    <t>622,89</t>
  </si>
  <si>
    <t>629,35</t>
  </si>
  <si>
    <t>655,82</t>
  </si>
  <si>
    <t>658,61</t>
  </si>
  <si>
    <t>656,25</t>
  </si>
  <si>
    <t>655,56</t>
  </si>
  <si>
    <t>615,93</t>
  </si>
  <si>
    <t>538,37</t>
  </si>
  <si>
    <t>590,47</t>
  </si>
  <si>
    <t>540,47</t>
  </si>
  <si>
    <t>540,98</t>
  </si>
  <si>
    <t>543,03</t>
  </si>
  <si>
    <t>566,74</t>
  </si>
  <si>
    <t>545,09</t>
  </si>
  <si>
    <t>551,99</t>
  </si>
  <si>
    <t>599,38</t>
  </si>
  <si>
    <t>627,7</t>
  </si>
  <si>
    <t>635,15</t>
  </si>
  <si>
    <t>644,65</t>
  </si>
  <si>
    <t>652</t>
  </si>
  <si>
    <t>645,03</t>
  </si>
  <si>
    <t>653,57</t>
  </si>
  <si>
    <t>632,23</t>
  </si>
  <si>
    <t>630,28</t>
  </si>
  <si>
    <t>633,24</t>
  </si>
  <si>
    <t>646,64</t>
  </si>
  <si>
    <t>696,6</t>
  </si>
  <si>
    <t>703,09</t>
  </si>
  <si>
    <t>712,12</t>
  </si>
  <si>
    <t>682,42</t>
  </si>
  <si>
    <t>625,33</t>
  </si>
  <si>
    <t>624,15</t>
  </si>
  <si>
    <t>616,55</t>
  </si>
  <si>
    <t>588,34</t>
  </si>
  <si>
    <t>595,39</t>
  </si>
  <si>
    <t>602,2</t>
  </si>
  <si>
    <t>592,47</t>
  </si>
  <si>
    <t>540,4</t>
  </si>
  <si>
    <t>565,74</t>
  </si>
  <si>
    <t>626,29</t>
  </si>
  <si>
    <t>630,71</t>
  </si>
  <si>
    <t>634,2</t>
  </si>
  <si>
    <t>633,51</t>
  </si>
  <si>
    <t>644,95</t>
  </si>
  <si>
    <t>633,7</t>
  </si>
  <si>
    <t>631,73</t>
  </si>
  <si>
    <t>628</t>
  </si>
  <si>
    <t>627,49</t>
  </si>
  <si>
    <t>635,23</t>
  </si>
  <si>
    <t>669,11</t>
  </si>
  <si>
    <t>694,92</t>
  </si>
  <si>
    <t>690,73</t>
  </si>
  <si>
    <t>651,75</t>
  </si>
  <si>
    <t>624,26</t>
  </si>
  <si>
    <t>620,45</t>
  </si>
  <si>
    <t>605,8</t>
  </si>
  <si>
    <t>576,34</t>
  </si>
  <si>
    <t>557,78</t>
  </si>
  <si>
    <t>527,15</t>
  </si>
  <si>
    <t>510,61</t>
  </si>
  <si>
    <t>596,6</t>
  </si>
  <si>
    <t>607,79</t>
  </si>
  <si>
    <t>612,26</t>
  </si>
  <si>
    <t>593,94</t>
  </si>
  <si>
    <t>575,63</t>
  </si>
  <si>
    <t>555,52</t>
  </si>
  <si>
    <t>557,18</t>
  </si>
  <si>
    <t>535,54</t>
  </si>
  <si>
    <t>536,39</t>
  </si>
  <si>
    <t>502,55</t>
  </si>
  <si>
    <t>542</t>
  </si>
  <si>
    <t>556,78</t>
  </si>
  <si>
    <t>564,26</t>
  </si>
  <si>
    <t>568,8</t>
  </si>
  <si>
    <t>571,21</t>
  </si>
  <si>
    <t>537,57</t>
  </si>
  <si>
    <t>502,95</t>
  </si>
  <si>
    <t>431,77</t>
  </si>
  <si>
    <t>429,54</t>
  </si>
  <si>
    <t>423,94</t>
  </si>
  <si>
    <t>425,1</t>
  </si>
  <si>
    <t>425,93</t>
  </si>
  <si>
    <t>425,35</t>
  </si>
  <si>
    <t>429,24</t>
  </si>
  <si>
    <t>523,36</t>
  </si>
  <si>
    <t>546,61</t>
  </si>
  <si>
    <t>559,36</t>
  </si>
  <si>
    <t>560,07</t>
  </si>
  <si>
    <t>554,51</t>
  </si>
  <si>
    <t>566,14</t>
  </si>
  <si>
    <t>571,46</t>
  </si>
  <si>
    <t>565,06</t>
  </si>
  <si>
    <t>551,83</t>
  </si>
  <si>
    <t>537,87</t>
  </si>
  <si>
    <t>563,86</t>
  </si>
  <si>
    <t>570,08</t>
  </si>
  <si>
    <t>551,01</t>
  </si>
  <si>
    <t>554,45</t>
  </si>
  <si>
    <t>570,34</t>
  </si>
  <si>
    <t>564,94</t>
  </si>
  <si>
    <t>533,54</t>
  </si>
  <si>
    <t>528,09</t>
  </si>
  <si>
    <t>450,76</t>
  </si>
  <si>
    <t>444,06</t>
  </si>
  <si>
    <t>441,01</t>
  </si>
  <si>
    <t>439,67</t>
  </si>
  <si>
    <t>442,12</t>
  </si>
  <si>
    <t>443,61</t>
  </si>
  <si>
    <t>467,61</t>
  </si>
  <si>
    <t>472,49</t>
  </si>
  <si>
    <t>472,84</t>
  </si>
  <si>
    <t>535,27</t>
  </si>
  <si>
    <t>543,93</t>
  </si>
  <si>
    <t>546,21</t>
  </si>
  <si>
    <t>556,26</t>
  </si>
  <si>
    <t>542,54</t>
  </si>
  <si>
    <t>477,87</t>
  </si>
  <si>
    <t>478,85</t>
  </si>
  <si>
    <t>538,43</t>
  </si>
  <si>
    <t>538,17</t>
  </si>
  <si>
    <t>546,9</t>
  </si>
  <si>
    <t>557,1</t>
  </si>
  <si>
    <t>556,35</t>
  </si>
  <si>
    <t>536,96</t>
  </si>
  <si>
    <t>533,53</t>
  </si>
  <si>
    <t>464,67</t>
  </si>
  <si>
    <t>460,25</t>
  </si>
  <si>
    <t>456,31</t>
  </si>
  <si>
    <t>458,5</t>
  </si>
  <si>
    <t>459,6</t>
  </si>
  <si>
    <t>459,84</t>
  </si>
  <si>
    <t>460,99</t>
  </si>
  <si>
    <t>435,35</t>
  </si>
  <si>
    <t>477,71</t>
  </si>
  <si>
    <t>511,48</t>
  </si>
  <si>
    <t>530,67</t>
  </si>
  <si>
    <t>532,93</t>
  </si>
  <si>
    <t>536,82</t>
  </si>
  <si>
    <t>559,23</t>
  </si>
  <si>
    <t>554,05</t>
  </si>
  <si>
    <t>534,22</t>
  </si>
  <si>
    <t>518,73</t>
  </si>
  <si>
    <t>535,66</t>
  </si>
  <si>
    <t>533,73</t>
  </si>
  <si>
    <t>532,53</t>
  </si>
  <si>
    <t>531,65</t>
  </si>
  <si>
    <t>567,2</t>
  </si>
  <si>
    <t>533,02</t>
  </si>
  <si>
    <t>530,07</t>
  </si>
  <si>
    <t>504,88</t>
  </si>
  <si>
    <t>428,79</t>
  </si>
  <si>
    <t>425,37</t>
  </si>
  <si>
    <t>427,92</t>
  </si>
  <si>
    <t>430,14</t>
  </si>
  <si>
    <t>432,34</t>
  </si>
  <si>
    <t>433,56</t>
  </si>
  <si>
    <t>506,12</t>
  </si>
  <si>
    <t>526,7</t>
  </si>
  <si>
    <t>551,93</t>
  </si>
  <si>
    <t>560,47</t>
  </si>
  <si>
    <t>570,63</t>
  </si>
  <si>
    <t>557,79</t>
  </si>
  <si>
    <t>559,62</t>
  </si>
  <si>
    <t>562,52</t>
  </si>
  <si>
    <t>562,16</t>
  </si>
  <si>
    <t>560,97</t>
  </si>
  <si>
    <t>555,42</t>
  </si>
  <si>
    <t>560,11</t>
  </si>
  <si>
    <t>582,48</t>
  </si>
  <si>
    <t>598,39</t>
  </si>
  <si>
    <t>587,2</t>
  </si>
  <si>
    <t>578,24</t>
  </si>
  <si>
    <t>557,91</t>
  </si>
  <si>
    <t>579,12</t>
  </si>
  <si>
    <t>619,02</t>
  </si>
  <si>
    <t>568,4</t>
  </si>
  <si>
    <t>557,81</t>
  </si>
  <si>
    <t>541,85</t>
  </si>
  <si>
    <t>546,77</t>
  </si>
  <si>
    <t>540,97</t>
  </si>
  <si>
    <t>552,62</t>
  </si>
  <si>
    <t>595,16</t>
  </si>
  <si>
    <t>642,99</t>
  </si>
  <si>
    <t>677,33</t>
  </si>
  <si>
    <t>691,23</t>
  </si>
  <si>
    <t>696,92</t>
  </si>
  <si>
    <t>695,18</t>
  </si>
  <si>
    <t>702,6</t>
  </si>
  <si>
    <t>679,07</t>
  </si>
  <si>
    <t>675,09</t>
  </si>
  <si>
    <t>673,47</t>
  </si>
  <si>
    <t>681,21</t>
  </si>
  <si>
    <t>724,83</t>
  </si>
  <si>
    <t>701,27</t>
  </si>
  <si>
    <t>730,69</t>
  </si>
  <si>
    <t>684,22</t>
  </si>
  <si>
    <t>679,27</t>
  </si>
  <si>
    <t>643,78</t>
  </si>
  <si>
    <t>638,75</t>
  </si>
  <si>
    <t>591,59</t>
  </si>
  <si>
    <t>574,28</t>
  </si>
  <si>
    <t>575,15</t>
  </si>
  <si>
    <t>580,5</t>
  </si>
  <si>
    <t>564,48</t>
  </si>
  <si>
    <t>550,34</t>
  </si>
  <si>
    <t>566,86</t>
  </si>
  <si>
    <t>601,52</t>
  </si>
  <si>
    <t>631,97</t>
  </si>
  <si>
    <t>656,16</t>
  </si>
  <si>
    <t>678,7</t>
  </si>
  <si>
    <t>678,83</t>
  </si>
  <si>
    <t>678,77</t>
  </si>
  <si>
    <t>653,97</t>
  </si>
  <si>
    <t>643,56</t>
  </si>
  <si>
    <t>644,69</t>
  </si>
  <si>
    <t>671,76</t>
  </si>
  <si>
    <t>679,83</t>
  </si>
  <si>
    <t>678,44</t>
  </si>
  <si>
    <t>675,46</t>
  </si>
  <si>
    <t>673,4</t>
  </si>
  <si>
    <t>638,64</t>
  </si>
  <si>
    <t>606,11</t>
  </si>
  <si>
    <t>569,71</t>
  </si>
  <si>
    <t>515,21</t>
  </si>
  <si>
    <t>518,62</t>
  </si>
  <si>
    <t>520,42</t>
  </si>
  <si>
    <t>523,69</t>
  </si>
  <si>
    <t>522,62</t>
  </si>
  <si>
    <t>587,16</t>
  </si>
  <si>
    <t>644,01</t>
  </si>
  <si>
    <t>662,88</t>
  </si>
  <si>
    <t>672,87</t>
  </si>
  <si>
    <t>669,93</t>
  </si>
  <si>
    <t>657,41</t>
  </si>
  <si>
    <t>662,43</t>
  </si>
  <si>
    <t>638,9</t>
  </si>
  <si>
    <t>631,81</t>
  </si>
  <si>
    <t>632,32</t>
  </si>
  <si>
    <t>645,64</t>
  </si>
  <si>
    <t>659,98</t>
  </si>
  <si>
    <t>666,93</t>
  </si>
  <si>
    <t>667,72</t>
  </si>
  <si>
    <t>666,42</t>
  </si>
  <si>
    <t>667,67</t>
  </si>
  <si>
    <t>625,37</t>
  </si>
  <si>
    <t>602,37</t>
  </si>
  <si>
    <t>560</t>
  </si>
  <si>
    <t>514,32</t>
  </si>
  <si>
    <t>514,51</t>
  </si>
  <si>
    <t>518,85</t>
  </si>
  <si>
    <t>521,61</t>
  </si>
  <si>
    <t>522,07</t>
  </si>
  <si>
    <t>547,37</t>
  </si>
  <si>
    <t>598,4</t>
  </si>
  <si>
    <t>668,49</t>
  </si>
  <si>
    <t>602,9</t>
  </si>
  <si>
    <t>619,17</t>
  </si>
  <si>
    <t>607,28</t>
  </si>
  <si>
    <t>609,29</t>
  </si>
  <si>
    <t>605,36</t>
  </si>
  <si>
    <t>596,22</t>
  </si>
  <si>
    <t>581,32</t>
  </si>
  <si>
    <t>589,51</t>
  </si>
  <si>
    <t>608,23</t>
  </si>
  <si>
    <t>626,57</t>
  </si>
  <si>
    <t>631,42</t>
  </si>
  <si>
    <t>630,15</t>
  </si>
  <si>
    <t>613,47</t>
  </si>
  <si>
    <t>582,95</t>
  </si>
  <si>
    <t>545,87</t>
  </si>
  <si>
    <t>495,35</t>
  </si>
  <si>
    <t>470,08</t>
  </si>
  <si>
    <t>471,09</t>
  </si>
  <si>
    <t>494,36</t>
  </si>
  <si>
    <t>497,41</t>
  </si>
  <si>
    <t>479,35</t>
  </si>
  <si>
    <t>497,36</t>
  </si>
  <si>
    <t>513</t>
  </si>
  <si>
    <t>535,2</t>
  </si>
  <si>
    <t>557,32</t>
  </si>
  <si>
    <t>571,7</t>
  </si>
  <si>
    <t>571,63</t>
  </si>
  <si>
    <t>566,95</t>
  </si>
  <si>
    <t>544,27</t>
  </si>
  <si>
    <t>532,6</t>
  </si>
  <si>
    <t>505,03</t>
  </si>
  <si>
    <t>537,3</t>
  </si>
  <si>
    <t>559,47</t>
  </si>
  <si>
    <t>604,74</t>
  </si>
  <si>
    <t>599,79</t>
  </si>
  <si>
    <t>592,38</t>
  </si>
  <si>
    <t>560,36</t>
  </si>
  <si>
    <t>585,31</t>
  </si>
  <si>
    <t>531,77</t>
  </si>
  <si>
    <t>498,19</t>
  </si>
  <si>
    <t>486,47</t>
  </si>
  <si>
    <t>491,49</t>
  </si>
  <si>
    <t>497,1</t>
  </si>
  <si>
    <t>499,69</t>
  </si>
  <si>
    <t>493,72</t>
  </si>
  <si>
    <t>491,46</t>
  </si>
  <si>
    <t>498,32</t>
  </si>
  <si>
    <t>502,7</t>
  </si>
  <si>
    <t>510,76</t>
  </si>
  <si>
    <t>508,71</t>
  </si>
  <si>
    <t>506,7</t>
  </si>
  <si>
    <t>517,8</t>
  </si>
  <si>
    <t>508,03</t>
  </si>
  <si>
    <t>508,93</t>
  </si>
  <si>
    <t>499,05</t>
  </si>
  <si>
    <t>509,09</t>
  </si>
  <si>
    <t>503,25</t>
  </si>
  <si>
    <t>503,03</t>
  </si>
  <si>
    <t>502,17</t>
  </si>
  <si>
    <t>502,52</t>
  </si>
  <si>
    <t>500,12</t>
  </si>
  <si>
    <t>497,31</t>
  </si>
  <si>
    <t>484,86</t>
  </si>
  <si>
    <t>423,41</t>
  </si>
  <si>
    <t>419,84</t>
  </si>
  <si>
    <t>425,18</t>
  </si>
  <si>
    <t>426</t>
  </si>
  <si>
    <t>426,72</t>
  </si>
  <si>
    <t>497,03</t>
  </si>
  <si>
    <t>531,85</t>
  </si>
  <si>
    <t>537,12</t>
  </si>
  <si>
    <t>535,4</t>
  </si>
  <si>
    <t>550,12</t>
  </si>
  <si>
    <t>552,44</t>
  </si>
  <si>
    <t>554,79</t>
  </si>
  <si>
    <t>522,31</t>
  </si>
  <si>
    <t>534,51</t>
  </si>
  <si>
    <t>535,21</t>
  </si>
  <si>
    <t>532,39</t>
  </si>
  <si>
    <t>543,15</t>
  </si>
  <si>
    <t>571,51</t>
  </si>
  <si>
    <t>594,16</t>
  </si>
  <si>
    <t>588,13</t>
  </si>
  <si>
    <t>589,5</t>
  </si>
  <si>
    <t>537,95</t>
  </si>
  <si>
    <t>531,23</t>
  </si>
  <si>
    <t>497</t>
  </si>
  <si>
    <t>498,85</t>
  </si>
  <si>
    <t>501,99</t>
  </si>
  <si>
    <t>530,71</t>
  </si>
  <si>
    <t>532,32</t>
  </si>
  <si>
    <t>542,66</t>
  </si>
  <si>
    <t>559,21</t>
  </si>
  <si>
    <t>568,7</t>
  </si>
  <si>
    <t>586,52</t>
  </si>
  <si>
    <t>598,51</t>
  </si>
  <si>
    <t>598,99</t>
  </si>
  <si>
    <t>601,83</t>
  </si>
  <si>
    <t>602,97</t>
  </si>
  <si>
    <t>604,62</t>
  </si>
  <si>
    <t>599,96</t>
  </si>
  <si>
    <t>593,35</t>
  </si>
  <si>
    <t>601,37</t>
  </si>
  <si>
    <t>594,33</t>
  </si>
  <si>
    <t>593,31</t>
  </si>
  <si>
    <t>592,76</t>
  </si>
  <si>
    <t>596,43</t>
  </si>
  <si>
    <t>557,9</t>
  </si>
  <si>
    <t>554,22</t>
  </si>
  <si>
    <t>533,31</t>
  </si>
  <si>
    <t>532,56</t>
  </si>
  <si>
    <t>538,65</t>
  </si>
  <si>
    <t>553,63</t>
  </si>
  <si>
    <t>542,53</t>
  </si>
  <si>
    <t>540,8</t>
  </si>
  <si>
    <t>542,13</t>
  </si>
  <si>
    <t>560,84</t>
  </si>
  <si>
    <t>583,82</t>
  </si>
  <si>
    <t>594,76</t>
  </si>
  <si>
    <t>596,13</t>
  </si>
  <si>
    <t>597,53</t>
  </si>
  <si>
    <t>599,45</t>
  </si>
  <si>
    <t>599,42</t>
  </si>
  <si>
    <t>597,71</t>
  </si>
  <si>
    <t>594,61</t>
  </si>
  <si>
    <t>594,41</t>
  </si>
  <si>
    <t>615,09</t>
  </si>
  <si>
    <t>598,36</t>
  </si>
  <si>
    <t>611,07</t>
  </si>
  <si>
    <t>602,68</t>
  </si>
  <si>
    <t>596,06</t>
  </si>
  <si>
    <t>559,65</t>
  </si>
  <si>
    <t>549,31</t>
  </si>
  <si>
    <t>466,22</t>
  </si>
  <si>
    <t>465,71</t>
  </si>
  <si>
    <t>468,87</t>
  </si>
  <si>
    <t>536,69</t>
  </si>
  <si>
    <t>539,88</t>
  </si>
  <si>
    <t>560,05</t>
  </si>
  <si>
    <t>719,68</t>
  </si>
  <si>
    <t>780,62</t>
  </si>
  <si>
    <t>788,57</t>
  </si>
  <si>
    <t>630,93</t>
  </si>
  <si>
    <t>630,68</t>
  </si>
  <si>
    <t>630,96</t>
  </si>
  <si>
    <t>625,16</t>
  </si>
  <si>
    <t>624,68</t>
  </si>
  <si>
    <t>624,47</t>
  </si>
  <si>
    <t>622,62</t>
  </si>
  <si>
    <t>627,66</t>
  </si>
  <si>
    <t>738,6</t>
  </si>
  <si>
    <t>760,13</t>
  </si>
  <si>
    <t>751,26</t>
  </si>
  <si>
    <t>628,86</t>
  </si>
  <si>
    <t>620,64</t>
  </si>
  <si>
    <t>622,22</t>
  </si>
  <si>
    <t>542,29</t>
  </si>
  <si>
    <t>535,96</t>
  </si>
  <si>
    <t>534,46</t>
  </si>
  <si>
    <t>537,51</t>
  </si>
  <si>
    <t>537,92</t>
  </si>
  <si>
    <t>540,75</t>
  </si>
  <si>
    <t>529,39</t>
  </si>
  <si>
    <t>619,98</t>
  </si>
  <si>
    <t>619,72</t>
  </si>
  <si>
    <t>619,62</t>
  </si>
  <si>
    <t>624,97</t>
  </si>
  <si>
    <t>622,54</t>
  </si>
  <si>
    <t>623,97</t>
  </si>
  <si>
    <t>618,01</t>
  </si>
  <si>
    <t>617,94</t>
  </si>
  <si>
    <t>614,96</t>
  </si>
  <si>
    <t>614,68</t>
  </si>
  <si>
    <t>617,26</t>
  </si>
  <si>
    <t>650,67</t>
  </si>
  <si>
    <t>664,26</t>
  </si>
  <si>
    <t>655,32</t>
  </si>
  <si>
    <t>630,07</t>
  </si>
  <si>
    <t>616,24</t>
  </si>
  <si>
    <t>615,23</t>
  </si>
  <si>
    <t>590,86</t>
  </si>
  <si>
    <t>512,73</t>
  </si>
  <si>
    <t>515,62</t>
  </si>
  <si>
    <t>517,78</t>
  </si>
  <si>
    <t>518,12</t>
  </si>
  <si>
    <t>520,36</t>
  </si>
  <si>
    <t>584,55</t>
  </si>
  <si>
    <t>625,3</t>
  </si>
  <si>
    <t>626,04</t>
  </si>
  <si>
    <t>625,6</t>
  </si>
  <si>
    <t>623,96</t>
  </si>
  <si>
    <t>622,99</t>
  </si>
  <si>
    <t>616,28</t>
  </si>
  <si>
    <t>615,35</t>
  </si>
  <si>
    <t>614,11</t>
  </si>
  <si>
    <t>613,08</t>
  </si>
  <si>
    <t>614,83</t>
  </si>
  <si>
    <t>619,84</t>
  </si>
  <si>
    <t>618,87</t>
  </si>
  <si>
    <t>617,09</t>
  </si>
  <si>
    <t>614,98</t>
  </si>
  <si>
    <t>613,91</t>
  </si>
  <si>
    <t>605,39</t>
  </si>
  <si>
    <t>508,98</t>
  </si>
  <si>
    <t>505,27</t>
  </si>
  <si>
    <t>504,13</t>
  </si>
  <si>
    <t>508,17</t>
  </si>
  <si>
    <t>508,54</t>
  </si>
  <si>
    <t>512,43</t>
  </si>
  <si>
    <t>578,7</t>
  </si>
  <si>
    <t>600,58</t>
  </si>
  <si>
    <t>617,92</t>
  </si>
  <si>
    <t>618,19</t>
  </si>
  <si>
    <t>619,42</t>
  </si>
  <si>
    <t>617,56</t>
  </si>
  <si>
    <t>615,6</t>
  </si>
  <si>
    <t>610,78</t>
  </si>
  <si>
    <t>610,02</t>
  </si>
  <si>
    <t>606,51</t>
  </si>
  <si>
    <t>607,85</t>
  </si>
  <si>
    <t>609,73</t>
  </si>
  <si>
    <t>614,28</t>
  </si>
  <si>
    <t>624,51</t>
  </si>
  <si>
    <t>660,92</t>
  </si>
  <si>
    <t>612,08</t>
  </si>
  <si>
    <t>607,98</t>
  </si>
  <si>
    <t>605,75</t>
  </si>
  <si>
    <t>569,21</t>
  </si>
  <si>
    <t>467,54</t>
  </si>
  <si>
    <t>469,59</t>
  </si>
  <si>
    <t>573,53</t>
  </si>
  <si>
    <t>609,86</t>
  </si>
  <si>
    <t>576,71</t>
  </si>
  <si>
    <t>611,42</t>
  </si>
  <si>
    <t>615,73</t>
  </si>
  <si>
    <t>721,92</t>
  </si>
  <si>
    <t>763,21</t>
  </si>
  <si>
    <t>778,35</t>
  </si>
  <si>
    <t>773,43</t>
  </si>
  <si>
    <t>772,51</t>
  </si>
  <si>
    <t>704,37</t>
  </si>
  <si>
    <t>608,09</t>
  </si>
  <si>
    <t>610,68</t>
  </si>
  <si>
    <t>714,68</t>
  </si>
  <si>
    <t>792,42</t>
  </si>
  <si>
    <t>815,52</t>
  </si>
  <si>
    <t>801,26</t>
  </si>
  <si>
    <t>783,4</t>
  </si>
  <si>
    <t>768,57</t>
  </si>
  <si>
    <t>612,1</t>
  </si>
  <si>
    <t>545,56</t>
  </si>
  <si>
    <t>547,06</t>
  </si>
  <si>
    <t>545,75</t>
  </si>
  <si>
    <t>549,09</t>
  </si>
  <si>
    <t>634,76</t>
  </si>
  <si>
    <t>690,66</t>
  </si>
  <si>
    <t>709,18</t>
  </si>
  <si>
    <t>744,67</t>
  </si>
  <si>
    <t>800,9</t>
  </si>
  <si>
    <t>818,99</t>
  </si>
  <si>
    <t>825,31</t>
  </si>
  <si>
    <t>753,59</t>
  </si>
  <si>
    <t>806,43</t>
  </si>
  <si>
    <t>798,89</t>
  </si>
  <si>
    <t>791,97</t>
  </si>
  <si>
    <t>813,6</t>
  </si>
  <si>
    <t>840,67</t>
  </si>
  <si>
    <t>838,5</t>
  </si>
  <si>
    <t>837,21</t>
  </si>
  <si>
    <t>829,88</t>
  </si>
  <si>
    <t>790,36</t>
  </si>
  <si>
    <t>745,13</t>
  </si>
  <si>
    <t>722,55</t>
  </si>
  <si>
    <t>632,65</t>
  </si>
  <si>
    <t>632,17</t>
  </si>
  <si>
    <t>633,07</t>
  </si>
  <si>
    <t>632,99</t>
  </si>
  <si>
    <t>632,47</t>
  </si>
  <si>
    <t>25,93</t>
  </si>
  <si>
    <t>2</t>
  </si>
  <si>
    <t>5,5</t>
  </si>
  <si>
    <t>4,62</t>
  </si>
  <si>
    <t>0</t>
  </si>
  <si>
    <t>0,47</t>
  </si>
  <si>
    <t>0,03</t>
  </si>
  <si>
    <t>0,01</t>
  </si>
  <si>
    <t>0,02</t>
  </si>
  <si>
    <t>0,29</t>
  </si>
  <si>
    <t>0,76</t>
  </si>
  <si>
    <t>36,49</t>
  </si>
  <si>
    <t>6,16</t>
  </si>
  <si>
    <t>65,62</t>
  </si>
  <si>
    <t>64,23</t>
  </si>
  <si>
    <t>23,04</t>
  </si>
  <si>
    <t>74,37</t>
  </si>
  <si>
    <t>58,62</t>
  </si>
  <si>
    <t>76,65</t>
  </si>
  <si>
    <t>107,83</t>
  </si>
  <si>
    <t>75,69</t>
  </si>
  <si>
    <t>97,33</t>
  </si>
  <si>
    <t>96,91</t>
  </si>
  <si>
    <t>66,2</t>
  </si>
  <si>
    <t>103,12</t>
  </si>
  <si>
    <t>66,3</t>
  </si>
  <si>
    <t>81,98</t>
  </si>
  <si>
    <t>48,32</t>
  </si>
  <si>
    <t>0,12</t>
  </si>
  <si>
    <t>46,93</t>
  </si>
  <si>
    <t>97,24</t>
  </si>
  <si>
    <t>151,83</t>
  </si>
  <si>
    <t>125,2</t>
  </si>
  <si>
    <t>106,67</t>
  </si>
  <si>
    <t>115,3</t>
  </si>
  <si>
    <t>100,7</t>
  </si>
  <si>
    <t>63,06</t>
  </si>
  <si>
    <t>20,27</t>
  </si>
  <si>
    <t>21,38</t>
  </si>
  <si>
    <t>12,92</t>
  </si>
  <si>
    <t>5,77</t>
  </si>
  <si>
    <t>3,94</t>
  </si>
  <si>
    <t>35,89</t>
  </si>
  <si>
    <t>78,23</t>
  </si>
  <si>
    <t>5,6</t>
  </si>
  <si>
    <t>2,77</t>
  </si>
  <si>
    <t>4,59</t>
  </si>
  <si>
    <t>77,39</t>
  </si>
  <si>
    <t>35,24</t>
  </si>
  <si>
    <t>2,03</t>
  </si>
  <si>
    <t>104,08</t>
  </si>
  <si>
    <t>95,1</t>
  </si>
  <si>
    <t>99,03</t>
  </si>
  <si>
    <t>100,26</t>
  </si>
  <si>
    <t>2,15</t>
  </si>
  <si>
    <t>1,86</t>
  </si>
  <si>
    <t>5,88</t>
  </si>
  <si>
    <t>5,61</t>
  </si>
  <si>
    <t>52,53</t>
  </si>
  <si>
    <t>120,74</t>
  </si>
  <si>
    <t>107,65</t>
  </si>
  <si>
    <t>63,83</t>
  </si>
  <si>
    <t>5,29</t>
  </si>
  <si>
    <t>0,09</t>
  </si>
  <si>
    <t>5,25</t>
  </si>
  <si>
    <t>65,31</t>
  </si>
  <si>
    <t>57,61</t>
  </si>
  <si>
    <t>22,48</t>
  </si>
  <si>
    <t>7,87</t>
  </si>
  <si>
    <t>44,22</t>
  </si>
  <si>
    <t>44,89</t>
  </si>
  <si>
    <t>45,52</t>
  </si>
  <si>
    <t>48,9</t>
  </si>
  <si>
    <t>27,15</t>
  </si>
  <si>
    <t>17,31</t>
  </si>
  <si>
    <t>6,82</t>
  </si>
  <si>
    <t>10,57</t>
  </si>
  <si>
    <t>55,48</t>
  </si>
  <si>
    <t>35,39</t>
  </si>
  <si>
    <t>47,4</t>
  </si>
  <si>
    <t>7,98</t>
  </si>
  <si>
    <t>2,59</t>
  </si>
  <si>
    <t>3,07</t>
  </si>
  <si>
    <t>54,27</t>
  </si>
  <si>
    <t>52,51</t>
  </si>
  <si>
    <t>31,62</t>
  </si>
  <si>
    <t>35,42</t>
  </si>
  <si>
    <t>36,06</t>
  </si>
  <si>
    <t>34,4</t>
  </si>
  <si>
    <t>20,66</t>
  </si>
  <si>
    <t>25,86</t>
  </si>
  <si>
    <t>28,85</t>
  </si>
  <si>
    <t>40,64</t>
  </si>
  <si>
    <t>28,4</t>
  </si>
  <si>
    <t>24,63</t>
  </si>
  <si>
    <t>64,56</t>
  </si>
  <si>
    <t>96,45</t>
  </si>
  <si>
    <t>14,94</t>
  </si>
  <si>
    <t>0,74</t>
  </si>
  <si>
    <t>38,35</t>
  </si>
  <si>
    <t>40,46</t>
  </si>
  <si>
    <t>0,5</t>
  </si>
  <si>
    <t>106,98</t>
  </si>
  <si>
    <t>47,59</t>
  </si>
  <si>
    <t>46,19</t>
  </si>
  <si>
    <t>45,13</t>
  </si>
  <si>
    <t>34,39</t>
  </si>
  <si>
    <t>35,22</t>
  </si>
  <si>
    <t>29,54</t>
  </si>
  <si>
    <t>29,89</t>
  </si>
  <si>
    <t>31,11</t>
  </si>
  <si>
    <t>20,38</t>
  </si>
  <si>
    <t>6,3</t>
  </si>
  <si>
    <t>1,63</t>
  </si>
  <si>
    <t>0,59</t>
  </si>
  <si>
    <t>1,05</t>
  </si>
  <si>
    <t>48,31</t>
  </si>
  <si>
    <t>25,12</t>
  </si>
  <si>
    <t>5,41</t>
  </si>
  <si>
    <t>15,48</t>
  </si>
  <si>
    <t>62,4</t>
  </si>
  <si>
    <t>95,21</t>
  </si>
  <si>
    <t>79,08</t>
  </si>
  <si>
    <t>41,11</t>
  </si>
  <si>
    <t>57,33</t>
  </si>
  <si>
    <t>44,5</t>
  </si>
  <si>
    <t>50,31</t>
  </si>
  <si>
    <t>59,56</t>
  </si>
  <si>
    <t>11,37</t>
  </si>
  <si>
    <t>19,21</t>
  </si>
  <si>
    <t>2,18</t>
  </si>
  <si>
    <t>2,61</t>
  </si>
  <si>
    <t>18,61</t>
  </si>
  <si>
    <t>99,69</t>
  </si>
  <si>
    <t>82,62</t>
  </si>
  <si>
    <t>95,61</t>
  </si>
  <si>
    <t>77,18</t>
  </si>
  <si>
    <t>51,28</t>
  </si>
  <si>
    <t>53,49</t>
  </si>
  <si>
    <t>23,58</t>
  </si>
  <si>
    <t>20,1</t>
  </si>
  <si>
    <t>1,74</t>
  </si>
  <si>
    <t>30,23</t>
  </si>
  <si>
    <t>15,44</t>
  </si>
  <si>
    <t>15,31</t>
  </si>
  <si>
    <t>24,9</t>
  </si>
  <si>
    <t>36,78</t>
  </si>
  <si>
    <t>0,15</t>
  </si>
  <si>
    <t>0,24</t>
  </si>
  <si>
    <t>0,46</t>
  </si>
  <si>
    <t>0,06</t>
  </si>
  <si>
    <t>1,52</t>
  </si>
  <si>
    <t>0,97</t>
  </si>
  <si>
    <t>0,41</t>
  </si>
  <si>
    <t>1,82</t>
  </si>
  <si>
    <t>0,2</t>
  </si>
  <si>
    <t>0,52</t>
  </si>
  <si>
    <t>5,89</t>
  </si>
  <si>
    <t>2,79</t>
  </si>
  <si>
    <t>7,22</t>
  </si>
  <si>
    <t>6,17</t>
  </si>
  <si>
    <t>8,38</t>
  </si>
  <si>
    <t>23,25</t>
  </si>
  <si>
    <t>12,68</t>
  </si>
  <si>
    <t>26,23</t>
  </si>
  <si>
    <t>72,64</t>
  </si>
  <si>
    <t>47,75</t>
  </si>
  <si>
    <t>17,67</t>
  </si>
  <si>
    <t>2,68</t>
  </si>
  <si>
    <t>0,4</t>
  </si>
  <si>
    <t>16,77</t>
  </si>
  <si>
    <t>55,43</t>
  </si>
  <si>
    <t>94,56</t>
  </si>
  <si>
    <t>34,32</t>
  </si>
  <si>
    <t>52,63</t>
  </si>
  <si>
    <t>34,29</t>
  </si>
  <si>
    <t>26,17</t>
  </si>
  <si>
    <t>35,85</t>
  </si>
  <si>
    <t>93,39</t>
  </si>
  <si>
    <t>73,53</t>
  </si>
  <si>
    <t>8,32</t>
  </si>
  <si>
    <t>2,13</t>
  </si>
  <si>
    <t>2,46</t>
  </si>
  <si>
    <t>0,7</t>
  </si>
  <si>
    <t>0,61</t>
  </si>
  <si>
    <t>48,48</t>
  </si>
  <si>
    <t>31,77</t>
  </si>
  <si>
    <t>18,06</t>
  </si>
  <si>
    <t>55,35</t>
  </si>
  <si>
    <t>58,7</t>
  </si>
  <si>
    <t>57,8</t>
  </si>
  <si>
    <t>35,38</t>
  </si>
  <si>
    <t>42,92</t>
  </si>
  <si>
    <t>61,28</t>
  </si>
  <si>
    <t>74,84</t>
  </si>
  <si>
    <t>5,06</t>
  </si>
  <si>
    <t>6,59</t>
  </si>
  <si>
    <t>18,95</t>
  </si>
  <si>
    <t>0,73</t>
  </si>
  <si>
    <t>13,54</t>
  </si>
  <si>
    <t>4,73</t>
  </si>
  <si>
    <t>44,75</t>
  </si>
  <si>
    <t>43,16</t>
  </si>
  <si>
    <t>11,27</t>
  </si>
  <si>
    <t>21,68</t>
  </si>
  <si>
    <t>17,34</t>
  </si>
  <si>
    <t>0,36</t>
  </si>
  <si>
    <t>0,79</t>
  </si>
  <si>
    <t>1,12</t>
  </si>
  <si>
    <t>1,03</t>
  </si>
  <si>
    <t>0,81</t>
  </si>
  <si>
    <t>19,69</t>
  </si>
  <si>
    <t>0,94</t>
  </si>
  <si>
    <t>11,49</t>
  </si>
  <si>
    <t>59,19</t>
  </si>
  <si>
    <t>36,62</t>
  </si>
  <si>
    <t>32</t>
  </si>
  <si>
    <t>10,83</t>
  </si>
  <si>
    <t>58,72</t>
  </si>
  <si>
    <t>54,01</t>
  </si>
  <si>
    <t>54,76</t>
  </si>
  <si>
    <t>53,26</t>
  </si>
  <si>
    <t>40,09</t>
  </si>
  <si>
    <t>36,8</t>
  </si>
  <si>
    <t>31,72</t>
  </si>
  <si>
    <t>65,32</t>
  </si>
  <si>
    <t>29,97</t>
  </si>
  <si>
    <t>62,22</t>
  </si>
  <si>
    <t>1,56</t>
  </si>
  <si>
    <t>1,65</t>
  </si>
  <si>
    <t>3,81</t>
  </si>
  <si>
    <t>1,95</t>
  </si>
  <si>
    <t>1,41</t>
  </si>
  <si>
    <t>19,75</t>
  </si>
  <si>
    <t>0,53</t>
  </si>
  <si>
    <t>2,26</t>
  </si>
  <si>
    <t>27,16</t>
  </si>
  <si>
    <t>13,9</t>
  </si>
  <si>
    <t>8,75</t>
  </si>
  <si>
    <t>28,52</t>
  </si>
  <si>
    <t>26,02</t>
  </si>
  <si>
    <t>65,14</t>
  </si>
  <si>
    <t>48,99</t>
  </si>
  <si>
    <t>41,83</t>
  </si>
  <si>
    <t>31,92</t>
  </si>
  <si>
    <t>14,51</t>
  </si>
  <si>
    <t>7,71</t>
  </si>
  <si>
    <t>49,99</t>
  </si>
  <si>
    <t>11,36</t>
  </si>
  <si>
    <t>12,37</t>
  </si>
  <si>
    <t>40,24</t>
  </si>
  <si>
    <t>15,83</t>
  </si>
  <si>
    <t>54,91</t>
  </si>
  <si>
    <t>67,68</t>
  </si>
  <si>
    <t>8,2</t>
  </si>
  <si>
    <t>55,98</t>
  </si>
  <si>
    <t>4,02</t>
  </si>
  <si>
    <t>12,45</t>
  </si>
  <si>
    <t>21,1</t>
  </si>
  <si>
    <t>77,11</t>
  </si>
  <si>
    <t>83,2</t>
  </si>
  <si>
    <t>81,06</t>
  </si>
  <si>
    <t>18,03</t>
  </si>
  <si>
    <t>21,7</t>
  </si>
  <si>
    <t>34,91</t>
  </si>
  <si>
    <t>52,87</t>
  </si>
  <si>
    <t>43,95</t>
  </si>
  <si>
    <t>15,17</t>
  </si>
  <si>
    <t>44,44</t>
  </si>
  <si>
    <t>15,87</t>
  </si>
  <si>
    <t>42,25</t>
  </si>
  <si>
    <t>0,38</t>
  </si>
  <si>
    <t>8,55</t>
  </si>
  <si>
    <t>5,44</t>
  </si>
  <si>
    <t>0,1</t>
  </si>
  <si>
    <t>1,67</t>
  </si>
  <si>
    <t>2,14</t>
  </si>
  <si>
    <t>0,89</t>
  </si>
  <si>
    <t>20,44</t>
  </si>
  <si>
    <t>28,54</t>
  </si>
  <si>
    <t>41,37</t>
  </si>
  <si>
    <t>48,89</t>
  </si>
  <si>
    <t>78,73</t>
  </si>
  <si>
    <t>84,12</t>
  </si>
  <si>
    <t>83,62</t>
  </si>
  <si>
    <t>83,31</t>
  </si>
  <si>
    <t>80,25</t>
  </si>
  <si>
    <t>0,48</t>
  </si>
  <si>
    <t>0,34</t>
  </si>
  <si>
    <t>0,62</t>
  </si>
  <si>
    <t>0,39</t>
  </si>
  <si>
    <t>37,68</t>
  </si>
  <si>
    <t>35,28</t>
  </si>
  <si>
    <t>59,71</t>
  </si>
  <si>
    <t>60,11</t>
  </si>
  <si>
    <t>42,19</t>
  </si>
  <si>
    <t>43,53</t>
  </si>
  <si>
    <t>40,87</t>
  </si>
  <si>
    <t>62,21</t>
  </si>
  <si>
    <t>62,33</t>
  </si>
  <si>
    <t>65,23</t>
  </si>
  <si>
    <t>59,7</t>
  </si>
  <si>
    <t>52,64</t>
  </si>
  <si>
    <t>86,69</t>
  </si>
  <si>
    <t>103,31</t>
  </si>
  <si>
    <t>7,24</t>
  </si>
  <si>
    <t>7,06</t>
  </si>
  <si>
    <t>5,87</t>
  </si>
  <si>
    <t>2,22</t>
  </si>
  <si>
    <t>5,53</t>
  </si>
  <si>
    <t>8,21</t>
  </si>
  <si>
    <t>25,68</t>
  </si>
  <si>
    <t>4,37</t>
  </si>
  <si>
    <t>0,45</t>
  </si>
  <si>
    <t>1,35</t>
  </si>
  <si>
    <t>4,17</t>
  </si>
  <si>
    <t>6,4</t>
  </si>
  <si>
    <t>4,21</t>
  </si>
  <si>
    <t>15,08</t>
  </si>
  <si>
    <t>7,28</t>
  </si>
  <si>
    <t>169,5</t>
  </si>
  <si>
    <t>189,24</t>
  </si>
  <si>
    <t>164,25</t>
  </si>
  <si>
    <t>113,84</t>
  </si>
  <si>
    <t>12,9</t>
  </si>
  <si>
    <t>43,48</t>
  </si>
  <si>
    <t>2,39</t>
  </si>
  <si>
    <t>25,13</t>
  </si>
  <si>
    <t>20,91</t>
  </si>
  <si>
    <t>30,84</t>
  </si>
  <si>
    <t>29,96</t>
  </si>
  <si>
    <t>1,04</t>
  </si>
  <si>
    <t>55,02</t>
  </si>
  <si>
    <t>31,18</t>
  </si>
  <si>
    <t>24,19</t>
  </si>
  <si>
    <t>4,52</t>
  </si>
  <si>
    <t>2,31</t>
  </si>
  <si>
    <t>90,58</t>
  </si>
  <si>
    <t>3,58</t>
  </si>
  <si>
    <t>1,84</t>
  </si>
  <si>
    <t>33,39</t>
  </si>
  <si>
    <t>125,45</t>
  </si>
  <si>
    <t>146,99</t>
  </si>
  <si>
    <t>184,68</t>
  </si>
  <si>
    <t>3,3</t>
  </si>
  <si>
    <t>8,02</t>
  </si>
  <si>
    <t>4,06</t>
  </si>
  <si>
    <t>96,62</t>
  </si>
  <si>
    <t>62,64</t>
  </si>
  <si>
    <t>1,93</t>
  </si>
  <si>
    <t>92,2</t>
  </si>
  <si>
    <t>1,77</t>
  </si>
  <si>
    <t>24,84</t>
  </si>
  <si>
    <t>30,68</t>
  </si>
  <si>
    <t>38,55</t>
  </si>
  <si>
    <t>91,26</t>
  </si>
  <si>
    <t>11,47</t>
  </si>
  <si>
    <t>3,85</t>
  </si>
  <si>
    <t>4,48</t>
  </si>
  <si>
    <t>0,82</t>
  </si>
  <si>
    <t>26,18</t>
  </si>
  <si>
    <t>2,8</t>
  </si>
  <si>
    <t>4,03</t>
  </si>
  <si>
    <t>1,53</t>
  </si>
  <si>
    <t>0,05</t>
  </si>
  <si>
    <t>0,26</t>
  </si>
  <si>
    <t>0,28</t>
  </si>
  <si>
    <t>0,37</t>
  </si>
  <si>
    <t>7,3</t>
  </si>
  <si>
    <t>29,63</t>
  </si>
  <si>
    <t>3,26</t>
  </si>
  <si>
    <t>3,32</t>
  </si>
  <si>
    <t>3,48</t>
  </si>
  <si>
    <t>2,57</t>
  </si>
  <si>
    <t>2,66</t>
  </si>
  <si>
    <t>0,63</t>
  </si>
  <si>
    <t>0,18</t>
  </si>
  <si>
    <t>0,88</t>
  </si>
  <si>
    <t>4,44</t>
  </si>
  <si>
    <t>0,87</t>
  </si>
  <si>
    <t>93,92</t>
  </si>
  <si>
    <t>81,69</t>
  </si>
  <si>
    <t>1,06</t>
  </si>
  <si>
    <t>4,07</t>
  </si>
  <si>
    <t>2,04</t>
  </si>
  <si>
    <t>2,19</t>
  </si>
  <si>
    <t>15,51</t>
  </si>
  <si>
    <t>5,42</t>
  </si>
  <si>
    <t>2,24</t>
  </si>
  <si>
    <t>19,91</t>
  </si>
  <si>
    <t>5,7</t>
  </si>
  <si>
    <t>3,63</t>
  </si>
  <si>
    <t>2,76</t>
  </si>
  <si>
    <t>9,96</t>
  </si>
  <si>
    <t>1,7</t>
  </si>
  <si>
    <t>1,4</t>
  </si>
  <si>
    <t>5,1</t>
  </si>
  <si>
    <t>930,77</t>
  </si>
  <si>
    <t>912,95</t>
  </si>
  <si>
    <t>355,07</t>
  </si>
  <si>
    <t>37,62</t>
  </si>
  <si>
    <t>26,9</t>
  </si>
  <si>
    <t>176,32</t>
  </si>
  <si>
    <t>157,52</t>
  </si>
  <si>
    <t>883,7</t>
  </si>
  <si>
    <t>896,07</t>
  </si>
  <si>
    <t>898,11</t>
  </si>
  <si>
    <t>904,93</t>
  </si>
  <si>
    <t>908,55</t>
  </si>
  <si>
    <t>913,38</t>
  </si>
  <si>
    <t>908,54</t>
  </si>
  <si>
    <t>8,81</t>
  </si>
  <si>
    <t>6,62</t>
  </si>
  <si>
    <t>1,16</t>
  </si>
  <si>
    <t>12,48</t>
  </si>
  <si>
    <t>21,02</t>
  </si>
  <si>
    <t>30,49</t>
  </si>
  <si>
    <t>919,06</t>
  </si>
  <si>
    <t>897,2</t>
  </si>
  <si>
    <t>900,67</t>
  </si>
  <si>
    <t>863,2</t>
  </si>
  <si>
    <t>871,05</t>
  </si>
  <si>
    <t>64,21</t>
  </si>
  <si>
    <t>40,89</t>
  </si>
  <si>
    <t>25,5</t>
  </si>
  <si>
    <t>858,13</t>
  </si>
  <si>
    <t>101,68</t>
  </si>
  <si>
    <t>187,67</t>
  </si>
  <si>
    <t>880,09</t>
  </si>
  <si>
    <t>382,17</t>
  </si>
  <si>
    <t>352,9</t>
  </si>
  <si>
    <t>372,72</t>
  </si>
  <si>
    <t>430,05</t>
  </si>
  <si>
    <t>608,12</t>
  </si>
  <si>
    <t>595,85</t>
  </si>
  <si>
    <t>1,51</t>
  </si>
  <si>
    <t>1,68</t>
  </si>
  <si>
    <t>49,68</t>
  </si>
  <si>
    <t>119,72</t>
  </si>
  <si>
    <t>306,03</t>
  </si>
  <si>
    <t>337,18</t>
  </si>
  <si>
    <t>587,69</t>
  </si>
  <si>
    <t>570,18</t>
  </si>
  <si>
    <t>3,28</t>
  </si>
  <si>
    <t>1,49</t>
  </si>
  <si>
    <t>0,14</t>
  </si>
  <si>
    <t>934,32</t>
  </si>
  <si>
    <t>874</t>
  </si>
  <si>
    <t>282,16</t>
  </si>
  <si>
    <t>287,53</t>
  </si>
  <si>
    <t>887,12</t>
  </si>
  <si>
    <t>891,4</t>
  </si>
  <si>
    <t>0,77</t>
  </si>
  <si>
    <t>28,08</t>
  </si>
  <si>
    <t>120,02</t>
  </si>
  <si>
    <t>306,91</t>
  </si>
  <si>
    <t>585,62</t>
  </si>
  <si>
    <t>585,24</t>
  </si>
  <si>
    <t>560,1</t>
  </si>
  <si>
    <t>0,07</t>
  </si>
  <si>
    <t>1</t>
  </si>
  <si>
    <t>9,94</t>
  </si>
  <si>
    <t>14,11</t>
  </si>
  <si>
    <t>5,34</t>
  </si>
  <si>
    <t>7,12</t>
  </si>
  <si>
    <t>2,67</t>
  </si>
  <si>
    <t>59,81</t>
  </si>
  <si>
    <t>31,98</t>
  </si>
  <si>
    <t>16,91</t>
  </si>
  <si>
    <t>46,17</t>
  </si>
  <si>
    <t>117,27</t>
  </si>
  <si>
    <t>119,66</t>
  </si>
  <si>
    <t>80,89</t>
  </si>
  <si>
    <t>66,15</t>
  </si>
  <si>
    <t>135,52</t>
  </si>
  <si>
    <t>287,7</t>
  </si>
  <si>
    <t>333,51</t>
  </si>
  <si>
    <t>390,43</t>
  </si>
  <si>
    <t>413,67</t>
  </si>
  <si>
    <t>907,76</t>
  </si>
  <si>
    <t>3,35</t>
  </si>
  <si>
    <t>9,01</t>
  </si>
  <si>
    <t>1,44</t>
  </si>
  <si>
    <t>19,34</t>
  </si>
  <si>
    <t>38,97</t>
  </si>
  <si>
    <t>0,69</t>
  </si>
  <si>
    <t>13,82</t>
  </si>
  <si>
    <t>13,96</t>
  </si>
  <si>
    <t>27,97</t>
  </si>
  <si>
    <t>29,13</t>
  </si>
  <si>
    <t>133,69</t>
  </si>
  <si>
    <t>227,13</t>
  </si>
  <si>
    <t>291,29</t>
  </si>
  <si>
    <t>867,31</t>
  </si>
  <si>
    <t>360,27</t>
  </si>
  <si>
    <t>552,98</t>
  </si>
  <si>
    <t>565,87</t>
  </si>
  <si>
    <t>795,78</t>
  </si>
  <si>
    <t>207,9</t>
  </si>
  <si>
    <t>233,97</t>
  </si>
  <si>
    <t>19,38</t>
  </si>
  <si>
    <t>215,98</t>
  </si>
  <si>
    <t>810,5</t>
  </si>
  <si>
    <t>2,3</t>
  </si>
  <si>
    <t>6,49</t>
  </si>
  <si>
    <t>1,75</t>
  </si>
  <si>
    <t>0,78</t>
  </si>
  <si>
    <t>25,55</t>
  </si>
  <si>
    <t>74,93</t>
  </si>
  <si>
    <t>282,39</t>
  </si>
  <si>
    <t>277,64</t>
  </si>
  <si>
    <t>225,94</t>
  </si>
  <si>
    <t>161,98</t>
  </si>
  <si>
    <t>287,43</t>
  </si>
  <si>
    <t>314,57</t>
  </si>
  <si>
    <t>318,27</t>
  </si>
  <si>
    <t>1,47</t>
  </si>
  <si>
    <t>2,45</t>
  </si>
  <si>
    <t>0,04</t>
  </si>
  <si>
    <t>75,78</t>
  </si>
  <si>
    <t>105,98</t>
  </si>
  <si>
    <t>120,34</t>
  </si>
  <si>
    <t>230,99</t>
  </si>
  <si>
    <t>328,44</t>
  </si>
  <si>
    <t>394,87</t>
  </si>
  <si>
    <t>625,63</t>
  </si>
  <si>
    <t>47,21</t>
  </si>
  <si>
    <t>31,14</t>
  </si>
  <si>
    <t>3,15</t>
  </si>
  <si>
    <t>45,64</t>
  </si>
  <si>
    <t>74,79</t>
  </si>
  <si>
    <t>158,88</t>
  </si>
  <si>
    <t>32,07</t>
  </si>
  <si>
    <t>122,19</t>
  </si>
  <si>
    <t>302,9</t>
  </si>
  <si>
    <t>342,79</t>
  </si>
  <si>
    <t>335,52</t>
  </si>
  <si>
    <t>375,59</t>
  </si>
  <si>
    <t>583,94</t>
  </si>
  <si>
    <t>552,34</t>
  </si>
  <si>
    <t>509,54</t>
  </si>
  <si>
    <t>292,9</t>
  </si>
  <si>
    <t>878,57</t>
  </si>
  <si>
    <t>858,09</t>
  </si>
  <si>
    <t>858,5</t>
  </si>
  <si>
    <t>815,67</t>
  </si>
  <si>
    <t>835,08</t>
  </si>
  <si>
    <t>18,4</t>
  </si>
  <si>
    <t>28,98</t>
  </si>
  <si>
    <t>35,32</t>
  </si>
  <si>
    <t>295,08</t>
  </si>
  <si>
    <t>834,27</t>
  </si>
  <si>
    <t>770,73</t>
  </si>
  <si>
    <t>729,62</t>
  </si>
  <si>
    <t>720,47</t>
  </si>
  <si>
    <t>730,48</t>
  </si>
  <si>
    <t>210,57</t>
  </si>
  <si>
    <t>241,43</t>
  </si>
  <si>
    <t>741,73</t>
  </si>
  <si>
    <t>440,84</t>
  </si>
  <si>
    <t>841,52</t>
  </si>
  <si>
    <t>869,68</t>
  </si>
  <si>
    <t>298,03</t>
  </si>
  <si>
    <t>306,96</t>
  </si>
  <si>
    <t>293,09</t>
  </si>
  <si>
    <t>14,52</t>
  </si>
  <si>
    <t>16,08</t>
  </si>
  <si>
    <t>0,96</t>
  </si>
  <si>
    <t>13,8</t>
  </si>
  <si>
    <t>267,44</t>
  </si>
  <si>
    <t>248</t>
  </si>
  <si>
    <t>710,37</t>
  </si>
  <si>
    <t>16,79</t>
  </si>
  <si>
    <t>734,07</t>
  </si>
  <si>
    <t>751,11</t>
  </si>
  <si>
    <t>754,38</t>
  </si>
  <si>
    <t>455,7</t>
  </si>
  <si>
    <t>1,89</t>
  </si>
  <si>
    <t>0,17</t>
  </si>
  <si>
    <t>3,23</t>
  </si>
  <si>
    <t>4,43</t>
  </si>
  <si>
    <t>28,2</t>
  </si>
  <si>
    <t>70,34</t>
  </si>
  <si>
    <t>60,78</t>
  </si>
  <si>
    <t>69,52</t>
  </si>
  <si>
    <t>11,03</t>
  </si>
  <si>
    <t>159,58</t>
  </si>
  <si>
    <t>135,06</t>
  </si>
  <si>
    <t>199,72</t>
  </si>
  <si>
    <t>252,64</t>
  </si>
  <si>
    <t>779,72</t>
  </si>
  <si>
    <t>2,89</t>
  </si>
  <si>
    <t>5,09</t>
  </si>
  <si>
    <t>5,79</t>
  </si>
  <si>
    <t>4,87</t>
  </si>
  <si>
    <t>2,94</t>
  </si>
  <si>
    <t>61,45</t>
  </si>
  <si>
    <t>69,4</t>
  </si>
  <si>
    <t>216,35</t>
  </si>
  <si>
    <t>136,68</t>
  </si>
  <si>
    <t>134,93</t>
  </si>
  <si>
    <t>152,87</t>
  </si>
  <si>
    <t>57,62</t>
  </si>
  <si>
    <t>201,34</t>
  </si>
  <si>
    <t>435,76</t>
  </si>
  <si>
    <t>751,38</t>
  </si>
  <si>
    <t>18,35</t>
  </si>
  <si>
    <t>25,67</t>
  </si>
  <si>
    <t>8,27</t>
  </si>
  <si>
    <t>7,47</t>
  </si>
  <si>
    <t>7,2</t>
  </si>
  <si>
    <t>843,19</t>
  </si>
  <si>
    <t>843,49</t>
  </si>
  <si>
    <t>832,69</t>
  </si>
  <si>
    <t>828,99</t>
  </si>
  <si>
    <t>294,39</t>
  </si>
  <si>
    <t>0,32</t>
  </si>
  <si>
    <t>857,52</t>
  </si>
  <si>
    <t>817,09</t>
  </si>
  <si>
    <t>281,14</t>
  </si>
  <si>
    <t>73,02</t>
  </si>
  <si>
    <t>177,66</t>
  </si>
  <si>
    <t>164,72</t>
  </si>
  <si>
    <t>123,65</t>
  </si>
  <si>
    <t>273,85</t>
  </si>
  <si>
    <t>337,59</t>
  </si>
  <si>
    <t>4</t>
  </si>
  <si>
    <t>22,51</t>
  </si>
  <si>
    <t>26,24</t>
  </si>
  <si>
    <t>37,48</t>
  </si>
  <si>
    <t>19,47</t>
  </si>
  <si>
    <t>22,52</t>
  </si>
  <si>
    <t>19,61</t>
  </si>
  <si>
    <t>9,91</t>
  </si>
  <si>
    <t>10,47</t>
  </si>
  <si>
    <t>10,13</t>
  </si>
  <si>
    <t>9,03</t>
  </si>
  <si>
    <t>4,38</t>
  </si>
  <si>
    <t>9,09</t>
  </si>
  <si>
    <t>29,8</t>
  </si>
  <si>
    <t>49,33</t>
  </si>
  <si>
    <t>53,78</t>
  </si>
  <si>
    <t>109,68</t>
  </si>
  <si>
    <t>124,45</t>
  </si>
  <si>
    <t>252,29</t>
  </si>
  <si>
    <t>903,01</t>
  </si>
  <si>
    <t>363,06</t>
  </si>
  <si>
    <t>347,59</t>
  </si>
  <si>
    <t>41,72</t>
  </si>
  <si>
    <t>55,83</t>
  </si>
  <si>
    <t>86,77</t>
  </si>
  <si>
    <t>96,18</t>
  </si>
  <si>
    <t>18,87</t>
  </si>
  <si>
    <t>23,59</t>
  </si>
  <si>
    <t>163,16</t>
  </si>
  <si>
    <t>133,07</t>
  </si>
  <si>
    <t>50,9</t>
  </si>
  <si>
    <t>44,78</t>
  </si>
  <si>
    <t>41,09</t>
  </si>
  <si>
    <t>22,64</t>
  </si>
  <si>
    <t>26,96</t>
  </si>
  <si>
    <t>25,96</t>
  </si>
  <si>
    <t>151,92</t>
  </si>
  <si>
    <t>52,7</t>
  </si>
  <si>
    <t>24,5</t>
  </si>
  <si>
    <t>58,66</t>
  </si>
  <si>
    <t>65,71</t>
  </si>
  <si>
    <t>25,35</t>
  </si>
  <si>
    <t>130,01</t>
  </si>
  <si>
    <t>170,44</t>
  </si>
  <si>
    <t>536,21</t>
  </si>
  <si>
    <t>525,73</t>
  </si>
  <si>
    <t>53,12</t>
  </si>
  <si>
    <t>12,2</t>
  </si>
  <si>
    <t>14,31</t>
  </si>
  <si>
    <t>23,66</t>
  </si>
  <si>
    <t>0,42</t>
  </si>
  <si>
    <t>61,44</t>
  </si>
  <si>
    <t>37,38</t>
  </si>
  <si>
    <t>47,6</t>
  </si>
  <si>
    <t>170,43</t>
  </si>
  <si>
    <t>250,13</t>
  </si>
  <si>
    <t>527,73</t>
  </si>
  <si>
    <t>6,76</t>
  </si>
  <si>
    <t>18,68</t>
  </si>
  <si>
    <t>860,17</t>
  </si>
  <si>
    <t>866,24</t>
  </si>
  <si>
    <t>876,92</t>
  </si>
  <si>
    <t>880,45</t>
  </si>
  <si>
    <t>849,11</t>
  </si>
  <si>
    <t>858,21</t>
  </si>
  <si>
    <t>866,84</t>
  </si>
  <si>
    <t>876,13</t>
  </si>
  <si>
    <t>894,35</t>
  </si>
  <si>
    <t>893,05</t>
  </si>
  <si>
    <t>364,48</t>
  </si>
  <si>
    <t>843,35</t>
  </si>
  <si>
    <t>829,15</t>
  </si>
  <si>
    <t>780,68</t>
  </si>
  <si>
    <t>734,69</t>
  </si>
  <si>
    <t>744,22</t>
  </si>
  <si>
    <t>775,57</t>
  </si>
  <si>
    <t>787,57</t>
  </si>
  <si>
    <t>794,01</t>
  </si>
  <si>
    <t>0,43</t>
  </si>
  <si>
    <t>6,85</t>
  </si>
  <si>
    <t>26,56</t>
  </si>
  <si>
    <t>96,33</t>
  </si>
  <si>
    <t>804,31</t>
  </si>
  <si>
    <t>248,01</t>
  </si>
  <si>
    <t>224,25</t>
  </si>
  <si>
    <t>229,1</t>
  </si>
  <si>
    <t>508,05</t>
  </si>
  <si>
    <t>506,1</t>
  </si>
  <si>
    <t>811,04</t>
  </si>
  <si>
    <t>1,31</t>
  </si>
  <si>
    <t>237,69</t>
  </si>
  <si>
    <t>789,05</t>
  </si>
  <si>
    <t>802,72</t>
  </si>
  <si>
    <t>800,92</t>
  </si>
  <si>
    <t>109,56</t>
  </si>
  <si>
    <t>228,71</t>
  </si>
  <si>
    <t>786,65</t>
  </si>
  <si>
    <t>715,98</t>
  </si>
  <si>
    <t>33,83</t>
  </si>
  <si>
    <t>55,11</t>
  </si>
  <si>
    <t>443,99</t>
  </si>
  <si>
    <t>746,05</t>
  </si>
  <si>
    <t>9,15</t>
  </si>
  <si>
    <t>4,25</t>
  </si>
  <si>
    <t>847,94</t>
  </si>
  <si>
    <t>808,86</t>
  </si>
  <si>
    <t>809,79</t>
  </si>
  <si>
    <t>772,24</t>
  </si>
  <si>
    <t>785,81</t>
  </si>
  <si>
    <t>795,36</t>
  </si>
  <si>
    <t>837,68</t>
  </si>
  <si>
    <t>829,74</t>
  </si>
  <si>
    <t>71,66</t>
  </si>
  <si>
    <t>266,72</t>
  </si>
  <si>
    <t>435,79</t>
  </si>
  <si>
    <t>300,24</t>
  </si>
  <si>
    <t>176,02</t>
  </si>
  <si>
    <t>176,63</t>
  </si>
  <si>
    <t>455,95</t>
  </si>
  <si>
    <t>167,8</t>
  </si>
  <si>
    <t>3,6</t>
  </si>
  <si>
    <t>4,89</t>
  </si>
  <si>
    <t>2,27</t>
  </si>
  <si>
    <t>1,62</t>
  </si>
  <si>
    <t>286,7</t>
  </si>
  <si>
    <t>808,73</t>
  </si>
  <si>
    <t>5,8</t>
  </si>
  <si>
    <t>4,94</t>
  </si>
  <si>
    <t>4,79</t>
  </si>
  <si>
    <t>853,43</t>
  </si>
  <si>
    <t>587,95</t>
  </si>
  <si>
    <t>162,34</t>
  </si>
  <si>
    <t>67,58</t>
  </si>
  <si>
    <t>24,21</t>
  </si>
  <si>
    <t>8,25</t>
  </si>
  <si>
    <t>24,94</t>
  </si>
  <si>
    <t>36,26</t>
  </si>
  <si>
    <t>52,05</t>
  </si>
  <si>
    <t>103,5</t>
  </si>
  <si>
    <t>216,75</t>
  </si>
  <si>
    <t>288,49</t>
  </si>
  <si>
    <t>341,48</t>
  </si>
  <si>
    <t>478,96</t>
  </si>
  <si>
    <t>550,05</t>
  </si>
  <si>
    <t>865,14</t>
  </si>
  <si>
    <t>73,83</t>
  </si>
  <si>
    <t>36,66</t>
  </si>
  <si>
    <t>141,29</t>
  </si>
  <si>
    <t>4,65</t>
  </si>
  <si>
    <t>0,11</t>
  </si>
  <si>
    <t>136,17</t>
  </si>
  <si>
    <t>130,55</t>
  </si>
  <si>
    <t>14,13</t>
  </si>
  <si>
    <t>10,5</t>
  </si>
  <si>
    <t>863,3</t>
  </si>
  <si>
    <t>788,23</t>
  </si>
  <si>
    <t>799,94</t>
  </si>
  <si>
    <t>562,07</t>
  </si>
  <si>
    <t>835,81</t>
  </si>
  <si>
    <t>526,59</t>
  </si>
  <si>
    <t>861,01</t>
  </si>
  <si>
    <t>1,38</t>
  </si>
  <si>
    <t>2,56</t>
  </si>
  <si>
    <t>3,74</t>
  </si>
  <si>
    <t>9,08</t>
  </si>
  <si>
    <t>17,66</t>
  </si>
  <si>
    <t>40,52</t>
  </si>
  <si>
    <t>47,24</t>
  </si>
  <si>
    <t>125,51</t>
  </si>
  <si>
    <t>345,99</t>
  </si>
  <si>
    <t>864,05</t>
  </si>
  <si>
    <t>795,01</t>
  </si>
  <si>
    <t>789,41</t>
  </si>
  <si>
    <t>803,94</t>
  </si>
  <si>
    <t>798,84</t>
  </si>
  <si>
    <t>839,69</t>
  </si>
  <si>
    <t>1,97</t>
  </si>
  <si>
    <t>0,86</t>
  </si>
  <si>
    <t>2,44</t>
  </si>
  <si>
    <t>2,63</t>
  </si>
  <si>
    <t>5,32</t>
  </si>
  <si>
    <t>6,63</t>
  </si>
  <si>
    <t>8,67</t>
  </si>
  <si>
    <t>7,6</t>
  </si>
  <si>
    <t>28,35</t>
  </si>
  <si>
    <t>10,31</t>
  </si>
  <si>
    <t>81,22</t>
  </si>
  <si>
    <t>161,36</t>
  </si>
  <si>
    <t>294,9</t>
  </si>
  <si>
    <t>298,19</t>
  </si>
  <si>
    <t>895,35</t>
  </si>
  <si>
    <t>802,83</t>
  </si>
  <si>
    <t>799,41</t>
  </si>
  <si>
    <t>831,45</t>
  </si>
  <si>
    <t>830,3</t>
  </si>
  <si>
    <t>828,76</t>
  </si>
  <si>
    <t>832,19</t>
  </si>
  <si>
    <t>844,11</t>
  </si>
  <si>
    <t>0,75</t>
  </si>
  <si>
    <t>7,64</t>
  </si>
  <si>
    <t>9,7</t>
  </si>
  <si>
    <t>10,08</t>
  </si>
  <si>
    <t>9,58</t>
  </si>
  <si>
    <t>11,54</t>
  </si>
  <si>
    <t>13,85</t>
  </si>
  <si>
    <t>883,72</t>
  </si>
  <si>
    <t>14,12</t>
  </si>
  <si>
    <t>16,03</t>
  </si>
  <si>
    <t>29,37</t>
  </si>
  <si>
    <t>16,87</t>
  </si>
  <si>
    <t>28,73</t>
  </si>
  <si>
    <t>66,6</t>
  </si>
  <si>
    <t>36,28</t>
  </si>
  <si>
    <t>883,78</t>
  </si>
  <si>
    <t>892,57</t>
  </si>
  <si>
    <t>862,18</t>
  </si>
  <si>
    <t>761,46</t>
  </si>
  <si>
    <t>768,49</t>
  </si>
  <si>
    <t>881,31</t>
  </si>
  <si>
    <t>373,34</t>
  </si>
  <si>
    <t>895,12</t>
  </si>
  <si>
    <t>1,43</t>
  </si>
  <si>
    <t>63,61</t>
  </si>
  <si>
    <t>160,26</t>
  </si>
  <si>
    <t>165,87</t>
  </si>
  <si>
    <t>102,59</t>
  </si>
  <si>
    <t>9,8</t>
  </si>
  <si>
    <t>861,1</t>
  </si>
  <si>
    <t>3,27</t>
  </si>
  <si>
    <t>107,38</t>
  </si>
  <si>
    <t>0,67</t>
  </si>
  <si>
    <t>9,63</t>
  </si>
  <si>
    <t>39,36</t>
  </si>
  <si>
    <t>177,98</t>
  </si>
  <si>
    <t>1038,56</t>
  </si>
  <si>
    <t>864,61</t>
  </si>
  <si>
    <t>864,38</t>
  </si>
  <si>
    <t>792,2</t>
  </si>
  <si>
    <t>782,38</t>
  </si>
  <si>
    <t>800,47</t>
  </si>
  <si>
    <t>257,27</t>
  </si>
  <si>
    <t>792,09</t>
  </si>
  <si>
    <t>3,76</t>
  </si>
  <si>
    <t>19,49</t>
  </si>
  <si>
    <t>14,19</t>
  </si>
  <si>
    <t>30,88</t>
  </si>
  <si>
    <t>83,4</t>
  </si>
  <si>
    <t>103,45</t>
  </si>
  <si>
    <t>109,5</t>
  </si>
  <si>
    <t>55,18</t>
  </si>
  <si>
    <t>97,05</t>
  </si>
  <si>
    <t>80,1</t>
  </si>
  <si>
    <t>49,25</t>
  </si>
  <si>
    <t>119,09</t>
  </si>
  <si>
    <t>69,48</t>
  </si>
  <si>
    <t>115,13</t>
  </si>
  <si>
    <t>72,71</t>
  </si>
  <si>
    <t>73,33</t>
  </si>
  <si>
    <t>114,58</t>
  </si>
  <si>
    <t>109,95</t>
  </si>
  <si>
    <t>27,68</t>
  </si>
  <si>
    <t>114,77</t>
  </si>
  <si>
    <t>363,47</t>
  </si>
  <si>
    <t>650,35</t>
  </si>
  <si>
    <t>649,3</t>
  </si>
</sst>
</file>

<file path=xl/styles.xml><?xml version="1.0" encoding="utf-8"?>
<styleSheet xmlns="http://schemas.openxmlformats.org/spreadsheetml/2006/main">
  <numFmts count="2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#,##0.0"/>
    <numFmt numFmtId="175" formatCode="#,##0.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mmm/yyyy"/>
    <numFmt numFmtId="181" formatCode="0.0"/>
    <numFmt numFmtId="182" formatCode="0.00000"/>
    <numFmt numFmtId="183" formatCode="0.0000"/>
  </numFmts>
  <fonts count="69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30"/>
      <name val="Times New Roman"/>
      <family val="1"/>
    </font>
    <font>
      <b/>
      <u val="single"/>
      <sz val="12"/>
      <name val="Times New Roman"/>
      <family val="1"/>
    </font>
    <font>
      <sz val="12"/>
      <color indexed="8"/>
      <name val="Times New Roman"/>
      <family val="1"/>
    </font>
    <font>
      <sz val="10"/>
      <name val="Calibri"/>
      <family val="2"/>
    </font>
    <font>
      <sz val="9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7"/>
      <name val="Times New Roman"/>
      <family val="1"/>
    </font>
    <font>
      <b/>
      <sz val="6"/>
      <name val="Times New Roman"/>
      <family val="1"/>
    </font>
    <font>
      <i/>
      <sz val="12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 Cyr"/>
      <family val="0"/>
    </font>
    <font>
      <b/>
      <sz val="12"/>
      <name val="Arial Cyr"/>
      <family val="0"/>
    </font>
    <font>
      <sz val="9"/>
      <name val="Times New Roman"/>
      <family val="1"/>
    </font>
    <font>
      <vertAlign val="subscript"/>
      <sz val="9"/>
      <name val="Times New Roman"/>
      <family val="1"/>
    </font>
    <font>
      <vertAlign val="superscript"/>
      <sz val="9"/>
      <name val="Times New Roman"/>
      <family val="1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45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  <xf numFmtId="0" fontId="2" fillId="0" borderId="0">
      <alignment/>
      <protection/>
    </xf>
  </cellStyleXfs>
  <cellXfs count="142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justify"/>
    </xf>
    <xf numFmtId="0" fontId="62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/>
    </xf>
    <xf numFmtId="0" fontId="14" fillId="0" borderId="11" xfId="0" applyFont="1" applyBorder="1" applyAlignment="1">
      <alignment wrapText="1"/>
    </xf>
    <xf numFmtId="0" fontId="14" fillId="0" borderId="12" xfId="0" applyFont="1" applyBorder="1" applyAlignment="1">
      <alignment wrapText="1"/>
    </xf>
    <xf numFmtId="14" fontId="0" fillId="0" borderId="10" xfId="0" applyNumberFormat="1" applyFont="1" applyBorder="1" applyAlignment="1">
      <alignment horizontal="center" vertical="top"/>
    </xf>
    <xf numFmtId="2" fontId="0" fillId="31" borderId="10" xfId="0" applyNumberFormat="1" applyFont="1" applyFill="1" applyBorder="1" applyAlignment="1">
      <alignment horizontal="center" vertical="top" wrapText="1"/>
    </xf>
    <xf numFmtId="14" fontId="3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wrapText="1"/>
    </xf>
    <xf numFmtId="0" fontId="16" fillId="0" borderId="0" xfId="0" applyFont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15" fillId="0" borderId="0" xfId="0" applyFont="1" applyAlignment="1">
      <alignment horizontal="left" wrapText="1"/>
    </xf>
    <xf numFmtId="0" fontId="14" fillId="0" borderId="12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0" fontId="0" fillId="31" borderId="10" xfId="0" applyNumberFormat="1" applyFont="1" applyFill="1" applyBorder="1" applyAlignment="1">
      <alignment horizontal="center" vertical="top" wrapText="1"/>
    </xf>
    <xf numFmtId="0" fontId="17" fillId="33" borderId="0" xfId="0" applyFont="1" applyFill="1" applyAlignment="1">
      <alignment/>
    </xf>
    <xf numFmtId="0" fontId="19" fillId="33" borderId="0" xfId="0" applyFont="1" applyFill="1" applyAlignment="1">
      <alignment/>
    </xf>
    <xf numFmtId="0" fontId="19" fillId="0" borderId="0" xfId="0" applyFont="1" applyAlignment="1">
      <alignment/>
    </xf>
    <xf numFmtId="2" fontId="19" fillId="0" borderId="0" xfId="0" applyNumberFormat="1" applyFont="1" applyFill="1" applyAlignment="1">
      <alignment horizontal="center"/>
    </xf>
    <xf numFmtId="0" fontId="19" fillId="0" borderId="0" xfId="0" applyFont="1" applyFill="1" applyAlignment="1">
      <alignment/>
    </xf>
    <xf numFmtId="0" fontId="19" fillId="0" borderId="0" xfId="0" applyFont="1" applyAlignment="1">
      <alignment/>
    </xf>
    <xf numFmtId="172" fontId="3" fillId="34" borderId="10" xfId="0" applyNumberFormat="1" applyFont="1" applyFill="1" applyBorder="1" applyAlignment="1">
      <alignment horizontal="center" vertical="top" wrapText="1"/>
    </xf>
    <xf numFmtId="0" fontId="18" fillId="0" borderId="0" xfId="0" applyFont="1" applyFill="1" applyAlignment="1">
      <alignment/>
    </xf>
    <xf numFmtId="0" fontId="18" fillId="35" borderId="0" xfId="0" applyFont="1" applyFill="1" applyAlignment="1">
      <alignment/>
    </xf>
    <xf numFmtId="181" fontId="0" fillId="31" borderId="10" xfId="0" applyNumberFormat="1" applyFont="1" applyFill="1" applyBorder="1" applyAlignment="1">
      <alignment horizontal="center" vertical="top" wrapText="1"/>
    </xf>
    <xf numFmtId="0" fontId="14" fillId="0" borderId="10" xfId="0" applyFont="1" applyBorder="1" applyAlignment="1">
      <alignment wrapText="1"/>
    </xf>
    <xf numFmtId="2" fontId="0" fillId="0" borderId="0" xfId="0" applyNumberFormat="1" applyAlignment="1">
      <alignment/>
    </xf>
    <xf numFmtId="181" fontId="9" fillId="0" borderId="0" xfId="0" applyNumberFormat="1" applyFont="1" applyAlignment="1">
      <alignment wrapText="1"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3" fillId="16" borderId="10" xfId="52" applyFont="1" applyFill="1" applyBorder="1" applyAlignment="1">
      <alignment horizontal="center" vertical="center" wrapText="1"/>
      <protection/>
    </xf>
    <xf numFmtId="2" fontId="3" fillId="36" borderId="10" xfId="0" applyNumberFormat="1" applyFont="1" applyFill="1" applyBorder="1" applyAlignment="1">
      <alignment horizontal="center" vertical="top" wrapText="1"/>
    </xf>
    <xf numFmtId="2" fontId="3" fillId="37" borderId="10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52" applyFont="1" applyBorder="1" applyAlignment="1">
      <alignment horizontal="center" vertical="center" wrapText="1"/>
      <protection/>
    </xf>
    <xf numFmtId="0" fontId="3" fillId="9" borderId="10" xfId="52" applyFont="1" applyFill="1" applyBorder="1" applyAlignment="1">
      <alignment horizontal="center" vertical="center" wrapText="1"/>
      <protection/>
    </xf>
    <xf numFmtId="0" fontId="11" fillId="38" borderId="10" xfId="0" applyFont="1" applyFill="1" applyBorder="1" applyAlignment="1">
      <alignment horizontal="center" wrapText="1"/>
    </xf>
    <xf numFmtId="0" fontId="11" fillId="38" borderId="11" xfId="0" applyFont="1" applyFill="1" applyBorder="1" applyAlignment="1">
      <alignment horizontal="center" wrapText="1"/>
    </xf>
    <xf numFmtId="0" fontId="11" fillId="38" borderId="13" xfId="0" applyFont="1" applyFill="1" applyBorder="1" applyAlignment="1">
      <alignment horizontal="center" wrapText="1"/>
    </xf>
    <xf numFmtId="0" fontId="11" fillId="38" borderId="12" xfId="0" applyFont="1" applyFill="1" applyBorder="1" applyAlignment="1">
      <alignment horizontal="center" wrapText="1"/>
    </xf>
    <xf numFmtId="0" fontId="11" fillId="38" borderId="11" xfId="0" applyFont="1" applyFill="1" applyBorder="1" applyAlignment="1">
      <alignment horizontal="center"/>
    </xf>
    <xf numFmtId="0" fontId="11" fillId="38" borderId="13" xfId="0" applyFont="1" applyFill="1" applyBorder="1" applyAlignment="1">
      <alignment horizontal="center"/>
    </xf>
    <xf numFmtId="0" fontId="11" fillId="38" borderId="12" xfId="0" applyFont="1" applyFill="1" applyBorder="1" applyAlignment="1">
      <alignment horizontal="center"/>
    </xf>
    <xf numFmtId="4" fontId="63" fillId="0" borderId="10" xfId="0" applyNumberFormat="1" applyFont="1" applyBorder="1" applyAlignment="1">
      <alignment horizontal="center"/>
    </xf>
    <xf numFmtId="0" fontId="64" fillId="33" borderId="10" xfId="0" applyFont="1" applyFill="1" applyBorder="1" applyAlignment="1">
      <alignment horizontal="center" vertical="top" wrapText="1"/>
    </xf>
    <xf numFmtId="0" fontId="63" fillId="33" borderId="10" xfId="0" applyFont="1" applyFill="1" applyBorder="1" applyAlignment="1">
      <alignment horizontal="center"/>
    </xf>
    <xf numFmtId="0" fontId="65" fillId="33" borderId="11" xfId="0" applyFont="1" applyFill="1" applyBorder="1" applyAlignment="1">
      <alignment horizontal="center"/>
    </xf>
    <xf numFmtId="0" fontId="65" fillId="33" borderId="13" xfId="0" applyFont="1" applyFill="1" applyBorder="1" applyAlignment="1">
      <alignment horizontal="center"/>
    </xf>
    <xf numFmtId="0" fontId="65" fillId="33" borderId="12" xfId="0" applyFont="1" applyFill="1" applyBorder="1" applyAlignment="1">
      <alignment horizontal="center"/>
    </xf>
    <xf numFmtId="2" fontId="65" fillId="33" borderId="11" xfId="0" applyNumberFormat="1" applyFont="1" applyFill="1" applyBorder="1" applyAlignment="1">
      <alignment horizontal="center" vertical="center"/>
    </xf>
    <xf numFmtId="2" fontId="65" fillId="33" borderId="13" xfId="0" applyNumberFormat="1" applyFont="1" applyFill="1" applyBorder="1" applyAlignment="1">
      <alignment horizontal="center" vertical="center"/>
    </xf>
    <xf numFmtId="2" fontId="65" fillId="33" borderId="12" xfId="0" applyNumberFormat="1" applyFont="1" applyFill="1" applyBorder="1" applyAlignment="1">
      <alignment horizontal="center" vertical="center"/>
    </xf>
    <xf numFmtId="0" fontId="64" fillId="0" borderId="10" xfId="0" applyFont="1" applyBorder="1" applyAlignment="1">
      <alignment horizontal="center" vertical="top"/>
    </xf>
    <xf numFmtId="0" fontId="64" fillId="0" borderId="10" xfId="0" applyFont="1" applyBorder="1" applyAlignment="1">
      <alignment horizontal="center" vertical="top" wrapText="1"/>
    </xf>
    <xf numFmtId="4" fontId="65" fillId="0" borderId="10" xfId="0" applyNumberFormat="1" applyFont="1" applyBorder="1" applyAlignment="1">
      <alignment horizontal="left" vertical="center" wrapText="1"/>
    </xf>
    <xf numFmtId="0" fontId="66" fillId="0" borderId="0" xfId="0" applyFont="1" applyAlignment="1">
      <alignment horizontal="center"/>
    </xf>
    <xf numFmtId="0" fontId="65" fillId="0" borderId="14" xfId="0" applyFont="1" applyBorder="1" applyAlignment="1">
      <alignment horizontal="center" wrapText="1"/>
    </xf>
    <xf numFmtId="0" fontId="65" fillId="0" borderId="15" xfId="0" applyFont="1" applyBorder="1" applyAlignment="1">
      <alignment horizontal="center" wrapText="1"/>
    </xf>
    <xf numFmtId="0" fontId="63" fillId="0" borderId="14" xfId="0" applyFont="1" applyBorder="1" applyAlignment="1">
      <alignment horizontal="center" wrapText="1"/>
    </xf>
    <xf numFmtId="0" fontId="63" fillId="0" borderId="16" xfId="0" applyFont="1" applyBorder="1" applyAlignment="1">
      <alignment horizontal="center" wrapText="1"/>
    </xf>
    <xf numFmtId="0" fontId="63" fillId="0" borderId="15" xfId="0" applyFont="1" applyBorder="1" applyAlignment="1">
      <alignment horizontal="center" wrapText="1"/>
    </xf>
    <xf numFmtId="0" fontId="63" fillId="0" borderId="14" xfId="0" applyFont="1" applyBorder="1" applyAlignment="1">
      <alignment horizontal="center" vertical="top" wrapText="1"/>
    </xf>
    <xf numFmtId="0" fontId="63" fillId="0" borderId="16" xfId="0" applyFont="1" applyBorder="1" applyAlignment="1">
      <alignment horizontal="center" vertical="top" wrapText="1"/>
    </xf>
    <xf numFmtId="0" fontId="63" fillId="0" borderId="15" xfId="0" applyFont="1" applyBorder="1" applyAlignment="1">
      <alignment horizontal="center" vertical="top" wrapText="1"/>
    </xf>
    <xf numFmtId="0" fontId="64" fillId="38" borderId="10" xfId="0" applyFont="1" applyFill="1" applyBorder="1" applyAlignment="1">
      <alignment horizontal="center"/>
    </xf>
    <xf numFmtId="0" fontId="11" fillId="38" borderId="10" xfId="0" applyFont="1" applyFill="1" applyBorder="1" applyAlignment="1">
      <alignment horizontal="center"/>
    </xf>
    <xf numFmtId="0" fontId="65" fillId="0" borderId="11" xfId="0" applyFont="1" applyBorder="1" applyAlignment="1">
      <alignment horizontal="left" vertical="top" wrapText="1"/>
    </xf>
    <xf numFmtId="0" fontId="65" fillId="0" borderId="13" xfId="0" applyFont="1" applyBorder="1" applyAlignment="1">
      <alignment horizontal="left" vertical="top" wrapText="1"/>
    </xf>
    <xf numFmtId="0" fontId="65" fillId="0" borderId="12" xfId="0" applyFont="1" applyBorder="1" applyAlignment="1">
      <alignment horizontal="left" vertical="top" wrapText="1"/>
    </xf>
    <xf numFmtId="2" fontId="65" fillId="33" borderId="10" xfId="0" applyNumberFormat="1" applyFont="1" applyFill="1" applyBorder="1" applyAlignment="1">
      <alignment horizontal="center"/>
    </xf>
    <xf numFmtId="4" fontId="64" fillId="0" borderId="10" xfId="0" applyNumberFormat="1" applyFont="1" applyBorder="1" applyAlignment="1">
      <alignment horizontal="center" vertical="top"/>
    </xf>
    <xf numFmtId="4" fontId="63" fillId="0" borderId="10" xfId="0" applyNumberFormat="1" applyFont="1" applyBorder="1" applyAlignment="1">
      <alignment horizontal="center" vertical="top" wrapText="1"/>
    </xf>
    <xf numFmtId="0" fontId="15" fillId="0" borderId="0" xfId="0" applyFont="1" applyAlignment="1">
      <alignment horizontal="left" wrapText="1"/>
    </xf>
    <xf numFmtId="0" fontId="67" fillId="0" borderId="11" xfId="0" applyFont="1" applyBorder="1" applyAlignment="1">
      <alignment horizontal="center" vertical="center" wrapText="1"/>
    </xf>
    <xf numFmtId="0" fontId="67" fillId="0" borderId="13" xfId="0" applyFont="1" applyBorder="1" applyAlignment="1">
      <alignment horizontal="center" vertical="center" wrapText="1"/>
    </xf>
    <xf numFmtId="0" fontId="67" fillId="0" borderId="12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/>
    </xf>
    <xf numFmtId="0" fontId="68" fillId="31" borderId="10" xfId="0" applyFont="1" applyFill="1" applyBorder="1" applyAlignment="1">
      <alignment horizontal="center"/>
    </xf>
    <xf numFmtId="0" fontId="63" fillId="0" borderId="11" xfId="0" applyFont="1" applyBorder="1" applyAlignment="1">
      <alignment horizontal="center"/>
    </xf>
    <xf numFmtId="0" fontId="63" fillId="0" borderId="12" xfId="0" applyFont="1" applyBorder="1" applyAlignment="1">
      <alignment horizontal="center"/>
    </xf>
    <xf numFmtId="0" fontId="12" fillId="0" borderId="10" xfId="0" applyFont="1" applyBorder="1" applyAlignment="1">
      <alignment vertical="top"/>
    </xf>
    <xf numFmtId="4" fontId="67" fillId="0" borderId="10" xfId="0" applyNumberFormat="1" applyFont="1" applyBorder="1" applyAlignment="1">
      <alignment horizontal="center" vertical="top" wrapText="1"/>
    </xf>
    <xf numFmtId="0" fontId="63" fillId="0" borderId="14" xfId="0" applyFont="1" applyBorder="1" applyAlignment="1">
      <alignment horizontal="center"/>
    </xf>
    <xf numFmtId="0" fontId="63" fillId="0" borderId="15" xfId="0" applyFont="1" applyBorder="1" applyAlignment="1">
      <alignment horizontal="center"/>
    </xf>
    <xf numFmtId="0" fontId="63" fillId="0" borderId="10" xfId="0" applyFont="1" applyBorder="1" applyAlignment="1">
      <alignment horizontal="center" wrapText="1"/>
    </xf>
    <xf numFmtId="0" fontId="66" fillId="0" borderId="10" xfId="0" applyFont="1" applyBorder="1" applyAlignment="1">
      <alignment horizontal="center" wrapText="1"/>
    </xf>
    <xf numFmtId="0" fontId="65" fillId="0" borderId="10" xfId="0" applyFont="1" applyBorder="1" applyAlignment="1">
      <alignment horizontal="center" wrapText="1"/>
    </xf>
    <xf numFmtId="0" fontId="3" fillId="31" borderId="10" xfId="0" applyFont="1" applyFill="1" applyBorder="1" applyAlignment="1">
      <alignment horizontal="center" wrapText="1"/>
    </xf>
    <xf numFmtId="0" fontId="68" fillId="31" borderId="11" xfId="0" applyFont="1" applyFill="1" applyBorder="1" applyAlignment="1">
      <alignment horizontal="center"/>
    </xf>
    <xf numFmtId="0" fontId="68" fillId="31" borderId="13" xfId="0" applyFont="1" applyFill="1" applyBorder="1" applyAlignment="1">
      <alignment horizontal="center"/>
    </xf>
    <xf numFmtId="0" fontId="68" fillId="31" borderId="12" xfId="0" applyFont="1" applyFill="1" applyBorder="1" applyAlignment="1">
      <alignment horizontal="center"/>
    </xf>
    <xf numFmtId="0" fontId="64" fillId="38" borderId="10" xfId="0" applyFont="1" applyFill="1" applyBorder="1" applyAlignment="1">
      <alignment horizontal="center" wrapText="1"/>
    </xf>
    <xf numFmtId="0" fontId="63" fillId="0" borderId="17" xfId="0" applyFont="1" applyBorder="1" applyAlignment="1">
      <alignment horizontal="center" vertical="top" wrapText="1"/>
    </xf>
    <xf numFmtId="0" fontId="63" fillId="0" borderId="10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left"/>
    </xf>
    <xf numFmtId="0" fontId="12" fillId="0" borderId="13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12" fillId="0" borderId="10" xfId="0" applyFont="1" applyBorder="1" applyAlignment="1">
      <alignment horizontal="center" wrapText="1"/>
    </xf>
    <xf numFmtId="4" fontId="63" fillId="33" borderId="10" xfId="0" applyNumberFormat="1" applyFont="1" applyFill="1" applyBorder="1" applyAlignment="1">
      <alignment horizontal="center"/>
    </xf>
    <xf numFmtId="0" fontId="63" fillId="0" borderId="17" xfId="0" applyFont="1" applyBorder="1" applyAlignment="1">
      <alignment horizontal="center" wrapText="1"/>
    </xf>
    <xf numFmtId="4" fontId="66" fillId="38" borderId="10" xfId="0" applyNumberFormat="1" applyFont="1" applyFill="1" applyBorder="1" applyAlignment="1">
      <alignment horizontal="center" wrapText="1"/>
    </xf>
    <xf numFmtId="0" fontId="12" fillId="33" borderId="10" xfId="0" applyFont="1" applyFill="1" applyBorder="1" applyAlignment="1">
      <alignment horizontal="center" wrapText="1"/>
    </xf>
    <xf numFmtId="2" fontId="68" fillId="31" borderId="11" xfId="0" applyNumberFormat="1" applyFont="1" applyFill="1" applyBorder="1" applyAlignment="1">
      <alignment horizontal="center"/>
    </xf>
    <xf numFmtId="2" fontId="68" fillId="31" borderId="13" xfId="0" applyNumberFormat="1" applyFont="1" applyFill="1" applyBorder="1" applyAlignment="1">
      <alignment horizontal="center"/>
    </xf>
    <xf numFmtId="2" fontId="68" fillId="31" borderId="12" xfId="0" applyNumberFormat="1" applyFont="1" applyFill="1" applyBorder="1" applyAlignment="1">
      <alignment horizontal="center"/>
    </xf>
    <xf numFmtId="0" fontId="68" fillId="0" borderId="10" xfId="0" applyFont="1" applyFill="1" applyBorder="1" applyAlignment="1">
      <alignment horizontal="center"/>
    </xf>
    <xf numFmtId="0" fontId="23" fillId="16" borderId="18" xfId="52" applyFont="1" applyFill="1" applyBorder="1" applyAlignment="1">
      <alignment horizontal="center" vertical="center" wrapText="1"/>
      <protection/>
    </xf>
    <xf numFmtId="0" fontId="23" fillId="16" borderId="19" xfId="52" applyFont="1" applyFill="1" applyBorder="1" applyAlignment="1">
      <alignment horizontal="center" vertical="center" wrapText="1"/>
      <protection/>
    </xf>
    <xf numFmtId="0" fontId="23" fillId="16" borderId="20" xfId="52" applyFont="1" applyFill="1" applyBorder="1" applyAlignment="1">
      <alignment horizontal="center" vertical="center" wrapText="1"/>
      <protection/>
    </xf>
    <xf numFmtId="4" fontId="65" fillId="0" borderId="10" xfId="0" applyNumberFormat="1" applyFont="1" applyBorder="1" applyAlignment="1">
      <alignment vertical="top" wrapText="1"/>
    </xf>
    <xf numFmtId="0" fontId="11" fillId="38" borderId="11" xfId="0" applyFont="1" applyFill="1" applyBorder="1" applyAlignment="1">
      <alignment horizontal="center" vertical="center" wrapText="1"/>
    </xf>
    <xf numFmtId="0" fontId="11" fillId="38" borderId="13" xfId="0" applyFont="1" applyFill="1" applyBorder="1" applyAlignment="1">
      <alignment horizontal="center" vertical="center" wrapText="1"/>
    </xf>
    <xf numFmtId="0" fontId="11" fillId="38" borderId="12" xfId="0" applyFont="1" applyFill="1" applyBorder="1" applyAlignment="1">
      <alignment horizontal="center" vertical="center" wrapText="1"/>
    </xf>
    <xf numFmtId="0" fontId="12" fillId="38" borderId="11" xfId="0" applyFont="1" applyFill="1" applyBorder="1" applyAlignment="1">
      <alignment horizontal="center" wrapText="1"/>
    </xf>
    <xf numFmtId="0" fontId="12" fillId="38" borderId="13" xfId="0" applyFont="1" applyFill="1" applyBorder="1" applyAlignment="1">
      <alignment horizontal="center" wrapText="1"/>
    </xf>
    <xf numFmtId="0" fontId="12" fillId="38" borderId="12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11" fillId="38" borderId="18" xfId="0" applyFont="1" applyFill="1" applyBorder="1" applyAlignment="1">
      <alignment horizontal="center" wrapText="1"/>
    </xf>
    <xf numFmtId="0" fontId="11" fillId="38" borderId="19" xfId="0" applyFont="1" applyFill="1" applyBorder="1" applyAlignment="1">
      <alignment horizontal="center" wrapText="1"/>
    </xf>
    <xf numFmtId="0" fontId="11" fillId="38" borderId="20" xfId="0" applyFont="1" applyFill="1" applyBorder="1" applyAlignment="1">
      <alignment horizontal="center" wrapText="1"/>
    </xf>
    <xf numFmtId="2" fontId="3" fillId="36" borderId="11" xfId="0" applyNumberFormat="1" applyFont="1" applyFill="1" applyBorder="1" applyAlignment="1">
      <alignment horizontal="center" vertical="top" wrapText="1"/>
    </xf>
    <xf numFmtId="2" fontId="3" fillId="36" borderId="12" xfId="0" applyNumberFormat="1" applyFont="1" applyFill="1" applyBorder="1" applyAlignment="1">
      <alignment horizontal="center" vertical="top" wrapText="1"/>
    </xf>
    <xf numFmtId="2" fontId="19" fillId="39" borderId="0" xfId="0" applyNumberFormat="1" applyFont="1" applyFill="1" applyAlignment="1">
      <alignment horizontal="center"/>
    </xf>
    <xf numFmtId="0" fontId="20" fillId="0" borderId="10" xfId="0" applyFont="1" applyBorder="1" applyAlignment="1">
      <alignment horizontal="center"/>
    </xf>
    <xf numFmtId="4" fontId="63" fillId="0" borderId="10" xfId="0" applyNumberFormat="1" applyFont="1" applyBorder="1" applyAlignment="1">
      <alignment horizontal="center" wrapText="1"/>
    </xf>
    <xf numFmtId="4" fontId="65" fillId="33" borderId="10" xfId="0" applyNumberFormat="1" applyFont="1" applyFill="1" applyBorder="1" applyAlignment="1">
      <alignment horizontal="center" wrapText="1"/>
    </xf>
    <xf numFmtId="4" fontId="20" fillId="0" borderId="11" xfId="0" applyNumberFormat="1" applyFont="1" applyBorder="1" applyAlignment="1">
      <alignment horizontal="center"/>
    </xf>
    <xf numFmtId="4" fontId="20" fillId="0" borderId="13" xfId="0" applyNumberFormat="1" applyFont="1" applyBorder="1" applyAlignment="1">
      <alignment horizontal="center"/>
    </xf>
    <xf numFmtId="4" fontId="20" fillId="0" borderId="12" xfId="0" applyNumberFormat="1" applyFont="1" applyBorder="1" applyAlignment="1">
      <alignment horizontal="center"/>
    </xf>
    <xf numFmtId="4" fontId="65" fillId="33" borderId="10" xfId="0" applyNumberFormat="1" applyFont="1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Процентный 2 5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36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22.16015625" style="0" customWidth="1"/>
    <col min="4" max="13" width="9.33203125" style="0" customWidth="1"/>
    <col min="14" max="14" width="12" style="0" customWidth="1"/>
    <col min="15" max="16" width="9.33203125" style="0" customWidth="1"/>
    <col min="19" max="19" width="13.5" style="0" bestFit="1" customWidth="1"/>
    <col min="25" max="25" width="10.33203125" style="0" customWidth="1"/>
    <col min="27" max="27" width="11.16015625" style="0" bestFit="1" customWidth="1"/>
    <col min="30" max="30" width="9.83203125" style="0" customWidth="1"/>
  </cols>
  <sheetData>
    <row r="1" ht="15.75">
      <c r="V1" s="1" t="s">
        <v>4</v>
      </c>
    </row>
    <row r="2" ht="15.75">
      <c r="A2" s="2"/>
    </row>
    <row r="3" spans="1:25" ht="15.75">
      <c r="A3" s="128" t="s">
        <v>114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</row>
    <row r="4" ht="15.75">
      <c r="A4" s="3"/>
    </row>
    <row r="5" spans="1:23" ht="15.75">
      <c r="A5" s="67" t="s">
        <v>5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</row>
    <row r="6" ht="15.75">
      <c r="A6" s="3"/>
    </row>
    <row r="7" spans="1:25" ht="11.25">
      <c r="A7" s="97" t="s">
        <v>6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</row>
    <row r="8" spans="1:25" ht="11.25">
      <c r="A8" s="97"/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</row>
    <row r="9" spans="1:25" ht="11.25">
      <c r="A9" s="97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</row>
    <row r="10" spans="1:25" ht="12.75">
      <c r="A10" s="70" t="s">
        <v>7</v>
      </c>
      <c r="B10" s="71"/>
      <c r="C10" s="71"/>
      <c r="D10" s="71"/>
      <c r="E10" s="71"/>
      <c r="F10" s="71"/>
      <c r="G10" s="71"/>
      <c r="H10" s="71"/>
      <c r="I10" s="71"/>
      <c r="J10" s="71"/>
      <c r="K10" s="72"/>
      <c r="L10" s="68" t="s">
        <v>0</v>
      </c>
      <c r="M10" s="69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</row>
    <row r="11" spans="1:25" ht="11.25">
      <c r="A11" s="103" t="s">
        <v>8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</row>
    <row r="12" spans="1:25" ht="11.25">
      <c r="A12" s="103"/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</row>
    <row r="13" spans="1:25" ht="12.75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5"/>
      <c r="L13" s="94" t="s">
        <v>10</v>
      </c>
      <c r="M13" s="95"/>
      <c r="N13" s="99">
        <v>1683.57</v>
      </c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</row>
    <row r="14" spans="1:25" ht="12">
      <c r="A14" s="76" t="s">
        <v>11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</row>
    <row r="15" spans="1:25" ht="12.75">
      <c r="A15" s="104" t="s">
        <v>12</v>
      </c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94" t="s">
        <v>10</v>
      </c>
      <c r="M15" s="95"/>
      <c r="N15" s="100">
        <v>552.05</v>
      </c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2"/>
    </row>
    <row r="16" spans="1:25" ht="12.75">
      <c r="A16" s="105" t="s">
        <v>13</v>
      </c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90" t="s">
        <v>10</v>
      </c>
      <c r="M16" s="91"/>
      <c r="N16" s="100">
        <v>1669.29</v>
      </c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2"/>
    </row>
    <row r="17" spans="1:25" ht="12.75">
      <c r="A17" s="105" t="s">
        <v>14</v>
      </c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90" t="s">
        <v>10</v>
      </c>
      <c r="M17" s="91"/>
      <c r="N17" s="114">
        <v>4601.06</v>
      </c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6"/>
    </row>
    <row r="18" spans="1:25" ht="12">
      <c r="A18" s="76" t="s">
        <v>15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</row>
    <row r="19" spans="1:25" ht="12.75">
      <c r="A19" s="104" t="s">
        <v>12</v>
      </c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94" t="s">
        <v>10</v>
      </c>
      <c r="M19" s="95"/>
      <c r="N19" s="89">
        <f>N15</f>
        <v>552.05</v>
      </c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</row>
    <row r="20" spans="1:25" ht="12.75">
      <c r="A20" s="105" t="s">
        <v>16</v>
      </c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90" t="s">
        <v>10</v>
      </c>
      <c r="M20" s="91"/>
      <c r="N20" s="89">
        <v>3198.65</v>
      </c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</row>
    <row r="21" spans="1:25" ht="12">
      <c r="A21" s="76" t="s">
        <v>17</v>
      </c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</row>
    <row r="22" spans="1:25" ht="12.75">
      <c r="A22" s="111" t="s">
        <v>18</v>
      </c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94" t="s">
        <v>10</v>
      </c>
      <c r="M22" s="95"/>
      <c r="N22" s="117">
        <v>609.6</v>
      </c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</row>
    <row r="23" spans="1:25" ht="12.75">
      <c r="A23" s="96" t="s">
        <v>19</v>
      </c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0" t="s">
        <v>61</v>
      </c>
      <c r="M23" s="91"/>
      <c r="N23" s="89">
        <v>680597.29</v>
      </c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</row>
    <row r="24" spans="1:25" ht="12">
      <c r="A24" s="76" t="s">
        <v>20</v>
      </c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</row>
    <row r="25" spans="1:25" ht="12.75">
      <c r="A25" s="77" t="s">
        <v>21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</row>
    <row r="26" spans="1:25" ht="30.75" customHeight="1">
      <c r="A26" s="125" t="s">
        <v>101</v>
      </c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7"/>
    </row>
    <row r="27" spans="1:25" ht="11.25">
      <c r="A27" s="5" t="s">
        <v>22</v>
      </c>
      <c r="B27" s="6" t="s">
        <v>23</v>
      </c>
      <c r="C27" s="6" t="s">
        <v>24</v>
      </c>
      <c r="D27" s="6" t="s">
        <v>25</v>
      </c>
      <c r="E27" s="6" t="s">
        <v>26</v>
      </c>
      <c r="F27" s="6" t="s">
        <v>27</v>
      </c>
      <c r="G27" s="6" t="s">
        <v>28</v>
      </c>
      <c r="H27" s="6" t="s">
        <v>29</v>
      </c>
      <c r="I27" s="6" t="s">
        <v>30</v>
      </c>
      <c r="J27" s="6" t="s">
        <v>31</v>
      </c>
      <c r="K27" s="6" t="s">
        <v>32</v>
      </c>
      <c r="L27" s="6" t="s">
        <v>33</v>
      </c>
      <c r="M27" s="6" t="s">
        <v>34</v>
      </c>
      <c r="N27" s="6" t="s">
        <v>35</v>
      </c>
      <c r="O27" s="6" t="s">
        <v>36</v>
      </c>
      <c r="P27" s="6" t="s">
        <v>37</v>
      </c>
      <c r="Q27" s="6" t="s">
        <v>38</v>
      </c>
      <c r="R27" s="6" t="s">
        <v>39</v>
      </c>
      <c r="S27" s="6" t="s">
        <v>40</v>
      </c>
      <c r="T27" s="6" t="s">
        <v>41</v>
      </c>
      <c r="U27" s="6" t="s">
        <v>42</v>
      </c>
      <c r="V27" s="6" t="s">
        <v>43</v>
      </c>
      <c r="W27" s="6" t="s">
        <v>44</v>
      </c>
      <c r="X27" s="6" t="s">
        <v>45</v>
      </c>
      <c r="Y27" s="6" t="s">
        <v>62</v>
      </c>
    </row>
    <row r="28" spans="1:25" ht="11.25">
      <c r="A28" s="10">
        <v>42583</v>
      </c>
      <c r="B28" s="26" t="s">
        <v>115</v>
      </c>
      <c r="C28" s="26" t="s">
        <v>116</v>
      </c>
      <c r="D28" s="26" t="s">
        <v>117</v>
      </c>
      <c r="E28" s="26" t="s">
        <v>118</v>
      </c>
      <c r="F28" s="26" t="s">
        <v>119</v>
      </c>
      <c r="G28" s="26" t="s">
        <v>120</v>
      </c>
      <c r="H28" s="26" t="s">
        <v>121</v>
      </c>
      <c r="I28" s="26" t="s">
        <v>122</v>
      </c>
      <c r="J28" s="26" t="s">
        <v>123</v>
      </c>
      <c r="K28" s="26" t="s">
        <v>124</v>
      </c>
      <c r="L28" s="26" t="s">
        <v>125</v>
      </c>
      <c r="M28" s="26" t="s">
        <v>126</v>
      </c>
      <c r="N28" s="26" t="s">
        <v>127</v>
      </c>
      <c r="O28" s="26" t="s">
        <v>128</v>
      </c>
      <c r="P28" s="26" t="s">
        <v>129</v>
      </c>
      <c r="Q28" s="26" t="s">
        <v>130</v>
      </c>
      <c r="R28" s="26" t="s">
        <v>131</v>
      </c>
      <c r="S28" s="26" t="s">
        <v>132</v>
      </c>
      <c r="T28" s="26" t="s">
        <v>133</v>
      </c>
      <c r="U28" s="26" t="s">
        <v>134</v>
      </c>
      <c r="V28" s="26" t="s">
        <v>135</v>
      </c>
      <c r="W28" s="26" t="s">
        <v>136</v>
      </c>
      <c r="X28" s="26" t="s">
        <v>137</v>
      </c>
      <c r="Y28" s="26" t="s">
        <v>138</v>
      </c>
    </row>
    <row r="29" spans="1:25" ht="11.25">
      <c r="A29" s="10">
        <v>42584</v>
      </c>
      <c r="B29" s="26" t="s">
        <v>139</v>
      </c>
      <c r="C29" s="26" t="s">
        <v>140</v>
      </c>
      <c r="D29" s="26" t="s">
        <v>141</v>
      </c>
      <c r="E29" s="26" t="s">
        <v>142</v>
      </c>
      <c r="F29" s="26" t="s">
        <v>143</v>
      </c>
      <c r="G29" s="26" t="s">
        <v>144</v>
      </c>
      <c r="H29" s="26" t="s">
        <v>145</v>
      </c>
      <c r="I29" s="26" t="s">
        <v>146</v>
      </c>
      <c r="J29" s="26" t="s">
        <v>147</v>
      </c>
      <c r="K29" s="26" t="s">
        <v>148</v>
      </c>
      <c r="L29" s="26" t="s">
        <v>149</v>
      </c>
      <c r="M29" s="26" t="s">
        <v>150</v>
      </c>
      <c r="N29" s="26" t="s">
        <v>151</v>
      </c>
      <c r="O29" s="26" t="s">
        <v>152</v>
      </c>
      <c r="P29" s="26" t="s">
        <v>153</v>
      </c>
      <c r="Q29" s="26" t="s">
        <v>154</v>
      </c>
      <c r="R29" s="26" t="s">
        <v>155</v>
      </c>
      <c r="S29" s="26" t="s">
        <v>156</v>
      </c>
      <c r="T29" s="26" t="s">
        <v>157</v>
      </c>
      <c r="U29" s="26" t="s">
        <v>158</v>
      </c>
      <c r="V29" s="26" t="s">
        <v>159</v>
      </c>
      <c r="W29" s="26" t="s">
        <v>160</v>
      </c>
      <c r="X29" s="26" t="s">
        <v>161</v>
      </c>
      <c r="Y29" s="26" t="s">
        <v>162</v>
      </c>
    </row>
    <row r="30" spans="1:25" ht="11.25">
      <c r="A30" s="10">
        <v>42585</v>
      </c>
      <c r="B30" s="26" t="s">
        <v>163</v>
      </c>
      <c r="C30" s="26" t="s">
        <v>164</v>
      </c>
      <c r="D30" s="26" t="s">
        <v>165</v>
      </c>
      <c r="E30" s="26" t="s">
        <v>166</v>
      </c>
      <c r="F30" s="26" t="s">
        <v>167</v>
      </c>
      <c r="G30" s="26" t="s">
        <v>168</v>
      </c>
      <c r="H30" s="26" t="s">
        <v>169</v>
      </c>
      <c r="I30" s="26" t="s">
        <v>170</v>
      </c>
      <c r="J30" s="26" t="s">
        <v>171</v>
      </c>
      <c r="K30" s="26" t="s">
        <v>172</v>
      </c>
      <c r="L30" s="26" t="s">
        <v>173</v>
      </c>
      <c r="M30" s="26" t="s">
        <v>174</v>
      </c>
      <c r="N30" s="26" t="s">
        <v>175</v>
      </c>
      <c r="O30" s="26" t="s">
        <v>176</v>
      </c>
      <c r="P30" s="26" t="s">
        <v>177</v>
      </c>
      <c r="Q30" s="26" t="s">
        <v>178</v>
      </c>
      <c r="R30" s="26" t="s">
        <v>179</v>
      </c>
      <c r="S30" s="26" t="s">
        <v>180</v>
      </c>
      <c r="T30" s="26" t="s">
        <v>181</v>
      </c>
      <c r="U30" s="26" t="s">
        <v>182</v>
      </c>
      <c r="V30" s="26" t="s">
        <v>183</v>
      </c>
      <c r="W30" s="26" t="s">
        <v>184</v>
      </c>
      <c r="X30" s="26" t="s">
        <v>185</v>
      </c>
      <c r="Y30" s="26" t="s">
        <v>186</v>
      </c>
    </row>
    <row r="31" spans="1:25" ht="11.25">
      <c r="A31" s="10">
        <v>42586</v>
      </c>
      <c r="B31" s="26" t="s">
        <v>187</v>
      </c>
      <c r="C31" s="26" t="s">
        <v>188</v>
      </c>
      <c r="D31" s="26" t="s">
        <v>189</v>
      </c>
      <c r="E31" s="26" t="s">
        <v>190</v>
      </c>
      <c r="F31" s="26" t="s">
        <v>191</v>
      </c>
      <c r="G31" s="26" t="s">
        <v>192</v>
      </c>
      <c r="H31" s="26" t="s">
        <v>193</v>
      </c>
      <c r="I31" s="26" t="s">
        <v>194</v>
      </c>
      <c r="J31" s="26" t="s">
        <v>195</v>
      </c>
      <c r="K31" s="26" t="s">
        <v>196</v>
      </c>
      <c r="L31" s="26" t="s">
        <v>197</v>
      </c>
      <c r="M31" s="26" t="s">
        <v>198</v>
      </c>
      <c r="N31" s="26" t="s">
        <v>199</v>
      </c>
      <c r="O31" s="26" t="s">
        <v>200</v>
      </c>
      <c r="P31" s="26" t="s">
        <v>201</v>
      </c>
      <c r="Q31" s="26" t="s">
        <v>202</v>
      </c>
      <c r="R31" s="26" t="s">
        <v>203</v>
      </c>
      <c r="S31" s="26" t="s">
        <v>204</v>
      </c>
      <c r="T31" s="26" t="s">
        <v>205</v>
      </c>
      <c r="U31" s="26" t="s">
        <v>206</v>
      </c>
      <c r="V31" s="26" t="s">
        <v>207</v>
      </c>
      <c r="W31" s="26" t="s">
        <v>208</v>
      </c>
      <c r="X31" s="26" t="s">
        <v>209</v>
      </c>
      <c r="Y31" s="26" t="s">
        <v>210</v>
      </c>
    </row>
    <row r="32" spans="1:25" ht="11.25">
      <c r="A32" s="10">
        <v>42587</v>
      </c>
      <c r="B32" s="26" t="s">
        <v>211</v>
      </c>
      <c r="C32" s="26" t="s">
        <v>212</v>
      </c>
      <c r="D32" s="26" t="s">
        <v>213</v>
      </c>
      <c r="E32" s="26" t="s">
        <v>214</v>
      </c>
      <c r="F32" s="26" t="s">
        <v>215</v>
      </c>
      <c r="G32" s="26" t="s">
        <v>216</v>
      </c>
      <c r="H32" s="26" t="s">
        <v>217</v>
      </c>
      <c r="I32" s="26" t="s">
        <v>218</v>
      </c>
      <c r="J32" s="26" t="s">
        <v>219</v>
      </c>
      <c r="K32" s="26" t="s">
        <v>220</v>
      </c>
      <c r="L32" s="26" t="s">
        <v>221</v>
      </c>
      <c r="M32" s="26" t="s">
        <v>222</v>
      </c>
      <c r="N32" s="26" t="s">
        <v>223</v>
      </c>
      <c r="O32" s="26" t="s">
        <v>224</v>
      </c>
      <c r="P32" s="26" t="s">
        <v>225</v>
      </c>
      <c r="Q32" s="26" t="s">
        <v>226</v>
      </c>
      <c r="R32" s="26" t="s">
        <v>227</v>
      </c>
      <c r="S32" s="26" t="s">
        <v>228</v>
      </c>
      <c r="T32" s="26" t="s">
        <v>229</v>
      </c>
      <c r="U32" s="26" t="s">
        <v>230</v>
      </c>
      <c r="V32" s="26" t="s">
        <v>231</v>
      </c>
      <c r="W32" s="26" t="s">
        <v>232</v>
      </c>
      <c r="X32" s="26" t="s">
        <v>233</v>
      </c>
      <c r="Y32" s="26" t="s">
        <v>234</v>
      </c>
    </row>
    <row r="33" spans="1:25" ht="11.25">
      <c r="A33" s="10">
        <v>42588</v>
      </c>
      <c r="B33" s="26" t="s">
        <v>235</v>
      </c>
      <c r="C33" s="26" t="s">
        <v>236</v>
      </c>
      <c r="D33" s="26" t="s">
        <v>237</v>
      </c>
      <c r="E33" s="26" t="s">
        <v>238</v>
      </c>
      <c r="F33" s="26" t="s">
        <v>239</v>
      </c>
      <c r="G33" s="26" t="s">
        <v>240</v>
      </c>
      <c r="H33" s="26" t="s">
        <v>241</v>
      </c>
      <c r="I33" s="26" t="s">
        <v>242</v>
      </c>
      <c r="J33" s="26" t="s">
        <v>243</v>
      </c>
      <c r="K33" s="26" t="s">
        <v>244</v>
      </c>
      <c r="L33" s="26" t="s">
        <v>245</v>
      </c>
      <c r="M33" s="26" t="s">
        <v>246</v>
      </c>
      <c r="N33" s="26" t="s">
        <v>247</v>
      </c>
      <c r="O33" s="26" t="s">
        <v>248</v>
      </c>
      <c r="P33" s="26" t="s">
        <v>249</v>
      </c>
      <c r="Q33" s="26" t="s">
        <v>250</v>
      </c>
      <c r="R33" s="26" t="s">
        <v>251</v>
      </c>
      <c r="S33" s="26" t="s">
        <v>252</v>
      </c>
      <c r="T33" s="26" t="s">
        <v>253</v>
      </c>
      <c r="U33" s="26" t="s">
        <v>254</v>
      </c>
      <c r="V33" s="26" t="s">
        <v>255</v>
      </c>
      <c r="W33" s="26" t="s">
        <v>256</v>
      </c>
      <c r="X33" s="26" t="s">
        <v>257</v>
      </c>
      <c r="Y33" s="26" t="s">
        <v>258</v>
      </c>
    </row>
    <row r="34" spans="1:25" ht="11.25">
      <c r="A34" s="10">
        <v>42589</v>
      </c>
      <c r="B34" s="26" t="s">
        <v>259</v>
      </c>
      <c r="C34" s="26" t="s">
        <v>260</v>
      </c>
      <c r="D34" s="26" t="s">
        <v>261</v>
      </c>
      <c r="E34" s="26" t="s">
        <v>262</v>
      </c>
      <c r="F34" s="26" t="s">
        <v>263</v>
      </c>
      <c r="G34" s="26" t="s">
        <v>264</v>
      </c>
      <c r="H34" s="26" t="s">
        <v>265</v>
      </c>
      <c r="I34" s="26" t="s">
        <v>266</v>
      </c>
      <c r="J34" s="26" t="s">
        <v>267</v>
      </c>
      <c r="K34" s="26" t="s">
        <v>268</v>
      </c>
      <c r="L34" s="26" t="s">
        <v>269</v>
      </c>
      <c r="M34" s="26" t="s">
        <v>270</v>
      </c>
      <c r="N34" s="26" t="s">
        <v>271</v>
      </c>
      <c r="O34" s="26" t="s">
        <v>272</v>
      </c>
      <c r="P34" s="26" t="s">
        <v>273</v>
      </c>
      <c r="Q34" s="26" t="s">
        <v>274</v>
      </c>
      <c r="R34" s="26" t="s">
        <v>275</v>
      </c>
      <c r="S34" s="26" t="s">
        <v>276</v>
      </c>
      <c r="T34" s="26" t="s">
        <v>277</v>
      </c>
      <c r="U34" s="26" t="s">
        <v>278</v>
      </c>
      <c r="V34" s="26" t="s">
        <v>279</v>
      </c>
      <c r="W34" s="26" t="s">
        <v>280</v>
      </c>
      <c r="X34" s="26" t="s">
        <v>281</v>
      </c>
      <c r="Y34" s="26" t="s">
        <v>282</v>
      </c>
    </row>
    <row r="35" spans="1:25" ht="11.25">
      <c r="A35" s="10">
        <v>42590</v>
      </c>
      <c r="B35" s="26" t="s">
        <v>283</v>
      </c>
      <c r="C35" s="26" t="s">
        <v>284</v>
      </c>
      <c r="D35" s="26" t="s">
        <v>285</v>
      </c>
      <c r="E35" s="26" t="s">
        <v>286</v>
      </c>
      <c r="F35" s="26" t="s">
        <v>287</v>
      </c>
      <c r="G35" s="26" t="s">
        <v>288</v>
      </c>
      <c r="H35" s="26" t="s">
        <v>289</v>
      </c>
      <c r="I35" s="26" t="s">
        <v>290</v>
      </c>
      <c r="J35" s="26" t="s">
        <v>291</v>
      </c>
      <c r="K35" s="26" t="s">
        <v>292</v>
      </c>
      <c r="L35" s="26" t="s">
        <v>293</v>
      </c>
      <c r="M35" s="26" t="s">
        <v>294</v>
      </c>
      <c r="N35" s="26" t="s">
        <v>295</v>
      </c>
      <c r="O35" s="26" t="s">
        <v>296</v>
      </c>
      <c r="P35" s="26" t="s">
        <v>297</v>
      </c>
      <c r="Q35" s="26" t="s">
        <v>298</v>
      </c>
      <c r="R35" s="26" t="s">
        <v>299</v>
      </c>
      <c r="S35" s="26" t="s">
        <v>300</v>
      </c>
      <c r="T35" s="26" t="s">
        <v>301</v>
      </c>
      <c r="U35" s="26" t="s">
        <v>302</v>
      </c>
      <c r="V35" s="26" t="s">
        <v>303</v>
      </c>
      <c r="W35" s="26" t="s">
        <v>304</v>
      </c>
      <c r="X35" s="26" t="s">
        <v>305</v>
      </c>
      <c r="Y35" s="26" t="s">
        <v>306</v>
      </c>
    </row>
    <row r="36" spans="1:25" ht="11.25">
      <c r="A36" s="10">
        <v>42591</v>
      </c>
      <c r="B36" s="26" t="s">
        <v>307</v>
      </c>
      <c r="C36" s="26" t="s">
        <v>308</v>
      </c>
      <c r="D36" s="26" t="s">
        <v>309</v>
      </c>
      <c r="E36" s="26" t="s">
        <v>310</v>
      </c>
      <c r="F36" s="26" t="s">
        <v>311</v>
      </c>
      <c r="G36" s="26" t="s">
        <v>312</v>
      </c>
      <c r="H36" s="26" t="s">
        <v>313</v>
      </c>
      <c r="I36" s="26" t="s">
        <v>314</v>
      </c>
      <c r="J36" s="26" t="s">
        <v>315</v>
      </c>
      <c r="K36" s="26" t="s">
        <v>316</v>
      </c>
      <c r="L36" s="26" t="s">
        <v>317</v>
      </c>
      <c r="M36" s="26" t="s">
        <v>318</v>
      </c>
      <c r="N36" s="26" t="s">
        <v>319</v>
      </c>
      <c r="O36" s="26" t="s">
        <v>320</v>
      </c>
      <c r="P36" s="26" t="s">
        <v>321</v>
      </c>
      <c r="Q36" s="26" t="s">
        <v>322</v>
      </c>
      <c r="R36" s="26" t="s">
        <v>323</v>
      </c>
      <c r="S36" s="26" t="s">
        <v>324</v>
      </c>
      <c r="T36" s="26" t="s">
        <v>325</v>
      </c>
      <c r="U36" s="26" t="s">
        <v>326</v>
      </c>
      <c r="V36" s="26" t="s">
        <v>327</v>
      </c>
      <c r="W36" s="26" t="s">
        <v>328</v>
      </c>
      <c r="X36" s="26" t="s">
        <v>329</v>
      </c>
      <c r="Y36" s="26" t="s">
        <v>330</v>
      </c>
    </row>
    <row r="37" spans="1:25" ht="11.25">
      <c r="A37" s="10">
        <v>42592</v>
      </c>
      <c r="B37" s="26" t="s">
        <v>331</v>
      </c>
      <c r="C37" s="26" t="s">
        <v>332</v>
      </c>
      <c r="D37" s="26" t="s">
        <v>333</v>
      </c>
      <c r="E37" s="26" t="s">
        <v>334</v>
      </c>
      <c r="F37" s="26" t="s">
        <v>335</v>
      </c>
      <c r="G37" s="26" t="s">
        <v>336</v>
      </c>
      <c r="H37" s="26" t="s">
        <v>337</v>
      </c>
      <c r="I37" s="26" t="s">
        <v>338</v>
      </c>
      <c r="J37" s="26" t="s">
        <v>339</v>
      </c>
      <c r="K37" s="26" t="s">
        <v>340</v>
      </c>
      <c r="L37" s="26" t="s">
        <v>341</v>
      </c>
      <c r="M37" s="26" t="s">
        <v>342</v>
      </c>
      <c r="N37" s="26" t="s">
        <v>343</v>
      </c>
      <c r="O37" s="26" t="s">
        <v>344</v>
      </c>
      <c r="P37" s="26" t="s">
        <v>345</v>
      </c>
      <c r="Q37" s="26" t="s">
        <v>346</v>
      </c>
      <c r="R37" s="26" t="s">
        <v>347</v>
      </c>
      <c r="S37" s="26" t="s">
        <v>348</v>
      </c>
      <c r="T37" s="26" t="s">
        <v>349</v>
      </c>
      <c r="U37" s="26" t="s">
        <v>143</v>
      </c>
      <c r="V37" s="26" t="s">
        <v>350</v>
      </c>
      <c r="W37" s="26" t="s">
        <v>351</v>
      </c>
      <c r="X37" s="26" t="s">
        <v>352</v>
      </c>
      <c r="Y37" s="26" t="s">
        <v>353</v>
      </c>
    </row>
    <row r="38" spans="1:25" ht="11.25">
      <c r="A38" s="10">
        <v>42593</v>
      </c>
      <c r="B38" s="26" t="s">
        <v>354</v>
      </c>
      <c r="C38" s="26" t="s">
        <v>355</v>
      </c>
      <c r="D38" s="26" t="s">
        <v>356</v>
      </c>
      <c r="E38" s="26" t="s">
        <v>357</v>
      </c>
      <c r="F38" s="26" t="s">
        <v>358</v>
      </c>
      <c r="G38" s="26" t="s">
        <v>359</v>
      </c>
      <c r="H38" s="26" t="s">
        <v>360</v>
      </c>
      <c r="I38" s="26" t="s">
        <v>361</v>
      </c>
      <c r="J38" s="26" t="s">
        <v>362</v>
      </c>
      <c r="K38" s="26" t="s">
        <v>363</v>
      </c>
      <c r="L38" s="26" t="s">
        <v>364</v>
      </c>
      <c r="M38" s="26" t="s">
        <v>365</v>
      </c>
      <c r="N38" s="26" t="s">
        <v>366</v>
      </c>
      <c r="O38" s="26" t="s">
        <v>367</v>
      </c>
      <c r="P38" s="26" t="s">
        <v>368</v>
      </c>
      <c r="Q38" s="26" t="s">
        <v>369</v>
      </c>
      <c r="R38" s="26" t="s">
        <v>370</v>
      </c>
      <c r="S38" s="26" t="s">
        <v>371</v>
      </c>
      <c r="T38" s="26" t="s">
        <v>372</v>
      </c>
      <c r="U38" s="26" t="s">
        <v>373</v>
      </c>
      <c r="V38" s="26" t="s">
        <v>206</v>
      </c>
      <c r="W38" s="26" t="s">
        <v>374</v>
      </c>
      <c r="X38" s="26" t="s">
        <v>375</v>
      </c>
      <c r="Y38" s="26" t="s">
        <v>376</v>
      </c>
    </row>
    <row r="39" spans="1:25" ht="11.25">
      <c r="A39" s="10">
        <v>42594</v>
      </c>
      <c r="B39" s="26" t="s">
        <v>377</v>
      </c>
      <c r="C39" s="26" t="s">
        <v>378</v>
      </c>
      <c r="D39" s="26" t="s">
        <v>379</v>
      </c>
      <c r="E39" s="26" t="s">
        <v>380</v>
      </c>
      <c r="F39" s="26" t="s">
        <v>381</v>
      </c>
      <c r="G39" s="26" t="s">
        <v>382</v>
      </c>
      <c r="H39" s="26" t="s">
        <v>383</v>
      </c>
      <c r="I39" s="26" t="s">
        <v>384</v>
      </c>
      <c r="J39" s="26" t="s">
        <v>385</v>
      </c>
      <c r="K39" s="26" t="s">
        <v>386</v>
      </c>
      <c r="L39" s="26" t="s">
        <v>387</v>
      </c>
      <c r="M39" s="26" t="s">
        <v>388</v>
      </c>
      <c r="N39" s="26" t="s">
        <v>389</v>
      </c>
      <c r="O39" s="26" t="s">
        <v>390</v>
      </c>
      <c r="P39" s="26" t="s">
        <v>391</v>
      </c>
      <c r="Q39" s="26" t="s">
        <v>392</v>
      </c>
      <c r="R39" s="26" t="s">
        <v>393</v>
      </c>
      <c r="S39" s="26" t="s">
        <v>394</v>
      </c>
      <c r="T39" s="26" t="s">
        <v>395</v>
      </c>
      <c r="U39" s="26" t="s">
        <v>396</v>
      </c>
      <c r="V39" s="26" t="s">
        <v>397</v>
      </c>
      <c r="W39" s="26" t="s">
        <v>398</v>
      </c>
      <c r="X39" s="26" t="s">
        <v>399</v>
      </c>
      <c r="Y39" s="26" t="s">
        <v>400</v>
      </c>
    </row>
    <row r="40" spans="1:25" ht="11.25">
      <c r="A40" s="10">
        <v>42595</v>
      </c>
      <c r="B40" s="26" t="s">
        <v>401</v>
      </c>
      <c r="C40" s="26" t="s">
        <v>402</v>
      </c>
      <c r="D40" s="26" t="s">
        <v>403</v>
      </c>
      <c r="E40" s="26" t="s">
        <v>404</v>
      </c>
      <c r="F40" s="26" t="s">
        <v>405</v>
      </c>
      <c r="G40" s="26" t="s">
        <v>406</v>
      </c>
      <c r="H40" s="26" t="s">
        <v>407</v>
      </c>
      <c r="I40" s="26" t="s">
        <v>408</v>
      </c>
      <c r="J40" s="26" t="s">
        <v>409</v>
      </c>
      <c r="K40" s="26" t="s">
        <v>410</v>
      </c>
      <c r="L40" s="26" t="s">
        <v>411</v>
      </c>
      <c r="M40" s="26" t="s">
        <v>412</v>
      </c>
      <c r="N40" s="26" t="s">
        <v>413</v>
      </c>
      <c r="O40" s="26" t="s">
        <v>414</v>
      </c>
      <c r="P40" s="26" t="s">
        <v>415</v>
      </c>
      <c r="Q40" s="26" t="s">
        <v>416</v>
      </c>
      <c r="R40" s="26" t="s">
        <v>417</v>
      </c>
      <c r="S40" s="26" t="s">
        <v>418</v>
      </c>
      <c r="T40" s="26" t="s">
        <v>419</v>
      </c>
      <c r="U40" s="26" t="s">
        <v>420</v>
      </c>
      <c r="V40" s="26" t="s">
        <v>421</v>
      </c>
      <c r="W40" s="26" t="s">
        <v>422</v>
      </c>
      <c r="X40" s="26" t="s">
        <v>423</v>
      </c>
      <c r="Y40" s="26" t="s">
        <v>424</v>
      </c>
    </row>
    <row r="41" spans="1:25" ht="11.25">
      <c r="A41" s="10">
        <v>42596</v>
      </c>
      <c r="B41" s="26" t="s">
        <v>425</v>
      </c>
      <c r="C41" s="26" t="s">
        <v>426</v>
      </c>
      <c r="D41" s="26" t="s">
        <v>427</v>
      </c>
      <c r="E41" s="26" t="s">
        <v>428</v>
      </c>
      <c r="F41" s="26" t="s">
        <v>429</v>
      </c>
      <c r="G41" s="26" t="s">
        <v>430</v>
      </c>
      <c r="H41" s="26" t="s">
        <v>431</v>
      </c>
      <c r="I41" s="26" t="s">
        <v>432</v>
      </c>
      <c r="J41" s="26" t="s">
        <v>433</v>
      </c>
      <c r="K41" s="26" t="s">
        <v>434</v>
      </c>
      <c r="L41" s="26" t="s">
        <v>435</v>
      </c>
      <c r="M41" s="26" t="s">
        <v>436</v>
      </c>
      <c r="N41" s="26" t="s">
        <v>437</v>
      </c>
      <c r="O41" s="26" t="s">
        <v>438</v>
      </c>
      <c r="P41" s="26" t="s">
        <v>439</v>
      </c>
      <c r="Q41" s="26" t="s">
        <v>440</v>
      </c>
      <c r="R41" s="26" t="s">
        <v>441</v>
      </c>
      <c r="S41" s="26" t="s">
        <v>442</v>
      </c>
      <c r="T41" s="26" t="s">
        <v>443</v>
      </c>
      <c r="U41" s="26" t="s">
        <v>444</v>
      </c>
      <c r="V41" s="26" t="s">
        <v>445</v>
      </c>
      <c r="W41" s="26" t="s">
        <v>446</v>
      </c>
      <c r="X41" s="26" t="s">
        <v>447</v>
      </c>
      <c r="Y41" s="26" t="s">
        <v>448</v>
      </c>
    </row>
    <row r="42" spans="1:25" ht="11.25">
      <c r="A42" s="10">
        <v>42597</v>
      </c>
      <c r="B42" s="26" t="s">
        <v>449</v>
      </c>
      <c r="C42" s="26" t="s">
        <v>450</v>
      </c>
      <c r="D42" s="26" t="s">
        <v>451</v>
      </c>
      <c r="E42" s="26" t="s">
        <v>452</v>
      </c>
      <c r="F42" s="26" t="s">
        <v>453</v>
      </c>
      <c r="G42" s="26" t="s">
        <v>454</v>
      </c>
      <c r="H42" s="26" t="s">
        <v>455</v>
      </c>
      <c r="I42" s="26" t="s">
        <v>456</v>
      </c>
      <c r="J42" s="26" t="s">
        <v>457</v>
      </c>
      <c r="K42" s="26" t="s">
        <v>458</v>
      </c>
      <c r="L42" s="26" t="s">
        <v>459</v>
      </c>
      <c r="M42" s="26" t="s">
        <v>460</v>
      </c>
      <c r="N42" s="26" t="s">
        <v>461</v>
      </c>
      <c r="O42" s="26" t="s">
        <v>462</v>
      </c>
      <c r="P42" s="26" t="s">
        <v>463</v>
      </c>
      <c r="Q42" s="26" t="s">
        <v>464</v>
      </c>
      <c r="R42" s="26" t="s">
        <v>465</v>
      </c>
      <c r="S42" s="26" t="s">
        <v>466</v>
      </c>
      <c r="T42" s="26" t="s">
        <v>467</v>
      </c>
      <c r="U42" s="26" t="s">
        <v>468</v>
      </c>
      <c r="V42" s="26" t="s">
        <v>469</v>
      </c>
      <c r="W42" s="26" t="s">
        <v>470</v>
      </c>
      <c r="X42" s="26" t="s">
        <v>471</v>
      </c>
      <c r="Y42" s="26" t="s">
        <v>472</v>
      </c>
    </row>
    <row r="43" spans="1:25" ht="11.25">
      <c r="A43" s="10">
        <v>42598</v>
      </c>
      <c r="B43" s="26" t="s">
        <v>473</v>
      </c>
      <c r="C43" s="26" t="s">
        <v>474</v>
      </c>
      <c r="D43" s="26" t="s">
        <v>475</v>
      </c>
      <c r="E43" s="26" t="s">
        <v>476</v>
      </c>
      <c r="F43" s="26" t="s">
        <v>477</v>
      </c>
      <c r="G43" s="26" t="s">
        <v>478</v>
      </c>
      <c r="H43" s="26" t="s">
        <v>479</v>
      </c>
      <c r="I43" s="26" t="s">
        <v>480</v>
      </c>
      <c r="J43" s="26" t="s">
        <v>481</v>
      </c>
      <c r="K43" s="26" t="s">
        <v>482</v>
      </c>
      <c r="L43" s="26" t="s">
        <v>483</v>
      </c>
      <c r="M43" s="26" t="s">
        <v>484</v>
      </c>
      <c r="N43" s="26" t="s">
        <v>485</v>
      </c>
      <c r="O43" s="26" t="s">
        <v>486</v>
      </c>
      <c r="P43" s="26" t="s">
        <v>487</v>
      </c>
      <c r="Q43" s="26" t="s">
        <v>488</v>
      </c>
      <c r="R43" s="26" t="s">
        <v>489</v>
      </c>
      <c r="S43" s="26" t="s">
        <v>490</v>
      </c>
      <c r="T43" s="26" t="s">
        <v>491</v>
      </c>
      <c r="U43" s="26" t="s">
        <v>492</v>
      </c>
      <c r="V43" s="26" t="s">
        <v>493</v>
      </c>
      <c r="W43" s="26" t="s">
        <v>494</v>
      </c>
      <c r="X43" s="26" t="s">
        <v>495</v>
      </c>
      <c r="Y43" s="26" t="s">
        <v>496</v>
      </c>
    </row>
    <row r="44" spans="1:25" ht="11.25">
      <c r="A44" s="10">
        <v>42599</v>
      </c>
      <c r="B44" s="26" t="s">
        <v>497</v>
      </c>
      <c r="C44" s="26" t="s">
        <v>498</v>
      </c>
      <c r="D44" s="26" t="s">
        <v>499</v>
      </c>
      <c r="E44" s="26" t="s">
        <v>500</v>
      </c>
      <c r="F44" s="26" t="s">
        <v>501</v>
      </c>
      <c r="G44" s="26" t="s">
        <v>502</v>
      </c>
      <c r="H44" s="26" t="s">
        <v>503</v>
      </c>
      <c r="I44" s="26" t="s">
        <v>504</v>
      </c>
      <c r="J44" s="26" t="s">
        <v>505</v>
      </c>
      <c r="K44" s="26" t="s">
        <v>506</v>
      </c>
      <c r="L44" s="26" t="s">
        <v>507</v>
      </c>
      <c r="M44" s="26" t="s">
        <v>508</v>
      </c>
      <c r="N44" s="26" t="s">
        <v>509</v>
      </c>
      <c r="O44" s="26" t="s">
        <v>510</v>
      </c>
      <c r="P44" s="26" t="s">
        <v>511</v>
      </c>
      <c r="Q44" s="26" t="s">
        <v>512</v>
      </c>
      <c r="R44" s="26" t="s">
        <v>513</v>
      </c>
      <c r="S44" s="26" t="s">
        <v>514</v>
      </c>
      <c r="T44" s="26" t="s">
        <v>515</v>
      </c>
      <c r="U44" s="26" t="s">
        <v>516</v>
      </c>
      <c r="V44" s="26" t="s">
        <v>517</v>
      </c>
      <c r="W44" s="26" t="s">
        <v>518</v>
      </c>
      <c r="X44" s="26" t="s">
        <v>519</v>
      </c>
      <c r="Y44" s="26" t="s">
        <v>520</v>
      </c>
    </row>
    <row r="45" spans="1:25" ht="11.25">
      <c r="A45" s="10">
        <v>42600</v>
      </c>
      <c r="B45" s="26" t="s">
        <v>521</v>
      </c>
      <c r="C45" s="26" t="s">
        <v>522</v>
      </c>
      <c r="D45" s="26" t="s">
        <v>523</v>
      </c>
      <c r="E45" s="26" t="s">
        <v>524</v>
      </c>
      <c r="F45" s="26" t="s">
        <v>525</v>
      </c>
      <c r="G45" s="26" t="s">
        <v>526</v>
      </c>
      <c r="H45" s="26" t="s">
        <v>527</v>
      </c>
      <c r="I45" s="26" t="s">
        <v>528</v>
      </c>
      <c r="J45" s="26" t="s">
        <v>529</v>
      </c>
      <c r="K45" s="26" t="s">
        <v>530</v>
      </c>
      <c r="L45" s="26" t="s">
        <v>531</v>
      </c>
      <c r="M45" s="26" t="s">
        <v>532</v>
      </c>
      <c r="N45" s="26" t="s">
        <v>533</v>
      </c>
      <c r="O45" s="26" t="s">
        <v>534</v>
      </c>
      <c r="P45" s="26" t="s">
        <v>535</v>
      </c>
      <c r="Q45" s="26" t="s">
        <v>536</v>
      </c>
      <c r="R45" s="26" t="s">
        <v>537</v>
      </c>
      <c r="S45" s="26" t="s">
        <v>538</v>
      </c>
      <c r="T45" s="26" t="s">
        <v>539</v>
      </c>
      <c r="U45" s="26" t="s">
        <v>540</v>
      </c>
      <c r="V45" s="26" t="s">
        <v>541</v>
      </c>
      <c r="W45" s="26" t="s">
        <v>542</v>
      </c>
      <c r="X45" s="26" t="s">
        <v>543</v>
      </c>
      <c r="Y45" s="26" t="s">
        <v>544</v>
      </c>
    </row>
    <row r="46" spans="1:25" ht="11.25">
      <c r="A46" s="10">
        <v>42601</v>
      </c>
      <c r="B46" s="26" t="s">
        <v>545</v>
      </c>
      <c r="C46" s="26" t="s">
        <v>546</v>
      </c>
      <c r="D46" s="26" t="s">
        <v>547</v>
      </c>
      <c r="E46" s="26" t="s">
        <v>548</v>
      </c>
      <c r="F46" s="26" t="s">
        <v>549</v>
      </c>
      <c r="G46" s="26" t="s">
        <v>550</v>
      </c>
      <c r="H46" s="26" t="s">
        <v>551</v>
      </c>
      <c r="I46" s="26" t="s">
        <v>552</v>
      </c>
      <c r="J46" s="26" t="s">
        <v>553</v>
      </c>
      <c r="K46" s="26" t="s">
        <v>554</v>
      </c>
      <c r="L46" s="26" t="s">
        <v>555</v>
      </c>
      <c r="M46" s="26" t="s">
        <v>556</v>
      </c>
      <c r="N46" s="26" t="s">
        <v>557</v>
      </c>
      <c r="O46" s="26" t="s">
        <v>558</v>
      </c>
      <c r="P46" s="26" t="s">
        <v>559</v>
      </c>
      <c r="Q46" s="26" t="s">
        <v>560</v>
      </c>
      <c r="R46" s="26" t="s">
        <v>561</v>
      </c>
      <c r="S46" s="26" t="s">
        <v>562</v>
      </c>
      <c r="T46" s="26" t="s">
        <v>563</v>
      </c>
      <c r="U46" s="26" t="s">
        <v>564</v>
      </c>
      <c r="V46" s="26" t="s">
        <v>565</v>
      </c>
      <c r="W46" s="26" t="s">
        <v>566</v>
      </c>
      <c r="X46" s="26" t="s">
        <v>567</v>
      </c>
      <c r="Y46" s="26" t="s">
        <v>568</v>
      </c>
    </row>
    <row r="47" spans="1:25" ht="11.25">
      <c r="A47" s="10">
        <v>42602</v>
      </c>
      <c r="B47" s="26" t="s">
        <v>569</v>
      </c>
      <c r="C47" s="26" t="s">
        <v>570</v>
      </c>
      <c r="D47" s="26" t="s">
        <v>571</v>
      </c>
      <c r="E47" s="26" t="s">
        <v>572</v>
      </c>
      <c r="F47" s="26" t="s">
        <v>573</v>
      </c>
      <c r="G47" s="26" t="s">
        <v>574</v>
      </c>
      <c r="H47" s="26" t="s">
        <v>575</v>
      </c>
      <c r="I47" s="26" t="s">
        <v>576</v>
      </c>
      <c r="J47" s="26" t="s">
        <v>577</v>
      </c>
      <c r="K47" s="26" t="s">
        <v>578</v>
      </c>
      <c r="L47" s="26" t="s">
        <v>579</v>
      </c>
      <c r="M47" s="26" t="s">
        <v>580</v>
      </c>
      <c r="N47" s="26" t="s">
        <v>581</v>
      </c>
      <c r="O47" s="26" t="s">
        <v>582</v>
      </c>
      <c r="P47" s="26" t="s">
        <v>583</v>
      </c>
      <c r="Q47" s="26" t="s">
        <v>584</v>
      </c>
      <c r="R47" s="26" t="s">
        <v>585</v>
      </c>
      <c r="S47" s="26" t="s">
        <v>586</v>
      </c>
      <c r="T47" s="26" t="s">
        <v>587</v>
      </c>
      <c r="U47" s="26" t="s">
        <v>588</v>
      </c>
      <c r="V47" s="26" t="s">
        <v>589</v>
      </c>
      <c r="W47" s="26" t="s">
        <v>590</v>
      </c>
      <c r="X47" s="26" t="s">
        <v>591</v>
      </c>
      <c r="Y47" s="26" t="s">
        <v>592</v>
      </c>
    </row>
    <row r="48" spans="1:25" ht="11.25">
      <c r="A48" s="10">
        <v>42603</v>
      </c>
      <c r="B48" s="26" t="s">
        <v>593</v>
      </c>
      <c r="C48" s="26" t="s">
        <v>594</v>
      </c>
      <c r="D48" s="26" t="s">
        <v>595</v>
      </c>
      <c r="E48" s="26" t="s">
        <v>596</v>
      </c>
      <c r="F48" s="26" t="s">
        <v>597</v>
      </c>
      <c r="G48" s="26" t="s">
        <v>598</v>
      </c>
      <c r="H48" s="26" t="s">
        <v>599</v>
      </c>
      <c r="I48" s="26" t="s">
        <v>600</v>
      </c>
      <c r="J48" s="26" t="s">
        <v>601</v>
      </c>
      <c r="K48" s="26" t="s">
        <v>602</v>
      </c>
      <c r="L48" s="26" t="s">
        <v>603</v>
      </c>
      <c r="M48" s="26" t="s">
        <v>604</v>
      </c>
      <c r="N48" s="26" t="s">
        <v>605</v>
      </c>
      <c r="O48" s="26" t="s">
        <v>606</v>
      </c>
      <c r="P48" s="26" t="s">
        <v>607</v>
      </c>
      <c r="Q48" s="26" t="s">
        <v>608</v>
      </c>
      <c r="R48" s="26" t="s">
        <v>609</v>
      </c>
      <c r="S48" s="26" t="s">
        <v>610</v>
      </c>
      <c r="T48" s="26" t="s">
        <v>611</v>
      </c>
      <c r="U48" s="26" t="s">
        <v>612</v>
      </c>
      <c r="V48" s="26" t="s">
        <v>613</v>
      </c>
      <c r="W48" s="26" t="s">
        <v>614</v>
      </c>
      <c r="X48" s="26" t="s">
        <v>615</v>
      </c>
      <c r="Y48" s="26" t="s">
        <v>616</v>
      </c>
    </row>
    <row r="49" spans="1:25" ht="11.25">
      <c r="A49" s="10">
        <v>42604</v>
      </c>
      <c r="B49" s="26" t="s">
        <v>617</v>
      </c>
      <c r="C49" s="26" t="s">
        <v>618</v>
      </c>
      <c r="D49" s="26" t="s">
        <v>619</v>
      </c>
      <c r="E49" s="26" t="s">
        <v>620</v>
      </c>
      <c r="F49" s="26" t="s">
        <v>621</v>
      </c>
      <c r="G49" s="26" t="s">
        <v>622</v>
      </c>
      <c r="H49" s="26" t="s">
        <v>623</v>
      </c>
      <c r="I49" s="26" t="s">
        <v>624</v>
      </c>
      <c r="J49" s="26" t="s">
        <v>625</v>
      </c>
      <c r="K49" s="26" t="s">
        <v>626</v>
      </c>
      <c r="L49" s="26" t="s">
        <v>627</v>
      </c>
      <c r="M49" s="26" t="s">
        <v>628</v>
      </c>
      <c r="N49" s="26" t="s">
        <v>629</v>
      </c>
      <c r="O49" s="26" t="s">
        <v>630</v>
      </c>
      <c r="P49" s="26" t="s">
        <v>631</v>
      </c>
      <c r="Q49" s="26" t="s">
        <v>632</v>
      </c>
      <c r="R49" s="26" t="s">
        <v>633</v>
      </c>
      <c r="S49" s="26" t="s">
        <v>634</v>
      </c>
      <c r="T49" s="26" t="s">
        <v>635</v>
      </c>
      <c r="U49" s="26" t="s">
        <v>636</v>
      </c>
      <c r="V49" s="26" t="s">
        <v>637</v>
      </c>
      <c r="W49" s="26" t="s">
        <v>638</v>
      </c>
      <c r="X49" s="26" t="s">
        <v>639</v>
      </c>
      <c r="Y49" s="26" t="s">
        <v>469</v>
      </c>
    </row>
    <row r="50" spans="1:25" ht="11.25">
      <c r="A50" s="10">
        <v>42605</v>
      </c>
      <c r="B50" s="26" t="s">
        <v>640</v>
      </c>
      <c r="C50" s="26" t="s">
        <v>641</v>
      </c>
      <c r="D50" s="26" t="s">
        <v>642</v>
      </c>
      <c r="E50" s="26" t="s">
        <v>643</v>
      </c>
      <c r="F50" s="26" t="s">
        <v>644</v>
      </c>
      <c r="G50" s="26" t="s">
        <v>645</v>
      </c>
      <c r="H50" s="26" t="s">
        <v>646</v>
      </c>
      <c r="I50" s="26" t="s">
        <v>647</v>
      </c>
      <c r="J50" s="26" t="s">
        <v>648</v>
      </c>
      <c r="K50" s="26" t="s">
        <v>649</v>
      </c>
      <c r="L50" s="26" t="s">
        <v>650</v>
      </c>
      <c r="M50" s="26" t="s">
        <v>651</v>
      </c>
      <c r="N50" s="26" t="s">
        <v>652</v>
      </c>
      <c r="O50" s="26" t="s">
        <v>653</v>
      </c>
      <c r="P50" s="26" t="s">
        <v>516</v>
      </c>
      <c r="Q50" s="26" t="s">
        <v>654</v>
      </c>
      <c r="R50" s="26" t="s">
        <v>655</v>
      </c>
      <c r="S50" s="26" t="s">
        <v>656</v>
      </c>
      <c r="T50" s="26" t="s">
        <v>657</v>
      </c>
      <c r="U50" s="26" t="s">
        <v>658</v>
      </c>
      <c r="V50" s="26" t="s">
        <v>659</v>
      </c>
      <c r="W50" s="26" t="s">
        <v>660</v>
      </c>
      <c r="X50" s="26" t="s">
        <v>661</v>
      </c>
      <c r="Y50" s="26" t="s">
        <v>662</v>
      </c>
    </row>
    <row r="51" spans="1:25" ht="11.25">
      <c r="A51" s="10">
        <v>42606</v>
      </c>
      <c r="B51" s="26" t="s">
        <v>663</v>
      </c>
      <c r="C51" s="26" t="s">
        <v>664</v>
      </c>
      <c r="D51" s="26" t="s">
        <v>665</v>
      </c>
      <c r="E51" s="26" t="s">
        <v>666</v>
      </c>
      <c r="F51" s="26" t="s">
        <v>667</v>
      </c>
      <c r="G51" s="26" t="s">
        <v>668</v>
      </c>
      <c r="H51" s="26" t="s">
        <v>669</v>
      </c>
      <c r="I51" s="26" t="s">
        <v>670</v>
      </c>
      <c r="J51" s="26" t="s">
        <v>671</v>
      </c>
      <c r="K51" s="26" t="s">
        <v>352</v>
      </c>
      <c r="L51" s="26" t="s">
        <v>672</v>
      </c>
      <c r="M51" s="26" t="s">
        <v>673</v>
      </c>
      <c r="N51" s="26" t="s">
        <v>674</v>
      </c>
      <c r="O51" s="26" t="s">
        <v>675</v>
      </c>
      <c r="P51" s="26" t="s">
        <v>676</v>
      </c>
      <c r="Q51" s="26" t="s">
        <v>677</v>
      </c>
      <c r="R51" s="26" t="s">
        <v>678</v>
      </c>
      <c r="S51" s="26" t="s">
        <v>679</v>
      </c>
      <c r="T51" s="26" t="s">
        <v>680</v>
      </c>
      <c r="U51" s="26" t="s">
        <v>681</v>
      </c>
      <c r="V51" s="26" t="s">
        <v>682</v>
      </c>
      <c r="W51" s="26" t="s">
        <v>683</v>
      </c>
      <c r="X51" s="26" t="s">
        <v>684</v>
      </c>
      <c r="Y51" s="26" t="s">
        <v>685</v>
      </c>
    </row>
    <row r="52" spans="1:25" ht="11.25">
      <c r="A52" s="10">
        <v>42607</v>
      </c>
      <c r="B52" s="26" t="s">
        <v>686</v>
      </c>
      <c r="C52" s="26" t="s">
        <v>687</v>
      </c>
      <c r="D52" s="26" t="s">
        <v>688</v>
      </c>
      <c r="E52" s="26" t="s">
        <v>689</v>
      </c>
      <c r="F52" s="26" t="s">
        <v>690</v>
      </c>
      <c r="G52" s="26" t="s">
        <v>691</v>
      </c>
      <c r="H52" s="26" t="s">
        <v>692</v>
      </c>
      <c r="I52" s="26" t="s">
        <v>693</v>
      </c>
      <c r="J52" s="26" t="s">
        <v>694</v>
      </c>
      <c r="K52" s="26" t="s">
        <v>695</v>
      </c>
      <c r="L52" s="26" t="s">
        <v>696</v>
      </c>
      <c r="M52" s="26" t="s">
        <v>697</v>
      </c>
      <c r="N52" s="26" t="s">
        <v>698</v>
      </c>
      <c r="O52" s="26" t="s">
        <v>699</v>
      </c>
      <c r="P52" s="26" t="s">
        <v>700</v>
      </c>
      <c r="Q52" s="26" t="s">
        <v>701</v>
      </c>
      <c r="R52" s="26" t="s">
        <v>702</v>
      </c>
      <c r="S52" s="26" t="s">
        <v>703</v>
      </c>
      <c r="T52" s="26" t="s">
        <v>704</v>
      </c>
      <c r="U52" s="26" t="s">
        <v>705</v>
      </c>
      <c r="V52" s="26" t="s">
        <v>706</v>
      </c>
      <c r="W52" s="26" t="s">
        <v>707</v>
      </c>
      <c r="X52" s="26" t="s">
        <v>708</v>
      </c>
      <c r="Y52" s="26" t="s">
        <v>709</v>
      </c>
    </row>
    <row r="53" spans="1:25" ht="11.25">
      <c r="A53" s="10">
        <v>42608</v>
      </c>
      <c r="B53" s="26" t="s">
        <v>710</v>
      </c>
      <c r="C53" s="26" t="s">
        <v>711</v>
      </c>
      <c r="D53" s="26" t="s">
        <v>712</v>
      </c>
      <c r="E53" s="26" t="s">
        <v>713</v>
      </c>
      <c r="F53" s="26" t="s">
        <v>714</v>
      </c>
      <c r="G53" s="26" t="s">
        <v>715</v>
      </c>
      <c r="H53" s="26" t="s">
        <v>716</v>
      </c>
      <c r="I53" s="26" t="s">
        <v>717</v>
      </c>
      <c r="J53" s="26" t="s">
        <v>718</v>
      </c>
      <c r="K53" s="26" t="s">
        <v>719</v>
      </c>
      <c r="L53" s="26" t="s">
        <v>720</v>
      </c>
      <c r="M53" s="26" t="s">
        <v>721</v>
      </c>
      <c r="N53" s="26" t="s">
        <v>722</v>
      </c>
      <c r="O53" s="26" t="s">
        <v>723</v>
      </c>
      <c r="P53" s="26" t="s">
        <v>724</v>
      </c>
      <c r="Q53" s="26" t="s">
        <v>725</v>
      </c>
      <c r="R53" s="26" t="s">
        <v>726</v>
      </c>
      <c r="S53" s="26" t="s">
        <v>727</v>
      </c>
      <c r="T53" s="26" t="s">
        <v>728</v>
      </c>
      <c r="U53" s="26" t="s">
        <v>729</v>
      </c>
      <c r="V53" s="26" t="s">
        <v>730</v>
      </c>
      <c r="W53" s="26" t="s">
        <v>731</v>
      </c>
      <c r="X53" s="26" t="s">
        <v>732</v>
      </c>
      <c r="Y53" s="26" t="s">
        <v>733</v>
      </c>
    </row>
    <row r="54" spans="1:25" ht="11.25">
      <c r="A54" s="10">
        <v>42609</v>
      </c>
      <c r="B54" s="26" t="s">
        <v>734</v>
      </c>
      <c r="C54" s="26" t="s">
        <v>735</v>
      </c>
      <c r="D54" s="26" t="s">
        <v>736</v>
      </c>
      <c r="E54" s="26" t="s">
        <v>737</v>
      </c>
      <c r="F54" s="26" t="s">
        <v>738</v>
      </c>
      <c r="G54" s="26" t="s">
        <v>739</v>
      </c>
      <c r="H54" s="26" t="s">
        <v>740</v>
      </c>
      <c r="I54" s="26" t="s">
        <v>741</v>
      </c>
      <c r="J54" s="26" t="s">
        <v>742</v>
      </c>
      <c r="K54" s="26" t="s">
        <v>743</v>
      </c>
      <c r="L54" s="26" t="s">
        <v>744</v>
      </c>
      <c r="M54" s="26" t="s">
        <v>745</v>
      </c>
      <c r="N54" s="26" t="s">
        <v>746</v>
      </c>
      <c r="O54" s="26" t="s">
        <v>747</v>
      </c>
      <c r="P54" s="26" t="s">
        <v>748</v>
      </c>
      <c r="Q54" s="26" t="s">
        <v>749</v>
      </c>
      <c r="R54" s="26" t="s">
        <v>750</v>
      </c>
      <c r="S54" s="26" t="s">
        <v>751</v>
      </c>
      <c r="T54" s="26" t="s">
        <v>752</v>
      </c>
      <c r="U54" s="26" t="s">
        <v>753</v>
      </c>
      <c r="V54" s="26" t="s">
        <v>754</v>
      </c>
      <c r="W54" s="26" t="s">
        <v>755</v>
      </c>
      <c r="X54" s="26" t="s">
        <v>756</v>
      </c>
      <c r="Y54" s="26" t="s">
        <v>757</v>
      </c>
    </row>
    <row r="55" spans="1:25" ht="11.25">
      <c r="A55" s="10">
        <v>42610</v>
      </c>
      <c r="B55" s="26" t="s">
        <v>758</v>
      </c>
      <c r="C55" s="26" t="s">
        <v>740</v>
      </c>
      <c r="D55" s="26" t="s">
        <v>759</v>
      </c>
      <c r="E55" s="26" t="s">
        <v>760</v>
      </c>
      <c r="F55" s="26" t="s">
        <v>761</v>
      </c>
      <c r="G55" s="26" t="s">
        <v>762</v>
      </c>
      <c r="H55" s="26" t="s">
        <v>763</v>
      </c>
      <c r="I55" s="26" t="s">
        <v>764</v>
      </c>
      <c r="J55" s="26" t="s">
        <v>765</v>
      </c>
      <c r="K55" s="26" t="s">
        <v>766</v>
      </c>
      <c r="L55" s="26" t="s">
        <v>767</v>
      </c>
      <c r="M55" s="26" t="s">
        <v>768</v>
      </c>
      <c r="N55" s="26" t="s">
        <v>769</v>
      </c>
      <c r="O55" s="26" t="s">
        <v>770</v>
      </c>
      <c r="P55" s="26" t="s">
        <v>771</v>
      </c>
      <c r="Q55" s="26" t="s">
        <v>772</v>
      </c>
      <c r="R55" s="26" t="s">
        <v>773</v>
      </c>
      <c r="S55" s="26" t="s">
        <v>774</v>
      </c>
      <c r="T55" s="26" t="s">
        <v>775</v>
      </c>
      <c r="U55" s="26" t="s">
        <v>776</v>
      </c>
      <c r="V55" s="26" t="s">
        <v>777</v>
      </c>
      <c r="W55" s="26" t="s">
        <v>778</v>
      </c>
      <c r="X55" s="26" t="s">
        <v>779</v>
      </c>
      <c r="Y55" s="26" t="s">
        <v>780</v>
      </c>
    </row>
    <row r="56" spans="1:25" ht="11.25">
      <c r="A56" s="10">
        <v>42611</v>
      </c>
      <c r="B56" s="26" t="s">
        <v>781</v>
      </c>
      <c r="C56" s="11" t="s">
        <v>782</v>
      </c>
      <c r="D56" s="26" t="s">
        <v>783</v>
      </c>
      <c r="E56" s="26" t="s">
        <v>784</v>
      </c>
      <c r="F56" s="26" t="s">
        <v>785</v>
      </c>
      <c r="G56" s="26" t="s">
        <v>786</v>
      </c>
      <c r="H56" s="26" t="s">
        <v>787</v>
      </c>
      <c r="I56" s="26" t="s">
        <v>788</v>
      </c>
      <c r="J56" s="26" t="s">
        <v>789</v>
      </c>
      <c r="K56" s="26" t="s">
        <v>790</v>
      </c>
      <c r="L56" s="26" t="s">
        <v>791</v>
      </c>
      <c r="M56" s="26" t="s">
        <v>792</v>
      </c>
      <c r="N56" s="26" t="s">
        <v>793</v>
      </c>
      <c r="O56" s="26" t="s">
        <v>794</v>
      </c>
      <c r="P56" s="26" t="s">
        <v>795</v>
      </c>
      <c r="Q56" s="26" t="s">
        <v>796</v>
      </c>
      <c r="R56" s="26" t="s">
        <v>797</v>
      </c>
      <c r="S56" s="26" t="s">
        <v>798</v>
      </c>
      <c r="T56" s="26" t="s">
        <v>799</v>
      </c>
      <c r="U56" s="26" t="s">
        <v>800</v>
      </c>
      <c r="V56" s="11" t="s">
        <v>801</v>
      </c>
      <c r="W56" s="11" t="s">
        <v>802</v>
      </c>
      <c r="X56" s="11" t="s">
        <v>803</v>
      </c>
      <c r="Y56" s="11" t="s">
        <v>804</v>
      </c>
    </row>
    <row r="57" spans="1:25" ht="11.25">
      <c r="A57" s="10">
        <v>42612</v>
      </c>
      <c r="B57" s="26" t="s">
        <v>805</v>
      </c>
      <c r="C57" s="26" t="s">
        <v>806</v>
      </c>
      <c r="D57" s="26" t="s">
        <v>807</v>
      </c>
      <c r="E57" s="26" t="s">
        <v>808</v>
      </c>
      <c r="F57" s="26" t="s">
        <v>809</v>
      </c>
      <c r="G57" s="26" t="s">
        <v>810</v>
      </c>
      <c r="H57" s="26" t="s">
        <v>811</v>
      </c>
      <c r="I57" s="26" t="s">
        <v>812</v>
      </c>
      <c r="J57" s="26" t="s">
        <v>813</v>
      </c>
      <c r="K57" s="26" t="s">
        <v>299</v>
      </c>
      <c r="L57" s="26" t="s">
        <v>814</v>
      </c>
      <c r="M57" s="26" t="s">
        <v>815</v>
      </c>
      <c r="N57" s="26" t="s">
        <v>816</v>
      </c>
      <c r="O57" s="26" t="s">
        <v>817</v>
      </c>
      <c r="P57" s="26" t="s">
        <v>818</v>
      </c>
      <c r="Q57" s="26" t="s">
        <v>819</v>
      </c>
      <c r="R57" s="26" t="s">
        <v>820</v>
      </c>
      <c r="S57" s="26" t="s">
        <v>821</v>
      </c>
      <c r="T57" s="26" t="s">
        <v>576</v>
      </c>
      <c r="U57" s="26" t="s">
        <v>822</v>
      </c>
      <c r="V57" s="26" t="s">
        <v>823</v>
      </c>
      <c r="W57" s="26" t="s">
        <v>600</v>
      </c>
      <c r="X57" s="26" t="s">
        <v>824</v>
      </c>
      <c r="Y57" s="26" t="s">
        <v>825</v>
      </c>
    </row>
    <row r="58" spans="1:25" ht="11.25">
      <c r="A58" s="10">
        <v>42613</v>
      </c>
      <c r="B58" s="26" t="s">
        <v>826</v>
      </c>
      <c r="C58" s="26" t="s">
        <v>827</v>
      </c>
      <c r="D58" s="26" t="s">
        <v>828</v>
      </c>
      <c r="E58" s="26" t="s">
        <v>829</v>
      </c>
      <c r="F58" s="26" t="s">
        <v>830</v>
      </c>
      <c r="G58" s="26" t="s">
        <v>831</v>
      </c>
      <c r="H58" s="26" t="s">
        <v>832</v>
      </c>
      <c r="I58" s="26" t="s">
        <v>833</v>
      </c>
      <c r="J58" s="26" t="s">
        <v>834</v>
      </c>
      <c r="K58" s="26" t="s">
        <v>835</v>
      </c>
      <c r="L58" s="26" t="s">
        <v>836</v>
      </c>
      <c r="M58" s="26" t="s">
        <v>837</v>
      </c>
      <c r="N58" s="26" t="s">
        <v>838</v>
      </c>
      <c r="O58" s="26" t="s">
        <v>839</v>
      </c>
      <c r="P58" s="26" t="s">
        <v>840</v>
      </c>
      <c r="Q58" s="26" t="s">
        <v>841</v>
      </c>
      <c r="R58" s="26" t="s">
        <v>842</v>
      </c>
      <c r="S58" s="26" t="s">
        <v>843</v>
      </c>
      <c r="T58" s="26" t="s">
        <v>844</v>
      </c>
      <c r="U58" s="26" t="s">
        <v>845</v>
      </c>
      <c r="V58" s="26" t="s">
        <v>846</v>
      </c>
      <c r="W58" s="26" t="s">
        <v>847</v>
      </c>
      <c r="X58" s="26" t="s">
        <v>848</v>
      </c>
      <c r="Y58" s="26" t="s">
        <v>849</v>
      </c>
    </row>
    <row r="59" spans="1:25" ht="27.75" customHeight="1">
      <c r="A59" s="48" t="s">
        <v>46</v>
      </c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</row>
    <row r="60" spans="1:25" ht="11.25">
      <c r="A60" s="7" t="s">
        <v>22</v>
      </c>
      <c r="B60" s="6" t="s">
        <v>23</v>
      </c>
      <c r="C60" s="8" t="s">
        <v>24</v>
      </c>
      <c r="D60" s="9" t="s">
        <v>25</v>
      </c>
      <c r="E60" s="6" t="s">
        <v>26</v>
      </c>
      <c r="F60" s="6" t="s">
        <v>27</v>
      </c>
      <c r="G60" s="8" t="s">
        <v>28</v>
      </c>
      <c r="H60" s="9" t="s">
        <v>29</v>
      </c>
      <c r="I60" s="6" t="s">
        <v>30</v>
      </c>
      <c r="J60" s="6" t="s">
        <v>31</v>
      </c>
      <c r="K60" s="6" t="s">
        <v>32</v>
      </c>
      <c r="L60" s="6" t="s">
        <v>33</v>
      </c>
      <c r="M60" s="6" t="s">
        <v>34</v>
      </c>
      <c r="N60" s="6" t="s">
        <v>35</v>
      </c>
      <c r="O60" s="6" t="s">
        <v>36</v>
      </c>
      <c r="P60" s="6" t="s">
        <v>37</v>
      </c>
      <c r="Q60" s="6" t="s">
        <v>38</v>
      </c>
      <c r="R60" s="6" t="s">
        <v>39</v>
      </c>
      <c r="S60" s="6" t="s">
        <v>40</v>
      </c>
      <c r="T60" s="6" t="s">
        <v>41</v>
      </c>
      <c r="U60" s="6" t="s">
        <v>42</v>
      </c>
      <c r="V60" s="6" t="s">
        <v>43</v>
      </c>
      <c r="W60" s="6" t="s">
        <v>44</v>
      </c>
      <c r="X60" s="6" t="s">
        <v>45</v>
      </c>
      <c r="Y60" s="6" t="s">
        <v>62</v>
      </c>
    </row>
    <row r="61" spans="1:25" ht="11.25">
      <c r="A61" s="10">
        <f>A28</f>
        <v>42583</v>
      </c>
      <c r="B61" s="26" t="s">
        <v>850</v>
      </c>
      <c r="C61" s="26" t="s">
        <v>851</v>
      </c>
      <c r="D61" s="26" t="s">
        <v>852</v>
      </c>
      <c r="E61" s="26" t="s">
        <v>853</v>
      </c>
      <c r="F61" s="26" t="s">
        <v>854</v>
      </c>
      <c r="G61" s="26" t="s">
        <v>855</v>
      </c>
      <c r="H61" s="26" t="s">
        <v>854</v>
      </c>
      <c r="I61" s="26" t="s">
        <v>856</v>
      </c>
      <c r="J61" s="26" t="s">
        <v>857</v>
      </c>
      <c r="K61" s="26" t="s">
        <v>858</v>
      </c>
      <c r="L61" s="26" t="s">
        <v>854</v>
      </c>
      <c r="M61" s="26" t="s">
        <v>854</v>
      </c>
      <c r="N61" s="26" t="s">
        <v>854</v>
      </c>
      <c r="O61" s="26" t="s">
        <v>854</v>
      </c>
      <c r="P61" s="26" t="s">
        <v>854</v>
      </c>
      <c r="Q61" s="26" t="s">
        <v>854</v>
      </c>
      <c r="R61" s="26" t="s">
        <v>854</v>
      </c>
      <c r="S61" s="26" t="s">
        <v>854</v>
      </c>
      <c r="T61" s="26" t="s">
        <v>854</v>
      </c>
      <c r="U61" s="26" t="s">
        <v>854</v>
      </c>
      <c r="V61" s="26" t="s">
        <v>854</v>
      </c>
      <c r="W61" s="26" t="s">
        <v>854</v>
      </c>
      <c r="X61" s="26" t="s">
        <v>854</v>
      </c>
      <c r="Y61" s="26" t="s">
        <v>854</v>
      </c>
    </row>
    <row r="62" spans="1:25" ht="11.25">
      <c r="A62" s="10">
        <f aca="true" t="shared" si="0" ref="A62:A91">A29</f>
        <v>42584</v>
      </c>
      <c r="B62" s="26" t="s">
        <v>859</v>
      </c>
      <c r="C62" s="26" t="s">
        <v>855</v>
      </c>
      <c r="D62" s="26" t="s">
        <v>860</v>
      </c>
      <c r="E62" s="26" t="s">
        <v>854</v>
      </c>
      <c r="F62" s="26" t="s">
        <v>854</v>
      </c>
      <c r="G62" s="26" t="s">
        <v>854</v>
      </c>
      <c r="H62" s="26" t="s">
        <v>854</v>
      </c>
      <c r="I62" s="26" t="s">
        <v>854</v>
      </c>
      <c r="J62" s="26" t="s">
        <v>854</v>
      </c>
      <c r="K62" s="26" t="s">
        <v>854</v>
      </c>
      <c r="L62" s="26" t="s">
        <v>854</v>
      </c>
      <c r="M62" s="26" t="s">
        <v>854</v>
      </c>
      <c r="N62" s="26" t="s">
        <v>854</v>
      </c>
      <c r="O62" s="26" t="s">
        <v>854</v>
      </c>
      <c r="P62" s="26" t="s">
        <v>854</v>
      </c>
      <c r="Q62" s="26" t="s">
        <v>854</v>
      </c>
      <c r="R62" s="26" t="s">
        <v>854</v>
      </c>
      <c r="S62" s="26" t="s">
        <v>854</v>
      </c>
      <c r="T62" s="26" t="s">
        <v>854</v>
      </c>
      <c r="U62" s="26" t="s">
        <v>854</v>
      </c>
      <c r="V62" s="26" t="s">
        <v>854</v>
      </c>
      <c r="W62" s="26" t="s">
        <v>854</v>
      </c>
      <c r="X62" s="26" t="s">
        <v>854</v>
      </c>
      <c r="Y62" s="26" t="s">
        <v>854</v>
      </c>
    </row>
    <row r="63" spans="1:25" ht="11.25">
      <c r="A63" s="10">
        <f t="shared" si="0"/>
        <v>42585</v>
      </c>
      <c r="B63" s="26" t="s">
        <v>861</v>
      </c>
      <c r="C63" s="26" t="s">
        <v>862</v>
      </c>
      <c r="D63" s="26" t="s">
        <v>863</v>
      </c>
      <c r="E63" s="26" t="s">
        <v>864</v>
      </c>
      <c r="F63" s="26" t="s">
        <v>865</v>
      </c>
      <c r="G63" s="26" t="s">
        <v>866</v>
      </c>
      <c r="H63" s="26" t="s">
        <v>867</v>
      </c>
      <c r="I63" s="26" t="s">
        <v>868</v>
      </c>
      <c r="J63" s="26" t="s">
        <v>869</v>
      </c>
      <c r="K63" s="26" t="s">
        <v>870</v>
      </c>
      <c r="L63" s="26" t="s">
        <v>871</v>
      </c>
      <c r="M63" s="26" t="s">
        <v>872</v>
      </c>
      <c r="N63" s="26" t="s">
        <v>873</v>
      </c>
      <c r="O63" s="26" t="s">
        <v>874</v>
      </c>
      <c r="P63" s="26" t="s">
        <v>875</v>
      </c>
      <c r="Q63" s="26" t="s">
        <v>876</v>
      </c>
      <c r="R63" s="26" t="s">
        <v>877</v>
      </c>
      <c r="S63" s="26" t="s">
        <v>878</v>
      </c>
      <c r="T63" s="26" t="s">
        <v>854</v>
      </c>
      <c r="U63" s="26" t="s">
        <v>854</v>
      </c>
      <c r="V63" s="26" t="s">
        <v>854</v>
      </c>
      <c r="W63" s="26" t="s">
        <v>854</v>
      </c>
      <c r="X63" s="26" t="s">
        <v>854</v>
      </c>
      <c r="Y63" s="26" t="s">
        <v>854</v>
      </c>
    </row>
    <row r="64" spans="1:25" ht="11.25">
      <c r="A64" s="10">
        <f t="shared" si="0"/>
        <v>42586</v>
      </c>
      <c r="B64" s="26" t="s">
        <v>879</v>
      </c>
      <c r="C64" s="26" t="s">
        <v>880</v>
      </c>
      <c r="D64" s="26" t="s">
        <v>881</v>
      </c>
      <c r="E64" s="26" t="s">
        <v>882</v>
      </c>
      <c r="F64" s="26" t="s">
        <v>883</v>
      </c>
      <c r="G64" s="26" t="s">
        <v>884</v>
      </c>
      <c r="H64" s="26" t="s">
        <v>885</v>
      </c>
      <c r="I64" s="26" t="s">
        <v>886</v>
      </c>
      <c r="J64" s="26" t="s">
        <v>887</v>
      </c>
      <c r="K64" s="26" t="s">
        <v>888</v>
      </c>
      <c r="L64" s="26" t="s">
        <v>889</v>
      </c>
      <c r="M64" s="26" t="s">
        <v>890</v>
      </c>
      <c r="N64" s="26" t="s">
        <v>891</v>
      </c>
      <c r="O64" s="26" t="s">
        <v>892</v>
      </c>
      <c r="P64" s="26" t="s">
        <v>893</v>
      </c>
      <c r="Q64" s="26" t="s">
        <v>894</v>
      </c>
      <c r="R64" s="26" t="s">
        <v>895</v>
      </c>
      <c r="S64" s="26" t="s">
        <v>896</v>
      </c>
      <c r="T64" s="26" t="s">
        <v>854</v>
      </c>
      <c r="U64" s="26" t="s">
        <v>854</v>
      </c>
      <c r="V64" s="26" t="s">
        <v>854</v>
      </c>
      <c r="W64" s="26" t="s">
        <v>854</v>
      </c>
      <c r="X64" s="26" t="s">
        <v>854</v>
      </c>
      <c r="Y64" s="26" t="s">
        <v>854</v>
      </c>
    </row>
    <row r="65" spans="1:25" ht="11.25">
      <c r="A65" s="10">
        <f t="shared" si="0"/>
        <v>42587</v>
      </c>
      <c r="B65" s="26" t="s">
        <v>897</v>
      </c>
      <c r="C65" s="26" t="s">
        <v>898</v>
      </c>
      <c r="D65" s="26" t="s">
        <v>899</v>
      </c>
      <c r="E65" s="26" t="s">
        <v>900</v>
      </c>
      <c r="F65" s="26" t="s">
        <v>901</v>
      </c>
      <c r="G65" s="26" t="s">
        <v>902</v>
      </c>
      <c r="H65" s="26" t="s">
        <v>903</v>
      </c>
      <c r="I65" s="26" t="s">
        <v>904</v>
      </c>
      <c r="J65" s="26" t="s">
        <v>905</v>
      </c>
      <c r="K65" s="26" t="s">
        <v>906</v>
      </c>
      <c r="L65" s="26" t="s">
        <v>907</v>
      </c>
      <c r="M65" s="26" t="s">
        <v>908</v>
      </c>
      <c r="N65" s="26" t="s">
        <v>909</v>
      </c>
      <c r="O65" s="26" t="s">
        <v>910</v>
      </c>
      <c r="P65" s="26" t="s">
        <v>911</v>
      </c>
      <c r="Q65" s="26" t="s">
        <v>912</v>
      </c>
      <c r="R65" s="26" t="s">
        <v>913</v>
      </c>
      <c r="S65" s="26" t="s">
        <v>854</v>
      </c>
      <c r="T65" s="26" t="s">
        <v>854</v>
      </c>
      <c r="U65" s="26" t="s">
        <v>854</v>
      </c>
      <c r="V65" s="26" t="s">
        <v>854</v>
      </c>
      <c r="W65" s="26" t="s">
        <v>854</v>
      </c>
      <c r="X65" s="26" t="s">
        <v>854</v>
      </c>
      <c r="Y65" s="26" t="s">
        <v>854</v>
      </c>
    </row>
    <row r="66" spans="1:25" ht="11.25">
      <c r="A66" s="10">
        <f t="shared" si="0"/>
        <v>42588</v>
      </c>
      <c r="B66" s="26" t="s">
        <v>914</v>
      </c>
      <c r="C66" s="26" t="s">
        <v>915</v>
      </c>
      <c r="D66" s="26" t="s">
        <v>916</v>
      </c>
      <c r="E66" s="26" t="s">
        <v>917</v>
      </c>
      <c r="F66" s="26" t="s">
        <v>918</v>
      </c>
      <c r="G66" s="26" t="s">
        <v>919</v>
      </c>
      <c r="H66" s="26" t="s">
        <v>920</v>
      </c>
      <c r="I66" s="26" t="s">
        <v>921</v>
      </c>
      <c r="J66" s="26" t="s">
        <v>922</v>
      </c>
      <c r="K66" s="26" t="s">
        <v>923</v>
      </c>
      <c r="L66" s="26" t="s">
        <v>854</v>
      </c>
      <c r="M66" s="26" t="s">
        <v>854</v>
      </c>
      <c r="N66" s="26" t="s">
        <v>913</v>
      </c>
      <c r="O66" s="26" t="s">
        <v>854</v>
      </c>
      <c r="P66" s="26" t="s">
        <v>854</v>
      </c>
      <c r="Q66" s="26" t="s">
        <v>854</v>
      </c>
      <c r="R66" s="26" t="s">
        <v>854</v>
      </c>
      <c r="S66" s="26" t="s">
        <v>854</v>
      </c>
      <c r="T66" s="26" t="s">
        <v>854</v>
      </c>
      <c r="U66" s="26" t="s">
        <v>854</v>
      </c>
      <c r="V66" s="26" t="s">
        <v>854</v>
      </c>
      <c r="W66" s="26" t="s">
        <v>854</v>
      </c>
      <c r="X66" s="26" t="s">
        <v>854</v>
      </c>
      <c r="Y66" s="26" t="s">
        <v>854</v>
      </c>
    </row>
    <row r="67" spans="1:25" ht="11.25">
      <c r="A67" s="10">
        <f t="shared" si="0"/>
        <v>42589</v>
      </c>
      <c r="B67" s="26" t="s">
        <v>924</v>
      </c>
      <c r="C67" s="26" t="s">
        <v>925</v>
      </c>
      <c r="D67" s="26" t="s">
        <v>926</v>
      </c>
      <c r="E67" s="26" t="s">
        <v>927</v>
      </c>
      <c r="F67" s="26" t="s">
        <v>928</v>
      </c>
      <c r="G67" s="26" t="s">
        <v>864</v>
      </c>
      <c r="H67" s="26" t="s">
        <v>929</v>
      </c>
      <c r="I67" s="26" t="s">
        <v>930</v>
      </c>
      <c r="J67" s="26" t="s">
        <v>931</v>
      </c>
      <c r="K67" s="26" t="s">
        <v>854</v>
      </c>
      <c r="L67" s="26" t="s">
        <v>860</v>
      </c>
      <c r="M67" s="26" t="s">
        <v>932</v>
      </c>
      <c r="N67" s="26" t="s">
        <v>854</v>
      </c>
      <c r="O67" s="26" t="s">
        <v>878</v>
      </c>
      <c r="P67" s="26" t="s">
        <v>854</v>
      </c>
      <c r="Q67" s="26" t="s">
        <v>854</v>
      </c>
      <c r="R67" s="26" t="s">
        <v>854</v>
      </c>
      <c r="S67" s="26" t="s">
        <v>854</v>
      </c>
      <c r="T67" s="26" t="s">
        <v>854</v>
      </c>
      <c r="U67" s="26" t="s">
        <v>854</v>
      </c>
      <c r="V67" s="26" t="s">
        <v>854</v>
      </c>
      <c r="W67" s="26" t="s">
        <v>854</v>
      </c>
      <c r="X67" s="26" t="s">
        <v>854</v>
      </c>
      <c r="Y67" s="26" t="s">
        <v>854</v>
      </c>
    </row>
    <row r="68" spans="1:25" ht="11.25">
      <c r="A68" s="10">
        <f t="shared" si="0"/>
        <v>42590</v>
      </c>
      <c r="B68" s="26" t="s">
        <v>933</v>
      </c>
      <c r="C68" s="26" t="s">
        <v>934</v>
      </c>
      <c r="D68" s="26" t="s">
        <v>935</v>
      </c>
      <c r="E68" s="26" t="s">
        <v>936</v>
      </c>
      <c r="F68" s="26" t="s">
        <v>937</v>
      </c>
      <c r="G68" s="26" t="s">
        <v>938</v>
      </c>
      <c r="H68" s="26" t="s">
        <v>939</v>
      </c>
      <c r="I68" s="26" t="s">
        <v>940</v>
      </c>
      <c r="J68" s="26" t="s">
        <v>941</v>
      </c>
      <c r="K68" s="26" t="s">
        <v>942</v>
      </c>
      <c r="L68" s="26" t="s">
        <v>943</v>
      </c>
      <c r="M68" s="26" t="s">
        <v>944</v>
      </c>
      <c r="N68" s="26" t="s">
        <v>945</v>
      </c>
      <c r="O68" s="26" t="s">
        <v>946</v>
      </c>
      <c r="P68" s="26" t="s">
        <v>947</v>
      </c>
      <c r="Q68" s="26" t="s">
        <v>948</v>
      </c>
      <c r="R68" s="26" t="s">
        <v>949</v>
      </c>
      <c r="S68" s="26" t="s">
        <v>950</v>
      </c>
      <c r="T68" s="26" t="s">
        <v>951</v>
      </c>
      <c r="U68" s="26" t="s">
        <v>854</v>
      </c>
      <c r="V68" s="26" t="s">
        <v>854</v>
      </c>
      <c r="W68" s="26" t="s">
        <v>854</v>
      </c>
      <c r="X68" s="26" t="s">
        <v>854</v>
      </c>
      <c r="Y68" s="26" t="s">
        <v>854</v>
      </c>
    </row>
    <row r="69" spans="1:25" ht="11.25">
      <c r="A69" s="10">
        <f t="shared" si="0"/>
        <v>42591</v>
      </c>
      <c r="B69" s="26" t="s">
        <v>952</v>
      </c>
      <c r="C69" s="26" t="s">
        <v>953</v>
      </c>
      <c r="D69" s="26" t="s">
        <v>954</v>
      </c>
      <c r="E69" s="26" t="s">
        <v>955</v>
      </c>
      <c r="F69" s="26" t="s">
        <v>956</v>
      </c>
      <c r="G69" s="26" t="s">
        <v>957</v>
      </c>
      <c r="H69" s="26" t="s">
        <v>958</v>
      </c>
      <c r="I69" s="26" t="s">
        <v>959</v>
      </c>
      <c r="J69" s="26" t="s">
        <v>960</v>
      </c>
      <c r="K69" s="26" t="s">
        <v>961</v>
      </c>
      <c r="L69" s="26" t="s">
        <v>859</v>
      </c>
      <c r="M69" s="26" t="s">
        <v>962</v>
      </c>
      <c r="N69" s="26" t="s">
        <v>963</v>
      </c>
      <c r="O69" s="26" t="s">
        <v>964</v>
      </c>
      <c r="P69" s="26" t="s">
        <v>965</v>
      </c>
      <c r="Q69" s="26" t="s">
        <v>854</v>
      </c>
      <c r="R69" s="26" t="s">
        <v>854</v>
      </c>
      <c r="S69" s="26" t="s">
        <v>854</v>
      </c>
      <c r="T69" s="26" t="s">
        <v>854</v>
      </c>
      <c r="U69" s="26" t="s">
        <v>854</v>
      </c>
      <c r="V69" s="26" t="s">
        <v>854</v>
      </c>
      <c r="W69" s="26" t="s">
        <v>854</v>
      </c>
      <c r="X69" s="26" t="s">
        <v>854</v>
      </c>
      <c r="Y69" s="26" t="s">
        <v>854</v>
      </c>
    </row>
    <row r="70" spans="1:25" ht="11.25">
      <c r="A70" s="10">
        <f t="shared" si="0"/>
        <v>42592</v>
      </c>
      <c r="B70" s="26" t="s">
        <v>966</v>
      </c>
      <c r="C70" s="26" t="s">
        <v>967</v>
      </c>
      <c r="D70" s="26" t="s">
        <v>968</v>
      </c>
      <c r="E70" s="26" t="s">
        <v>969</v>
      </c>
      <c r="F70" s="26" t="s">
        <v>970</v>
      </c>
      <c r="G70" s="26" t="s">
        <v>971</v>
      </c>
      <c r="H70" s="26" t="s">
        <v>972</v>
      </c>
      <c r="I70" s="26" t="s">
        <v>973</v>
      </c>
      <c r="J70" s="26" t="s">
        <v>974</v>
      </c>
      <c r="K70" s="26" t="s">
        <v>975</v>
      </c>
      <c r="L70" s="26" t="s">
        <v>976</v>
      </c>
      <c r="M70" s="26" t="s">
        <v>977</v>
      </c>
      <c r="N70" s="26" t="s">
        <v>978</v>
      </c>
      <c r="O70" s="26" t="s">
        <v>979</v>
      </c>
      <c r="P70" s="26" t="s">
        <v>980</v>
      </c>
      <c r="Q70" s="26" t="s">
        <v>857</v>
      </c>
      <c r="R70" s="26" t="s">
        <v>981</v>
      </c>
      <c r="S70" s="26" t="s">
        <v>854</v>
      </c>
      <c r="T70" s="26" t="s">
        <v>854</v>
      </c>
      <c r="U70" s="26" t="s">
        <v>854</v>
      </c>
      <c r="V70" s="26" t="s">
        <v>854</v>
      </c>
      <c r="W70" s="26" t="s">
        <v>854</v>
      </c>
      <c r="X70" s="26" t="s">
        <v>854</v>
      </c>
      <c r="Y70" s="26" t="s">
        <v>854</v>
      </c>
    </row>
    <row r="71" spans="1:25" ht="11.25">
      <c r="A71" s="10">
        <f t="shared" si="0"/>
        <v>42593</v>
      </c>
      <c r="B71" s="26" t="s">
        <v>854</v>
      </c>
      <c r="C71" s="26" t="s">
        <v>854</v>
      </c>
      <c r="D71" s="26" t="s">
        <v>982</v>
      </c>
      <c r="E71" s="26" t="s">
        <v>983</v>
      </c>
      <c r="F71" s="26" t="s">
        <v>984</v>
      </c>
      <c r="G71" s="26" t="s">
        <v>985</v>
      </c>
      <c r="H71" s="26" t="s">
        <v>986</v>
      </c>
      <c r="I71" s="26" t="s">
        <v>987</v>
      </c>
      <c r="J71" s="26" t="s">
        <v>988</v>
      </c>
      <c r="K71" s="26" t="s">
        <v>989</v>
      </c>
      <c r="L71" s="26" t="s">
        <v>990</v>
      </c>
      <c r="M71" s="26" t="s">
        <v>991</v>
      </c>
      <c r="N71" s="26" t="s">
        <v>854</v>
      </c>
      <c r="O71" s="26" t="s">
        <v>854</v>
      </c>
      <c r="P71" s="26" t="s">
        <v>854</v>
      </c>
      <c r="Q71" s="26" t="s">
        <v>854</v>
      </c>
      <c r="R71" s="26" t="s">
        <v>854</v>
      </c>
      <c r="S71" s="26" t="s">
        <v>854</v>
      </c>
      <c r="T71" s="26" t="s">
        <v>854</v>
      </c>
      <c r="U71" s="26" t="s">
        <v>854</v>
      </c>
      <c r="V71" s="26" t="s">
        <v>854</v>
      </c>
      <c r="W71" s="26" t="s">
        <v>854</v>
      </c>
      <c r="X71" s="26" t="s">
        <v>854</v>
      </c>
      <c r="Y71" s="26" t="s">
        <v>854</v>
      </c>
    </row>
    <row r="72" spans="1:25" ht="11.25">
      <c r="A72" s="10">
        <f t="shared" si="0"/>
        <v>42594</v>
      </c>
      <c r="B72" s="26" t="s">
        <v>992</v>
      </c>
      <c r="C72" s="26" t="s">
        <v>993</v>
      </c>
      <c r="D72" s="26" t="s">
        <v>994</v>
      </c>
      <c r="E72" s="26" t="s">
        <v>995</v>
      </c>
      <c r="F72" s="26" t="s">
        <v>996</v>
      </c>
      <c r="G72" s="26" t="s">
        <v>854</v>
      </c>
      <c r="H72" s="26" t="s">
        <v>854</v>
      </c>
      <c r="I72" s="26" t="s">
        <v>997</v>
      </c>
      <c r="J72" s="26" t="s">
        <v>998</v>
      </c>
      <c r="K72" s="26" t="s">
        <v>999</v>
      </c>
      <c r="L72" s="26" t="s">
        <v>1000</v>
      </c>
      <c r="M72" s="26" t="s">
        <v>1001</v>
      </c>
      <c r="N72" s="26" t="s">
        <v>951</v>
      </c>
      <c r="O72" s="26" t="s">
        <v>1002</v>
      </c>
      <c r="P72" s="26" t="s">
        <v>854</v>
      </c>
      <c r="Q72" s="26" t="s">
        <v>854</v>
      </c>
      <c r="R72" s="26" t="s">
        <v>854</v>
      </c>
      <c r="S72" s="26" t="s">
        <v>854</v>
      </c>
      <c r="T72" s="26" t="s">
        <v>854</v>
      </c>
      <c r="U72" s="26" t="s">
        <v>854</v>
      </c>
      <c r="V72" s="26" t="s">
        <v>854</v>
      </c>
      <c r="W72" s="26" t="s">
        <v>854</v>
      </c>
      <c r="X72" s="26" t="s">
        <v>854</v>
      </c>
      <c r="Y72" s="26" t="s">
        <v>854</v>
      </c>
    </row>
    <row r="73" spans="1:25" ht="11.25">
      <c r="A73" s="10">
        <f t="shared" si="0"/>
        <v>42595</v>
      </c>
      <c r="B73" s="26" t="s">
        <v>1003</v>
      </c>
      <c r="C73" s="26" t="s">
        <v>1004</v>
      </c>
      <c r="D73" s="26" t="s">
        <v>1005</v>
      </c>
      <c r="E73" s="26" t="s">
        <v>1006</v>
      </c>
      <c r="F73" s="26" t="s">
        <v>1007</v>
      </c>
      <c r="G73" s="26" t="s">
        <v>1008</v>
      </c>
      <c r="H73" s="26" t="s">
        <v>1009</v>
      </c>
      <c r="I73" s="26" t="s">
        <v>1010</v>
      </c>
      <c r="J73" s="26" t="s">
        <v>1011</v>
      </c>
      <c r="K73" s="26" t="s">
        <v>1012</v>
      </c>
      <c r="L73" s="26" t="s">
        <v>1013</v>
      </c>
      <c r="M73" s="26" t="s">
        <v>1014</v>
      </c>
      <c r="N73" s="26" t="s">
        <v>1015</v>
      </c>
      <c r="O73" s="26" t="s">
        <v>1016</v>
      </c>
      <c r="P73" s="26" t="s">
        <v>1017</v>
      </c>
      <c r="Q73" s="26" t="s">
        <v>1018</v>
      </c>
      <c r="R73" s="26" t="s">
        <v>854</v>
      </c>
      <c r="S73" s="26" t="s">
        <v>854</v>
      </c>
      <c r="T73" s="26" t="s">
        <v>854</v>
      </c>
      <c r="U73" s="26" t="s">
        <v>1019</v>
      </c>
      <c r="V73" s="26" t="s">
        <v>854</v>
      </c>
      <c r="W73" s="26" t="s">
        <v>854</v>
      </c>
      <c r="X73" s="26" t="s">
        <v>854</v>
      </c>
      <c r="Y73" s="26" t="s">
        <v>854</v>
      </c>
    </row>
    <row r="74" spans="1:25" ht="11.25">
      <c r="A74" s="10">
        <f t="shared" si="0"/>
        <v>42596</v>
      </c>
      <c r="B74" s="26" t="s">
        <v>1020</v>
      </c>
      <c r="C74" s="26" t="s">
        <v>1021</v>
      </c>
      <c r="D74" s="26" t="s">
        <v>1022</v>
      </c>
      <c r="E74" s="26" t="s">
        <v>1023</v>
      </c>
      <c r="F74" s="26" t="s">
        <v>1024</v>
      </c>
      <c r="G74" s="26" t="s">
        <v>1025</v>
      </c>
      <c r="H74" s="26" t="s">
        <v>1026</v>
      </c>
      <c r="I74" s="26" t="s">
        <v>1027</v>
      </c>
      <c r="J74" s="26" t="s">
        <v>1028</v>
      </c>
      <c r="K74" s="26" t="s">
        <v>1029</v>
      </c>
      <c r="L74" s="26" t="s">
        <v>1030</v>
      </c>
      <c r="M74" s="26" t="s">
        <v>1031</v>
      </c>
      <c r="N74" s="26" t="s">
        <v>1032</v>
      </c>
      <c r="O74" s="26" t="s">
        <v>854</v>
      </c>
      <c r="P74" s="26" t="s">
        <v>854</v>
      </c>
      <c r="Q74" s="26" t="s">
        <v>854</v>
      </c>
      <c r="R74" s="26" t="s">
        <v>854</v>
      </c>
      <c r="S74" s="26" t="s">
        <v>1033</v>
      </c>
      <c r="T74" s="26" t="s">
        <v>854</v>
      </c>
      <c r="U74" s="26" t="s">
        <v>1034</v>
      </c>
      <c r="V74" s="26" t="s">
        <v>854</v>
      </c>
      <c r="W74" s="26" t="s">
        <v>854</v>
      </c>
      <c r="X74" s="26" t="s">
        <v>854</v>
      </c>
      <c r="Y74" s="26" t="s">
        <v>854</v>
      </c>
    </row>
    <row r="75" spans="1:25" ht="11.25">
      <c r="A75" s="10">
        <f t="shared" si="0"/>
        <v>42597</v>
      </c>
      <c r="B75" s="26" t="s">
        <v>1035</v>
      </c>
      <c r="C75" s="26" t="s">
        <v>1036</v>
      </c>
      <c r="D75" s="26" t="s">
        <v>1037</v>
      </c>
      <c r="E75" s="26" t="s">
        <v>1038</v>
      </c>
      <c r="F75" s="26" t="s">
        <v>1039</v>
      </c>
      <c r="G75" s="26" t="s">
        <v>1040</v>
      </c>
      <c r="H75" s="26" t="s">
        <v>1041</v>
      </c>
      <c r="I75" s="26" t="s">
        <v>1042</v>
      </c>
      <c r="J75" s="26" t="s">
        <v>1043</v>
      </c>
      <c r="K75" s="26" t="s">
        <v>1044</v>
      </c>
      <c r="L75" s="26" t="s">
        <v>1045</v>
      </c>
      <c r="M75" s="26" t="s">
        <v>1046</v>
      </c>
      <c r="N75" s="26" t="s">
        <v>1047</v>
      </c>
      <c r="O75" s="26" t="s">
        <v>1048</v>
      </c>
      <c r="P75" s="26" t="s">
        <v>854</v>
      </c>
      <c r="Q75" s="26" t="s">
        <v>854</v>
      </c>
      <c r="R75" s="26" t="s">
        <v>854</v>
      </c>
      <c r="S75" s="26" t="s">
        <v>854</v>
      </c>
      <c r="T75" s="26" t="s">
        <v>854</v>
      </c>
      <c r="U75" s="26" t="s">
        <v>854</v>
      </c>
      <c r="V75" s="26" t="s">
        <v>854</v>
      </c>
      <c r="W75" s="26" t="s">
        <v>854</v>
      </c>
      <c r="X75" s="26" t="s">
        <v>854</v>
      </c>
      <c r="Y75" s="26" t="s">
        <v>854</v>
      </c>
    </row>
    <row r="76" spans="1:25" ht="11.25">
      <c r="A76" s="10">
        <f t="shared" si="0"/>
        <v>42598</v>
      </c>
      <c r="B76" s="26" t="s">
        <v>1049</v>
      </c>
      <c r="C76" s="26" t="s">
        <v>1050</v>
      </c>
      <c r="D76" s="26" t="s">
        <v>1051</v>
      </c>
      <c r="E76" s="26" t="s">
        <v>1052</v>
      </c>
      <c r="F76" s="26" t="s">
        <v>1053</v>
      </c>
      <c r="G76" s="26" t="s">
        <v>1054</v>
      </c>
      <c r="H76" s="26" t="s">
        <v>1055</v>
      </c>
      <c r="I76" s="26" t="s">
        <v>1056</v>
      </c>
      <c r="J76" s="26" t="s">
        <v>1057</v>
      </c>
      <c r="K76" s="26" t="s">
        <v>1058</v>
      </c>
      <c r="L76" s="26" t="s">
        <v>1059</v>
      </c>
      <c r="M76" s="26" t="s">
        <v>1060</v>
      </c>
      <c r="N76" s="26" t="s">
        <v>1061</v>
      </c>
      <c r="O76" s="26" t="s">
        <v>1062</v>
      </c>
      <c r="P76" s="26" t="s">
        <v>1063</v>
      </c>
      <c r="Q76" s="26" t="s">
        <v>854</v>
      </c>
      <c r="R76" s="26" t="s">
        <v>854</v>
      </c>
      <c r="S76" s="26" t="s">
        <v>854</v>
      </c>
      <c r="T76" s="26" t="s">
        <v>854</v>
      </c>
      <c r="U76" s="26" t="s">
        <v>854</v>
      </c>
      <c r="V76" s="26" t="s">
        <v>854</v>
      </c>
      <c r="W76" s="26" t="s">
        <v>854</v>
      </c>
      <c r="X76" s="26" t="s">
        <v>854</v>
      </c>
      <c r="Y76" s="26" t="s">
        <v>854</v>
      </c>
    </row>
    <row r="77" spans="1:25" ht="11.25">
      <c r="A77" s="10">
        <f t="shared" si="0"/>
        <v>42599</v>
      </c>
      <c r="B77" s="26" t="s">
        <v>1064</v>
      </c>
      <c r="C77" s="26" t="s">
        <v>1065</v>
      </c>
      <c r="D77" s="26" t="s">
        <v>1066</v>
      </c>
      <c r="E77" s="26" t="s">
        <v>1067</v>
      </c>
      <c r="F77" s="26" t="s">
        <v>1068</v>
      </c>
      <c r="G77" s="26" t="s">
        <v>1069</v>
      </c>
      <c r="H77" s="26" t="s">
        <v>1070</v>
      </c>
      <c r="I77" s="26" t="s">
        <v>1071</v>
      </c>
      <c r="J77" s="26" t="s">
        <v>1072</v>
      </c>
      <c r="K77" s="26" t="s">
        <v>1073</v>
      </c>
      <c r="L77" s="26" t="s">
        <v>1074</v>
      </c>
      <c r="M77" s="26" t="s">
        <v>1075</v>
      </c>
      <c r="N77" s="26" t="s">
        <v>1076</v>
      </c>
      <c r="O77" s="26" t="s">
        <v>1077</v>
      </c>
      <c r="P77" s="26" t="s">
        <v>1078</v>
      </c>
      <c r="Q77" s="26" t="s">
        <v>856</v>
      </c>
      <c r="R77" s="26" t="s">
        <v>854</v>
      </c>
      <c r="S77" s="26" t="s">
        <v>854</v>
      </c>
      <c r="T77" s="26" t="s">
        <v>854</v>
      </c>
      <c r="U77" s="26" t="s">
        <v>854</v>
      </c>
      <c r="V77" s="26" t="s">
        <v>854</v>
      </c>
      <c r="W77" s="26" t="s">
        <v>854</v>
      </c>
      <c r="X77" s="26" t="s">
        <v>854</v>
      </c>
      <c r="Y77" s="26" t="s">
        <v>854</v>
      </c>
    </row>
    <row r="78" spans="1:25" ht="11.25">
      <c r="A78" s="10">
        <f t="shared" si="0"/>
        <v>42600</v>
      </c>
      <c r="B78" s="26" t="s">
        <v>1079</v>
      </c>
      <c r="C78" s="26" t="s">
        <v>1080</v>
      </c>
      <c r="D78" s="26" t="s">
        <v>1081</v>
      </c>
      <c r="E78" s="26" t="s">
        <v>1082</v>
      </c>
      <c r="F78" s="26" t="s">
        <v>1083</v>
      </c>
      <c r="G78" s="26" t="s">
        <v>913</v>
      </c>
      <c r="H78" s="26" t="s">
        <v>854</v>
      </c>
      <c r="I78" s="26" t="s">
        <v>854</v>
      </c>
      <c r="J78" s="26" t="s">
        <v>854</v>
      </c>
      <c r="K78" s="26" t="s">
        <v>854</v>
      </c>
      <c r="L78" s="26" t="s">
        <v>854</v>
      </c>
      <c r="M78" s="26" t="s">
        <v>854</v>
      </c>
      <c r="N78" s="26" t="s">
        <v>854</v>
      </c>
      <c r="O78" s="26" t="s">
        <v>854</v>
      </c>
      <c r="P78" s="26" t="s">
        <v>854</v>
      </c>
      <c r="Q78" s="26" t="s">
        <v>854</v>
      </c>
      <c r="R78" s="26" t="s">
        <v>1084</v>
      </c>
      <c r="S78" s="26" t="s">
        <v>854</v>
      </c>
      <c r="T78" s="26" t="s">
        <v>858</v>
      </c>
      <c r="U78" s="26" t="s">
        <v>1079</v>
      </c>
      <c r="V78" s="26" t="s">
        <v>854</v>
      </c>
      <c r="W78" s="26" t="s">
        <v>854</v>
      </c>
      <c r="X78" s="26" t="s">
        <v>854</v>
      </c>
      <c r="Y78" s="26" t="s">
        <v>854</v>
      </c>
    </row>
    <row r="79" spans="1:25" ht="11.25">
      <c r="A79" s="10">
        <f t="shared" si="0"/>
        <v>42601</v>
      </c>
      <c r="B79" s="26" t="s">
        <v>1085</v>
      </c>
      <c r="C79" s="26" t="s">
        <v>1086</v>
      </c>
      <c r="D79" s="26" t="s">
        <v>1087</v>
      </c>
      <c r="E79" s="26" t="s">
        <v>1088</v>
      </c>
      <c r="F79" s="26" t="s">
        <v>1083</v>
      </c>
      <c r="G79" s="26" t="s">
        <v>1089</v>
      </c>
      <c r="H79" s="26" t="s">
        <v>1090</v>
      </c>
      <c r="I79" s="26" t="s">
        <v>1091</v>
      </c>
      <c r="J79" s="26" t="s">
        <v>1092</v>
      </c>
      <c r="K79" s="26" t="s">
        <v>1093</v>
      </c>
      <c r="L79" s="26" t="s">
        <v>1094</v>
      </c>
      <c r="M79" s="26" t="s">
        <v>1095</v>
      </c>
      <c r="N79" s="26" t="s">
        <v>1096</v>
      </c>
      <c r="O79" s="26" t="s">
        <v>1097</v>
      </c>
      <c r="P79" s="26" t="s">
        <v>1098</v>
      </c>
      <c r="Q79" s="26" t="s">
        <v>1099</v>
      </c>
      <c r="R79" s="26" t="s">
        <v>1100</v>
      </c>
      <c r="S79" s="26" t="s">
        <v>1101</v>
      </c>
      <c r="T79" s="26" t="s">
        <v>854</v>
      </c>
      <c r="U79" s="26" t="s">
        <v>854</v>
      </c>
      <c r="V79" s="26" t="s">
        <v>854</v>
      </c>
      <c r="W79" s="26" t="s">
        <v>854</v>
      </c>
      <c r="X79" s="26" t="s">
        <v>854</v>
      </c>
      <c r="Y79" s="26" t="s">
        <v>854</v>
      </c>
    </row>
    <row r="80" spans="1:25" ht="11.25">
      <c r="A80" s="10">
        <f t="shared" si="0"/>
        <v>42602</v>
      </c>
      <c r="B80" s="26" t="s">
        <v>1102</v>
      </c>
      <c r="C80" s="26" t="s">
        <v>1103</v>
      </c>
      <c r="D80" s="26" t="s">
        <v>1104</v>
      </c>
      <c r="E80" s="26" t="s">
        <v>1105</v>
      </c>
      <c r="F80" s="26" t="s">
        <v>1106</v>
      </c>
      <c r="G80" s="26" t="s">
        <v>858</v>
      </c>
      <c r="H80" s="26" t="s">
        <v>854</v>
      </c>
      <c r="I80" s="26" t="s">
        <v>854</v>
      </c>
      <c r="J80" s="26" t="s">
        <v>854</v>
      </c>
      <c r="K80" s="26" t="s">
        <v>854</v>
      </c>
      <c r="L80" s="26" t="s">
        <v>854</v>
      </c>
      <c r="M80" s="26" t="s">
        <v>854</v>
      </c>
      <c r="N80" s="26" t="s">
        <v>854</v>
      </c>
      <c r="O80" s="26" t="s">
        <v>854</v>
      </c>
      <c r="P80" s="26" t="s">
        <v>854</v>
      </c>
      <c r="Q80" s="26" t="s">
        <v>854</v>
      </c>
      <c r="R80" s="26" t="s">
        <v>854</v>
      </c>
      <c r="S80" s="26" t="s">
        <v>854</v>
      </c>
      <c r="T80" s="26" t="s">
        <v>854</v>
      </c>
      <c r="U80" s="26" t="s">
        <v>854</v>
      </c>
      <c r="V80" s="26" t="s">
        <v>854</v>
      </c>
      <c r="W80" s="26" t="s">
        <v>854</v>
      </c>
      <c r="X80" s="26" t="s">
        <v>854</v>
      </c>
      <c r="Y80" s="26" t="s">
        <v>854</v>
      </c>
    </row>
    <row r="81" spans="1:25" ht="11.25">
      <c r="A81" s="10">
        <f t="shared" si="0"/>
        <v>42603</v>
      </c>
      <c r="B81" s="26" t="s">
        <v>1107</v>
      </c>
      <c r="C81" s="26" t="s">
        <v>1108</v>
      </c>
      <c r="D81" s="26" t="s">
        <v>1109</v>
      </c>
      <c r="E81" s="26" t="s">
        <v>1110</v>
      </c>
      <c r="F81" s="26" t="s">
        <v>1111</v>
      </c>
      <c r="G81" s="26" t="s">
        <v>1112</v>
      </c>
      <c r="H81" s="26" t="s">
        <v>1113</v>
      </c>
      <c r="I81" s="26" t="s">
        <v>1114</v>
      </c>
      <c r="J81" s="26" t="s">
        <v>1115</v>
      </c>
      <c r="K81" s="26" t="s">
        <v>1116</v>
      </c>
      <c r="L81" s="26" t="s">
        <v>1117</v>
      </c>
      <c r="M81" s="26" t="s">
        <v>1118</v>
      </c>
      <c r="N81" s="26" t="s">
        <v>1119</v>
      </c>
      <c r="O81" s="26" t="s">
        <v>1120</v>
      </c>
      <c r="P81" s="26" t="s">
        <v>1121</v>
      </c>
      <c r="Q81" s="26" t="s">
        <v>854</v>
      </c>
      <c r="R81" s="26" t="s">
        <v>854</v>
      </c>
      <c r="S81" s="26" t="s">
        <v>854</v>
      </c>
      <c r="T81" s="26" t="s">
        <v>854</v>
      </c>
      <c r="U81" s="26" t="s">
        <v>854</v>
      </c>
      <c r="V81" s="26" t="s">
        <v>854</v>
      </c>
      <c r="W81" s="26" t="s">
        <v>854</v>
      </c>
      <c r="X81" s="26" t="s">
        <v>854</v>
      </c>
      <c r="Y81" s="26" t="s">
        <v>854</v>
      </c>
    </row>
    <row r="82" spans="1:25" ht="11.25">
      <c r="A82" s="10">
        <f t="shared" si="0"/>
        <v>42604</v>
      </c>
      <c r="B82" s="26" t="s">
        <v>1122</v>
      </c>
      <c r="C82" s="26" t="s">
        <v>1123</v>
      </c>
      <c r="D82" s="26" t="s">
        <v>1124</v>
      </c>
      <c r="E82" s="26" t="s">
        <v>1125</v>
      </c>
      <c r="F82" s="26" t="s">
        <v>1126</v>
      </c>
      <c r="G82" s="26" t="s">
        <v>1127</v>
      </c>
      <c r="H82" s="26" t="s">
        <v>1128</v>
      </c>
      <c r="I82" s="26" t="s">
        <v>1129</v>
      </c>
      <c r="J82" s="26" t="s">
        <v>1130</v>
      </c>
      <c r="K82" s="26" t="s">
        <v>1131</v>
      </c>
      <c r="L82" s="26" t="s">
        <v>1132</v>
      </c>
      <c r="M82" s="26" t="s">
        <v>1133</v>
      </c>
      <c r="N82" s="26" t="s">
        <v>1134</v>
      </c>
      <c r="O82" s="26" t="s">
        <v>1135</v>
      </c>
      <c r="P82" s="26" t="s">
        <v>1136</v>
      </c>
      <c r="Q82" s="26" t="s">
        <v>1137</v>
      </c>
      <c r="R82" s="26" t="s">
        <v>1138</v>
      </c>
      <c r="S82" s="26" t="s">
        <v>854</v>
      </c>
      <c r="T82" s="26" t="s">
        <v>854</v>
      </c>
      <c r="U82" s="26" t="s">
        <v>1139</v>
      </c>
      <c r="V82" s="26" t="s">
        <v>1140</v>
      </c>
      <c r="W82" s="26" t="s">
        <v>1138</v>
      </c>
      <c r="X82" s="26" t="s">
        <v>854</v>
      </c>
      <c r="Y82" s="26" t="s">
        <v>854</v>
      </c>
    </row>
    <row r="83" spans="1:25" ht="11.25">
      <c r="A83" s="10">
        <f t="shared" si="0"/>
        <v>42605</v>
      </c>
      <c r="B83" s="26" t="s">
        <v>1141</v>
      </c>
      <c r="C83" s="26" t="s">
        <v>1142</v>
      </c>
      <c r="D83" s="26" t="s">
        <v>1143</v>
      </c>
      <c r="E83" s="26" t="s">
        <v>1144</v>
      </c>
      <c r="F83" s="26" t="s">
        <v>1145</v>
      </c>
      <c r="G83" s="26" t="s">
        <v>1146</v>
      </c>
      <c r="H83" s="26" t="s">
        <v>1147</v>
      </c>
      <c r="I83" s="26" t="s">
        <v>1148</v>
      </c>
      <c r="J83" s="26" t="s">
        <v>1149</v>
      </c>
      <c r="K83" s="26" t="s">
        <v>1150</v>
      </c>
      <c r="L83" s="26" t="s">
        <v>1151</v>
      </c>
      <c r="M83" s="26" t="s">
        <v>1152</v>
      </c>
      <c r="N83" s="26" t="s">
        <v>1153</v>
      </c>
      <c r="O83" s="26" t="s">
        <v>1154</v>
      </c>
      <c r="P83" s="26" t="s">
        <v>1155</v>
      </c>
      <c r="Q83" s="26" t="s">
        <v>1156</v>
      </c>
      <c r="R83" s="26" t="s">
        <v>1157</v>
      </c>
      <c r="S83" s="26" t="s">
        <v>1158</v>
      </c>
      <c r="T83" s="26" t="s">
        <v>854</v>
      </c>
      <c r="U83" s="26" t="s">
        <v>854</v>
      </c>
      <c r="V83" s="26" t="s">
        <v>854</v>
      </c>
      <c r="W83" s="26" t="s">
        <v>854</v>
      </c>
      <c r="X83" s="26" t="s">
        <v>854</v>
      </c>
      <c r="Y83" s="26" t="s">
        <v>854</v>
      </c>
    </row>
    <row r="84" spans="1:25" ht="11.25">
      <c r="A84" s="10">
        <f t="shared" si="0"/>
        <v>42606</v>
      </c>
      <c r="B84" s="26" t="s">
        <v>1159</v>
      </c>
      <c r="C84" s="26" t="s">
        <v>1160</v>
      </c>
      <c r="D84" s="26" t="s">
        <v>1161</v>
      </c>
      <c r="E84" s="26" t="s">
        <v>1162</v>
      </c>
      <c r="F84" s="26" t="s">
        <v>1163</v>
      </c>
      <c r="G84" s="26" t="s">
        <v>1164</v>
      </c>
      <c r="H84" s="26" t="s">
        <v>855</v>
      </c>
      <c r="I84" s="26" t="s">
        <v>1165</v>
      </c>
      <c r="J84" s="26" t="s">
        <v>1166</v>
      </c>
      <c r="K84" s="26" t="s">
        <v>1167</v>
      </c>
      <c r="L84" s="26" t="s">
        <v>1168</v>
      </c>
      <c r="M84" s="26" t="s">
        <v>1169</v>
      </c>
      <c r="N84" s="26" t="s">
        <v>1170</v>
      </c>
      <c r="O84" s="26" t="s">
        <v>1171</v>
      </c>
      <c r="P84" s="26" t="s">
        <v>1172</v>
      </c>
      <c r="Q84" s="26" t="s">
        <v>1173</v>
      </c>
      <c r="R84" s="26" t="s">
        <v>1174</v>
      </c>
      <c r="S84" s="26" t="s">
        <v>1175</v>
      </c>
      <c r="T84" s="26" t="s">
        <v>1176</v>
      </c>
      <c r="U84" s="26" t="s">
        <v>1177</v>
      </c>
      <c r="V84" s="26" t="s">
        <v>1178</v>
      </c>
      <c r="W84" s="26" t="s">
        <v>1179</v>
      </c>
      <c r="X84" s="26" t="s">
        <v>1180</v>
      </c>
      <c r="Y84" s="26" t="s">
        <v>854</v>
      </c>
    </row>
    <row r="85" spans="1:25" ht="11.25">
      <c r="A85" s="10">
        <f t="shared" si="0"/>
        <v>42607</v>
      </c>
      <c r="B85" s="26" t="s">
        <v>1181</v>
      </c>
      <c r="C85" s="26" t="s">
        <v>1182</v>
      </c>
      <c r="D85" s="26" t="s">
        <v>1183</v>
      </c>
      <c r="E85" s="26" t="s">
        <v>1184</v>
      </c>
      <c r="F85" s="26" t="s">
        <v>1185</v>
      </c>
      <c r="G85" s="26" t="s">
        <v>964</v>
      </c>
      <c r="H85" s="26" t="s">
        <v>1056</v>
      </c>
      <c r="I85" s="26" t="s">
        <v>1186</v>
      </c>
      <c r="J85" s="26" t="s">
        <v>1002</v>
      </c>
      <c r="K85" s="26" t="s">
        <v>854</v>
      </c>
      <c r="L85" s="26" t="s">
        <v>854</v>
      </c>
      <c r="M85" s="26" t="s">
        <v>854</v>
      </c>
      <c r="N85" s="26" t="s">
        <v>854</v>
      </c>
      <c r="O85" s="26" t="s">
        <v>854</v>
      </c>
      <c r="P85" s="26" t="s">
        <v>854</v>
      </c>
      <c r="Q85" s="26" t="s">
        <v>854</v>
      </c>
      <c r="R85" s="26" t="s">
        <v>854</v>
      </c>
      <c r="S85" s="26" t="s">
        <v>854</v>
      </c>
      <c r="T85" s="26" t="s">
        <v>854</v>
      </c>
      <c r="U85" s="26" t="s">
        <v>854</v>
      </c>
      <c r="V85" s="26" t="s">
        <v>854</v>
      </c>
      <c r="W85" s="26" t="s">
        <v>854</v>
      </c>
      <c r="X85" s="26" t="s">
        <v>854</v>
      </c>
      <c r="Y85" s="26" t="s">
        <v>854</v>
      </c>
    </row>
    <row r="86" spans="1:25" ht="11.25">
      <c r="A86" s="10">
        <f t="shared" si="0"/>
        <v>42608</v>
      </c>
      <c r="B86" s="26" t="s">
        <v>1187</v>
      </c>
      <c r="C86" s="26" t="s">
        <v>1188</v>
      </c>
      <c r="D86" s="26" t="s">
        <v>1189</v>
      </c>
      <c r="E86" s="26" t="s">
        <v>854</v>
      </c>
      <c r="F86" s="26" t="s">
        <v>1190</v>
      </c>
      <c r="G86" s="26" t="s">
        <v>1191</v>
      </c>
      <c r="H86" s="26" t="s">
        <v>1192</v>
      </c>
      <c r="I86" s="26" t="s">
        <v>1193</v>
      </c>
      <c r="J86" s="26" t="s">
        <v>1194</v>
      </c>
      <c r="K86" s="26" t="s">
        <v>1195</v>
      </c>
      <c r="L86" s="26" t="s">
        <v>1196</v>
      </c>
      <c r="M86" s="26" t="s">
        <v>1197</v>
      </c>
      <c r="N86" s="26" t="s">
        <v>1198</v>
      </c>
      <c r="O86" s="26" t="s">
        <v>1199</v>
      </c>
      <c r="P86" s="26" t="s">
        <v>854</v>
      </c>
      <c r="Q86" s="26" t="s">
        <v>854</v>
      </c>
      <c r="R86" s="26" t="s">
        <v>854</v>
      </c>
      <c r="S86" s="26" t="s">
        <v>854</v>
      </c>
      <c r="T86" s="26" t="s">
        <v>854</v>
      </c>
      <c r="U86" s="26" t="s">
        <v>854</v>
      </c>
      <c r="V86" s="26" t="s">
        <v>854</v>
      </c>
      <c r="W86" s="26" t="s">
        <v>854</v>
      </c>
      <c r="X86" s="26" t="s">
        <v>854</v>
      </c>
      <c r="Y86" s="26" t="s">
        <v>854</v>
      </c>
    </row>
    <row r="87" spans="1:25" ht="11.25">
      <c r="A87" s="10">
        <f t="shared" si="0"/>
        <v>42609</v>
      </c>
      <c r="B87" s="26" t="s">
        <v>1200</v>
      </c>
      <c r="C87" s="26" t="s">
        <v>1201</v>
      </c>
      <c r="D87" s="26" t="s">
        <v>1202</v>
      </c>
      <c r="E87" s="26" t="s">
        <v>1203</v>
      </c>
      <c r="F87" s="26" t="s">
        <v>1204</v>
      </c>
      <c r="G87" s="26" t="s">
        <v>1205</v>
      </c>
      <c r="H87" s="26" t="s">
        <v>1206</v>
      </c>
      <c r="I87" s="26" t="s">
        <v>1207</v>
      </c>
      <c r="J87" s="26" t="s">
        <v>1194</v>
      </c>
      <c r="K87" s="26" t="s">
        <v>1208</v>
      </c>
      <c r="L87" s="26" t="s">
        <v>1209</v>
      </c>
      <c r="M87" s="26" t="s">
        <v>1005</v>
      </c>
      <c r="N87" s="26" t="s">
        <v>854</v>
      </c>
      <c r="O87" s="26" t="s">
        <v>854</v>
      </c>
      <c r="P87" s="26" t="s">
        <v>854</v>
      </c>
      <c r="Q87" s="26" t="s">
        <v>854</v>
      </c>
      <c r="R87" s="26" t="s">
        <v>854</v>
      </c>
      <c r="S87" s="26" t="s">
        <v>854</v>
      </c>
      <c r="T87" s="26" t="s">
        <v>854</v>
      </c>
      <c r="U87" s="26" t="s">
        <v>854</v>
      </c>
      <c r="V87" s="26" t="s">
        <v>854</v>
      </c>
      <c r="W87" s="26" t="s">
        <v>854</v>
      </c>
      <c r="X87" s="26" t="s">
        <v>854</v>
      </c>
      <c r="Y87" s="26" t="s">
        <v>854</v>
      </c>
    </row>
    <row r="88" spans="1:25" ht="11.25">
      <c r="A88" s="10">
        <f t="shared" si="0"/>
        <v>42610</v>
      </c>
      <c r="B88" s="26" t="s">
        <v>1210</v>
      </c>
      <c r="C88" s="26" t="s">
        <v>1211</v>
      </c>
      <c r="D88" s="26" t="s">
        <v>1212</v>
      </c>
      <c r="E88" s="26" t="s">
        <v>1213</v>
      </c>
      <c r="F88" s="26" t="s">
        <v>1000</v>
      </c>
      <c r="G88" s="26" t="s">
        <v>1214</v>
      </c>
      <c r="H88" s="26" t="s">
        <v>857</v>
      </c>
      <c r="I88" s="26" t="s">
        <v>1215</v>
      </c>
      <c r="J88" s="26" t="s">
        <v>1216</v>
      </c>
      <c r="K88" s="26" t="s">
        <v>1217</v>
      </c>
      <c r="L88" s="26" t="s">
        <v>854</v>
      </c>
      <c r="M88" s="26" t="s">
        <v>854</v>
      </c>
      <c r="N88" s="26" t="s">
        <v>854</v>
      </c>
      <c r="O88" s="26" t="s">
        <v>854</v>
      </c>
      <c r="P88" s="26" t="s">
        <v>854</v>
      </c>
      <c r="Q88" s="26" t="s">
        <v>854</v>
      </c>
      <c r="R88" s="26" t="s">
        <v>854</v>
      </c>
      <c r="S88" s="26" t="s">
        <v>854</v>
      </c>
      <c r="T88" s="26" t="s">
        <v>854</v>
      </c>
      <c r="U88" s="26" t="s">
        <v>854</v>
      </c>
      <c r="V88" s="26" t="s">
        <v>854</v>
      </c>
      <c r="W88" s="26" t="s">
        <v>854</v>
      </c>
      <c r="X88" s="26" t="s">
        <v>854</v>
      </c>
      <c r="Y88" s="26" t="s">
        <v>854</v>
      </c>
    </row>
    <row r="89" spans="1:25" ht="11.25">
      <c r="A89" s="10">
        <f t="shared" si="0"/>
        <v>42611</v>
      </c>
      <c r="B89" s="26" t="s">
        <v>854</v>
      </c>
      <c r="C89" s="26" t="s">
        <v>1218</v>
      </c>
      <c r="D89" s="26" t="s">
        <v>1219</v>
      </c>
      <c r="E89" s="26" t="s">
        <v>1060</v>
      </c>
      <c r="F89" s="26" t="s">
        <v>1220</v>
      </c>
      <c r="G89" s="26" t="s">
        <v>1221</v>
      </c>
      <c r="H89" s="26" t="s">
        <v>1222</v>
      </c>
      <c r="I89" s="26" t="s">
        <v>1223</v>
      </c>
      <c r="J89" s="26" t="s">
        <v>1220</v>
      </c>
      <c r="K89" s="26" t="s">
        <v>1224</v>
      </c>
      <c r="L89" s="26" t="s">
        <v>1225</v>
      </c>
      <c r="M89" s="26" t="s">
        <v>1226</v>
      </c>
      <c r="N89" s="26" t="s">
        <v>1227</v>
      </c>
      <c r="O89" s="26" t="s">
        <v>999</v>
      </c>
      <c r="P89" s="26" t="s">
        <v>854</v>
      </c>
      <c r="Q89" s="26" t="s">
        <v>854</v>
      </c>
      <c r="R89" s="26" t="s">
        <v>854</v>
      </c>
      <c r="S89" s="26" t="s">
        <v>854</v>
      </c>
      <c r="T89" s="26" t="s">
        <v>854</v>
      </c>
      <c r="U89" s="26" t="s">
        <v>854</v>
      </c>
      <c r="V89" s="26" t="s">
        <v>854</v>
      </c>
      <c r="W89" s="26" t="s">
        <v>854</v>
      </c>
      <c r="X89" s="26" t="s">
        <v>854</v>
      </c>
      <c r="Y89" s="26" t="s">
        <v>854</v>
      </c>
    </row>
    <row r="90" spans="1:25" ht="11.25">
      <c r="A90" s="10">
        <f t="shared" si="0"/>
        <v>42612</v>
      </c>
      <c r="B90" s="26" t="s">
        <v>1228</v>
      </c>
      <c r="C90" s="26" t="s">
        <v>894</v>
      </c>
      <c r="D90" s="26" t="s">
        <v>1229</v>
      </c>
      <c r="E90" s="26" t="s">
        <v>1230</v>
      </c>
      <c r="F90" s="26" t="s">
        <v>1231</v>
      </c>
      <c r="G90" s="26" t="s">
        <v>854</v>
      </c>
      <c r="H90" s="26" t="s">
        <v>1232</v>
      </c>
      <c r="I90" s="26" t="s">
        <v>1233</v>
      </c>
      <c r="J90" s="26" t="s">
        <v>854</v>
      </c>
      <c r="K90" s="26" t="s">
        <v>991</v>
      </c>
      <c r="L90" s="26" t="s">
        <v>1234</v>
      </c>
      <c r="M90" s="26" t="s">
        <v>1235</v>
      </c>
      <c r="N90" s="26" t="s">
        <v>1236</v>
      </c>
      <c r="O90" s="26" t="s">
        <v>1237</v>
      </c>
      <c r="P90" s="26" t="s">
        <v>1238</v>
      </c>
      <c r="Q90" s="26" t="s">
        <v>854</v>
      </c>
      <c r="R90" s="26" t="s">
        <v>854</v>
      </c>
      <c r="S90" s="26" t="s">
        <v>854</v>
      </c>
      <c r="T90" s="26" t="s">
        <v>854</v>
      </c>
      <c r="U90" s="26" t="s">
        <v>854</v>
      </c>
      <c r="V90" s="26" t="s">
        <v>854</v>
      </c>
      <c r="W90" s="26" t="s">
        <v>854</v>
      </c>
      <c r="X90" s="26" t="s">
        <v>854</v>
      </c>
      <c r="Y90" s="26" t="s">
        <v>854</v>
      </c>
    </row>
    <row r="91" spans="1:25" ht="11.25">
      <c r="A91" s="10">
        <f t="shared" si="0"/>
        <v>42613</v>
      </c>
      <c r="B91" s="26" t="s">
        <v>851</v>
      </c>
      <c r="C91" s="26" t="s">
        <v>854</v>
      </c>
      <c r="D91" s="26" t="s">
        <v>1239</v>
      </c>
      <c r="E91" s="26" t="s">
        <v>1240</v>
      </c>
      <c r="F91" s="26" t="s">
        <v>854</v>
      </c>
      <c r="G91" s="26" t="s">
        <v>854</v>
      </c>
      <c r="H91" s="26" t="s">
        <v>854</v>
      </c>
      <c r="I91" s="26" t="s">
        <v>854</v>
      </c>
      <c r="J91" s="26" t="s">
        <v>854</v>
      </c>
      <c r="K91" s="26" t="s">
        <v>1082</v>
      </c>
      <c r="L91" s="26" t="s">
        <v>1241</v>
      </c>
      <c r="M91" s="26" t="s">
        <v>965</v>
      </c>
      <c r="N91" s="26" t="s">
        <v>854</v>
      </c>
      <c r="O91" s="26" t="s">
        <v>1138</v>
      </c>
      <c r="P91" s="26" t="s">
        <v>854</v>
      </c>
      <c r="Q91" s="26" t="s">
        <v>1019</v>
      </c>
      <c r="R91" s="26" t="s">
        <v>1242</v>
      </c>
      <c r="S91" s="26" t="s">
        <v>854</v>
      </c>
      <c r="T91" s="26" t="s">
        <v>854</v>
      </c>
      <c r="U91" s="26" t="s">
        <v>854</v>
      </c>
      <c r="V91" s="26" t="s">
        <v>854</v>
      </c>
      <c r="W91" s="26" t="s">
        <v>854</v>
      </c>
      <c r="X91" s="26" t="s">
        <v>854</v>
      </c>
      <c r="Y91" s="26" t="s">
        <v>854</v>
      </c>
    </row>
    <row r="92" spans="1:25" ht="12.75">
      <c r="A92" s="77" t="s">
        <v>47</v>
      </c>
      <c r="B92" s="77"/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</row>
    <row r="93" spans="1:25" ht="11.25">
      <c r="A93" s="7" t="s">
        <v>22</v>
      </c>
      <c r="B93" s="6" t="s">
        <v>23</v>
      </c>
      <c r="C93" s="37" t="s">
        <v>24</v>
      </c>
      <c r="D93" s="37" t="s">
        <v>25</v>
      </c>
      <c r="E93" s="6" t="s">
        <v>26</v>
      </c>
      <c r="F93" s="6" t="s">
        <v>27</v>
      </c>
      <c r="G93" s="37" t="s">
        <v>28</v>
      </c>
      <c r="H93" s="37" t="s">
        <v>29</v>
      </c>
      <c r="I93" s="6" t="s">
        <v>30</v>
      </c>
      <c r="J93" s="6" t="s">
        <v>31</v>
      </c>
      <c r="K93" s="6" t="s">
        <v>32</v>
      </c>
      <c r="L93" s="6" t="s">
        <v>33</v>
      </c>
      <c r="M93" s="6" t="s">
        <v>34</v>
      </c>
      <c r="N93" s="6" t="s">
        <v>35</v>
      </c>
      <c r="O93" s="6" t="s">
        <v>36</v>
      </c>
      <c r="P93" s="6" t="s">
        <v>37</v>
      </c>
      <c r="Q93" s="6" t="s">
        <v>38</v>
      </c>
      <c r="R93" s="6" t="s">
        <v>39</v>
      </c>
      <c r="S93" s="6" t="s">
        <v>40</v>
      </c>
      <c r="T93" s="6" t="s">
        <v>41</v>
      </c>
      <c r="U93" s="6" t="s">
        <v>42</v>
      </c>
      <c r="V93" s="6" t="s">
        <v>43</v>
      </c>
      <c r="W93" s="6" t="s">
        <v>44</v>
      </c>
      <c r="X93" s="6" t="s">
        <v>45</v>
      </c>
      <c r="Y93" s="6" t="s">
        <v>62</v>
      </c>
    </row>
    <row r="94" spans="1:25" ht="11.25">
      <c r="A94" s="10">
        <f>A61</f>
        <v>42583</v>
      </c>
      <c r="B94" s="26" t="s">
        <v>854</v>
      </c>
      <c r="C94" s="26" t="s">
        <v>1243</v>
      </c>
      <c r="D94" s="26" t="s">
        <v>857</v>
      </c>
      <c r="E94" s="26" t="s">
        <v>854</v>
      </c>
      <c r="F94" s="26" t="s">
        <v>1244</v>
      </c>
      <c r="G94" s="26" t="s">
        <v>1245</v>
      </c>
      <c r="H94" s="26" t="s">
        <v>1246</v>
      </c>
      <c r="I94" s="26" t="s">
        <v>1088</v>
      </c>
      <c r="J94" s="26" t="s">
        <v>1247</v>
      </c>
      <c r="K94" s="26" t="s">
        <v>1248</v>
      </c>
      <c r="L94" s="26" t="s">
        <v>1249</v>
      </c>
      <c r="M94" s="26" t="s">
        <v>1045</v>
      </c>
      <c r="N94" s="26" t="s">
        <v>1088</v>
      </c>
      <c r="O94" s="26" t="s">
        <v>1250</v>
      </c>
      <c r="P94" s="26" t="s">
        <v>1251</v>
      </c>
      <c r="Q94" s="26" t="s">
        <v>1252</v>
      </c>
      <c r="R94" s="26" t="s">
        <v>1253</v>
      </c>
      <c r="S94" s="26" t="s">
        <v>1254</v>
      </c>
      <c r="T94" s="26" t="s">
        <v>1255</v>
      </c>
      <c r="U94" s="26" t="s">
        <v>1256</v>
      </c>
      <c r="V94" s="26" t="s">
        <v>1257</v>
      </c>
      <c r="W94" s="26" t="s">
        <v>1258</v>
      </c>
      <c r="X94" s="26" t="s">
        <v>1259</v>
      </c>
      <c r="Y94" s="26" t="s">
        <v>1260</v>
      </c>
    </row>
    <row r="95" spans="1:25" ht="11.25">
      <c r="A95" s="10">
        <f aca="true" t="shared" si="1" ref="A95:A124">A62</f>
        <v>42584</v>
      </c>
      <c r="B95" s="26" t="s">
        <v>1261</v>
      </c>
      <c r="C95" s="26" t="s">
        <v>1262</v>
      </c>
      <c r="D95" s="26" t="s">
        <v>1263</v>
      </c>
      <c r="E95" s="26" t="s">
        <v>1264</v>
      </c>
      <c r="F95" s="26" t="s">
        <v>1265</v>
      </c>
      <c r="G95" s="26" t="s">
        <v>1266</v>
      </c>
      <c r="H95" s="26" t="s">
        <v>1267</v>
      </c>
      <c r="I95" s="26" t="s">
        <v>1268</v>
      </c>
      <c r="J95" s="26" t="s">
        <v>1269</v>
      </c>
      <c r="K95" s="26" t="s">
        <v>1270</v>
      </c>
      <c r="L95" s="26" t="s">
        <v>1271</v>
      </c>
      <c r="M95" s="26" t="s">
        <v>1272</v>
      </c>
      <c r="N95" s="26" t="s">
        <v>1273</v>
      </c>
      <c r="O95" s="26" t="s">
        <v>1274</v>
      </c>
      <c r="P95" s="26" t="s">
        <v>1275</v>
      </c>
      <c r="Q95" s="26" t="s">
        <v>1276</v>
      </c>
      <c r="R95" s="26" t="s">
        <v>1277</v>
      </c>
      <c r="S95" s="26" t="s">
        <v>1278</v>
      </c>
      <c r="T95" s="26" t="s">
        <v>1279</v>
      </c>
      <c r="U95" s="26" t="s">
        <v>1280</v>
      </c>
      <c r="V95" s="26" t="s">
        <v>1281</v>
      </c>
      <c r="W95" s="26" t="s">
        <v>1282</v>
      </c>
      <c r="X95" s="26" t="s">
        <v>1283</v>
      </c>
      <c r="Y95" s="26" t="s">
        <v>1284</v>
      </c>
    </row>
    <row r="96" spans="1:25" ht="11.25">
      <c r="A96" s="10">
        <f t="shared" si="1"/>
        <v>42585</v>
      </c>
      <c r="B96" s="26" t="s">
        <v>854</v>
      </c>
      <c r="C96" s="26" t="s">
        <v>1285</v>
      </c>
      <c r="D96" s="26" t="s">
        <v>854</v>
      </c>
      <c r="E96" s="26" t="s">
        <v>854</v>
      </c>
      <c r="F96" s="26" t="s">
        <v>854</v>
      </c>
      <c r="G96" s="26" t="s">
        <v>854</v>
      </c>
      <c r="H96" s="26" t="s">
        <v>854</v>
      </c>
      <c r="I96" s="26" t="s">
        <v>854</v>
      </c>
      <c r="J96" s="26" t="s">
        <v>854</v>
      </c>
      <c r="K96" s="26" t="s">
        <v>854</v>
      </c>
      <c r="L96" s="26" t="s">
        <v>854</v>
      </c>
      <c r="M96" s="26" t="s">
        <v>854</v>
      </c>
      <c r="N96" s="26" t="s">
        <v>854</v>
      </c>
      <c r="O96" s="26" t="s">
        <v>854</v>
      </c>
      <c r="P96" s="26" t="s">
        <v>854</v>
      </c>
      <c r="Q96" s="26" t="s">
        <v>854</v>
      </c>
      <c r="R96" s="26" t="s">
        <v>854</v>
      </c>
      <c r="S96" s="26" t="s">
        <v>1286</v>
      </c>
      <c r="T96" s="26" t="s">
        <v>1287</v>
      </c>
      <c r="U96" s="26" t="s">
        <v>1288</v>
      </c>
      <c r="V96" s="26" t="s">
        <v>1289</v>
      </c>
      <c r="W96" s="26" t="s">
        <v>1290</v>
      </c>
      <c r="X96" s="26" t="s">
        <v>1291</v>
      </c>
      <c r="Y96" s="26" t="s">
        <v>1292</v>
      </c>
    </row>
    <row r="97" spans="1:25" ht="11.25">
      <c r="A97" s="10">
        <f t="shared" si="1"/>
        <v>42586</v>
      </c>
      <c r="B97" s="26" t="s">
        <v>854</v>
      </c>
      <c r="C97" s="26" t="s">
        <v>854</v>
      </c>
      <c r="D97" s="26" t="s">
        <v>854</v>
      </c>
      <c r="E97" s="26" t="s">
        <v>854</v>
      </c>
      <c r="F97" s="26" t="s">
        <v>854</v>
      </c>
      <c r="G97" s="26" t="s">
        <v>854</v>
      </c>
      <c r="H97" s="26" t="s">
        <v>854</v>
      </c>
      <c r="I97" s="26" t="s">
        <v>854</v>
      </c>
      <c r="J97" s="26" t="s">
        <v>854</v>
      </c>
      <c r="K97" s="26" t="s">
        <v>854</v>
      </c>
      <c r="L97" s="26" t="s">
        <v>854</v>
      </c>
      <c r="M97" s="26" t="s">
        <v>854</v>
      </c>
      <c r="N97" s="26" t="s">
        <v>913</v>
      </c>
      <c r="O97" s="26" t="s">
        <v>854</v>
      </c>
      <c r="P97" s="26" t="s">
        <v>854</v>
      </c>
      <c r="Q97" s="26" t="s">
        <v>1293</v>
      </c>
      <c r="R97" s="26" t="s">
        <v>1294</v>
      </c>
      <c r="S97" s="26" t="s">
        <v>1295</v>
      </c>
      <c r="T97" s="26" t="s">
        <v>1296</v>
      </c>
      <c r="U97" s="26" t="s">
        <v>1297</v>
      </c>
      <c r="V97" s="26" t="s">
        <v>1298</v>
      </c>
      <c r="W97" s="26" t="s">
        <v>1299</v>
      </c>
      <c r="X97" s="26" t="s">
        <v>1300</v>
      </c>
      <c r="Y97" s="26" t="s">
        <v>1301</v>
      </c>
    </row>
    <row r="98" spans="1:25" ht="11.25">
      <c r="A98" s="10">
        <f t="shared" si="1"/>
        <v>42587</v>
      </c>
      <c r="B98" s="26" t="s">
        <v>854</v>
      </c>
      <c r="C98" s="26" t="s">
        <v>854</v>
      </c>
      <c r="D98" s="26" t="s">
        <v>860</v>
      </c>
      <c r="E98" s="26" t="s">
        <v>854</v>
      </c>
      <c r="F98" s="26" t="s">
        <v>854</v>
      </c>
      <c r="G98" s="26" t="s">
        <v>854</v>
      </c>
      <c r="H98" s="26" t="s">
        <v>854</v>
      </c>
      <c r="I98" s="26" t="s">
        <v>854</v>
      </c>
      <c r="J98" s="26" t="s">
        <v>1263</v>
      </c>
      <c r="K98" s="26" t="s">
        <v>854</v>
      </c>
      <c r="L98" s="26" t="s">
        <v>854</v>
      </c>
      <c r="M98" s="26" t="s">
        <v>854</v>
      </c>
      <c r="N98" s="26" t="s">
        <v>854</v>
      </c>
      <c r="O98" s="26" t="s">
        <v>854</v>
      </c>
      <c r="P98" s="26" t="s">
        <v>854</v>
      </c>
      <c r="Q98" s="26" t="s">
        <v>1302</v>
      </c>
      <c r="R98" s="26" t="s">
        <v>1003</v>
      </c>
      <c r="S98" s="26" t="s">
        <v>1303</v>
      </c>
      <c r="T98" s="26" t="s">
        <v>1133</v>
      </c>
      <c r="U98" s="26" t="s">
        <v>1304</v>
      </c>
      <c r="V98" s="26" t="s">
        <v>1305</v>
      </c>
      <c r="W98" s="26" t="s">
        <v>1306</v>
      </c>
      <c r="X98" s="26" t="s">
        <v>1307</v>
      </c>
      <c r="Y98" s="26" t="s">
        <v>1308</v>
      </c>
    </row>
    <row r="99" spans="1:25" ht="11.25">
      <c r="A99" s="10">
        <f t="shared" si="1"/>
        <v>42588</v>
      </c>
      <c r="B99" s="26" t="s">
        <v>1309</v>
      </c>
      <c r="C99" s="26" t="s">
        <v>1310</v>
      </c>
      <c r="D99" s="26" t="s">
        <v>854</v>
      </c>
      <c r="E99" s="26" t="s">
        <v>1311</v>
      </c>
      <c r="F99" s="26" t="s">
        <v>1312</v>
      </c>
      <c r="G99" s="26" t="s">
        <v>1313</v>
      </c>
      <c r="H99" s="26" t="s">
        <v>1314</v>
      </c>
      <c r="I99" s="26" t="s">
        <v>1315</v>
      </c>
      <c r="J99" s="26" t="s">
        <v>854</v>
      </c>
      <c r="K99" s="26" t="s">
        <v>854</v>
      </c>
      <c r="L99" s="26" t="s">
        <v>1316</v>
      </c>
      <c r="M99" s="26" t="s">
        <v>1317</v>
      </c>
      <c r="N99" s="26" t="s">
        <v>1318</v>
      </c>
      <c r="O99" s="26" t="s">
        <v>1319</v>
      </c>
      <c r="P99" s="26" t="s">
        <v>1320</v>
      </c>
      <c r="Q99" s="26" t="s">
        <v>1321</v>
      </c>
      <c r="R99" s="26" t="s">
        <v>1322</v>
      </c>
      <c r="S99" s="26" t="s">
        <v>1323</v>
      </c>
      <c r="T99" s="26" t="s">
        <v>1324</v>
      </c>
      <c r="U99" s="26" t="s">
        <v>1325</v>
      </c>
      <c r="V99" s="26" t="s">
        <v>1326</v>
      </c>
      <c r="W99" s="26" t="s">
        <v>1327</v>
      </c>
      <c r="X99" s="26" t="s">
        <v>1328</v>
      </c>
      <c r="Y99" s="26" t="s">
        <v>1329</v>
      </c>
    </row>
    <row r="100" spans="1:25" ht="11.25">
      <c r="A100" s="10">
        <f t="shared" si="1"/>
        <v>42589</v>
      </c>
      <c r="B100" s="26" t="s">
        <v>1330</v>
      </c>
      <c r="C100" s="26" t="s">
        <v>1011</v>
      </c>
      <c r="D100" s="26" t="s">
        <v>1331</v>
      </c>
      <c r="E100" s="26" t="s">
        <v>854</v>
      </c>
      <c r="F100" s="26" t="s">
        <v>1332</v>
      </c>
      <c r="G100" s="26" t="s">
        <v>1057</v>
      </c>
      <c r="H100" s="26" t="s">
        <v>854</v>
      </c>
      <c r="I100" s="26" t="s">
        <v>854</v>
      </c>
      <c r="J100" s="26" t="s">
        <v>856</v>
      </c>
      <c r="K100" s="26" t="s">
        <v>1333</v>
      </c>
      <c r="L100" s="26" t="s">
        <v>1334</v>
      </c>
      <c r="M100" s="26" t="s">
        <v>1335</v>
      </c>
      <c r="N100" s="26" t="s">
        <v>1336</v>
      </c>
      <c r="O100" s="26" t="s">
        <v>1337</v>
      </c>
      <c r="P100" s="26" t="s">
        <v>1338</v>
      </c>
      <c r="Q100" s="26" t="s">
        <v>969</v>
      </c>
      <c r="R100" s="26" t="s">
        <v>1339</v>
      </c>
      <c r="S100" s="26" t="s">
        <v>1340</v>
      </c>
      <c r="T100" s="26" t="s">
        <v>1341</v>
      </c>
      <c r="U100" s="26" t="s">
        <v>1342</v>
      </c>
      <c r="V100" s="26" t="s">
        <v>1343</v>
      </c>
      <c r="W100" s="26" t="s">
        <v>1344</v>
      </c>
      <c r="X100" s="26" t="s">
        <v>1345</v>
      </c>
      <c r="Y100" s="26" t="s">
        <v>1346</v>
      </c>
    </row>
    <row r="101" spans="1:25" ht="11.25">
      <c r="A101" s="10">
        <f t="shared" si="1"/>
        <v>42590</v>
      </c>
      <c r="B101" s="26" t="s">
        <v>878</v>
      </c>
      <c r="C101" s="26" t="s">
        <v>1164</v>
      </c>
      <c r="D101" s="26" t="s">
        <v>854</v>
      </c>
      <c r="E101" s="26" t="s">
        <v>854</v>
      </c>
      <c r="F101" s="26" t="s">
        <v>854</v>
      </c>
      <c r="G101" s="26" t="s">
        <v>854</v>
      </c>
      <c r="H101" s="26" t="s">
        <v>854</v>
      </c>
      <c r="I101" s="26" t="s">
        <v>854</v>
      </c>
      <c r="J101" s="26" t="s">
        <v>854</v>
      </c>
      <c r="K101" s="26" t="s">
        <v>854</v>
      </c>
      <c r="L101" s="26" t="s">
        <v>854</v>
      </c>
      <c r="M101" s="26" t="s">
        <v>854</v>
      </c>
      <c r="N101" s="26" t="s">
        <v>854</v>
      </c>
      <c r="O101" s="26" t="s">
        <v>854</v>
      </c>
      <c r="P101" s="26" t="s">
        <v>854</v>
      </c>
      <c r="Q101" s="26" t="s">
        <v>1220</v>
      </c>
      <c r="R101" s="26" t="s">
        <v>854</v>
      </c>
      <c r="S101" s="26" t="s">
        <v>854</v>
      </c>
      <c r="T101" s="26" t="s">
        <v>1347</v>
      </c>
      <c r="U101" s="26" t="s">
        <v>1348</v>
      </c>
      <c r="V101" s="26" t="s">
        <v>1349</v>
      </c>
      <c r="W101" s="26" t="s">
        <v>1350</v>
      </c>
      <c r="X101" s="26" t="s">
        <v>1351</v>
      </c>
      <c r="Y101" s="26" t="s">
        <v>1352</v>
      </c>
    </row>
    <row r="102" spans="1:25" ht="11.25">
      <c r="A102" s="10">
        <f t="shared" si="1"/>
        <v>42591</v>
      </c>
      <c r="B102" s="26" t="s">
        <v>854</v>
      </c>
      <c r="C102" s="26" t="s">
        <v>1353</v>
      </c>
      <c r="D102" s="26" t="s">
        <v>854</v>
      </c>
      <c r="E102" s="26" t="s">
        <v>854</v>
      </c>
      <c r="F102" s="26" t="s">
        <v>854</v>
      </c>
      <c r="G102" s="26" t="s">
        <v>854</v>
      </c>
      <c r="H102" s="26" t="s">
        <v>854</v>
      </c>
      <c r="I102" s="26" t="s">
        <v>854</v>
      </c>
      <c r="J102" s="26" t="s">
        <v>854</v>
      </c>
      <c r="K102" s="26" t="s">
        <v>854</v>
      </c>
      <c r="L102" s="26" t="s">
        <v>1354</v>
      </c>
      <c r="M102" s="26" t="s">
        <v>854</v>
      </c>
      <c r="N102" s="26" t="s">
        <v>1005</v>
      </c>
      <c r="O102" s="26" t="s">
        <v>1355</v>
      </c>
      <c r="P102" s="26" t="s">
        <v>1356</v>
      </c>
      <c r="Q102" s="26" t="s">
        <v>1357</v>
      </c>
      <c r="R102" s="26" t="s">
        <v>1358</v>
      </c>
      <c r="S102" s="26" t="s">
        <v>1359</v>
      </c>
      <c r="T102" s="26" t="s">
        <v>1360</v>
      </c>
      <c r="U102" s="26" t="s">
        <v>1361</v>
      </c>
      <c r="V102" s="26" t="s">
        <v>1362</v>
      </c>
      <c r="W102" s="26" t="s">
        <v>1363</v>
      </c>
      <c r="X102" s="26" t="s">
        <v>1364</v>
      </c>
      <c r="Y102" s="26" t="s">
        <v>1365</v>
      </c>
    </row>
    <row r="103" spans="1:25" ht="11.25">
      <c r="A103" s="10">
        <f t="shared" si="1"/>
        <v>42592</v>
      </c>
      <c r="B103" s="26" t="s">
        <v>854</v>
      </c>
      <c r="C103" s="26" t="s">
        <v>1366</v>
      </c>
      <c r="D103" s="26" t="s">
        <v>854</v>
      </c>
      <c r="E103" s="26" t="s">
        <v>854</v>
      </c>
      <c r="F103" s="26" t="s">
        <v>854</v>
      </c>
      <c r="G103" s="26" t="s">
        <v>854</v>
      </c>
      <c r="H103" s="26" t="s">
        <v>854</v>
      </c>
      <c r="I103" s="26" t="s">
        <v>854</v>
      </c>
      <c r="J103" s="26" t="s">
        <v>854</v>
      </c>
      <c r="K103" s="26" t="s">
        <v>854</v>
      </c>
      <c r="L103" s="26" t="s">
        <v>854</v>
      </c>
      <c r="M103" s="26" t="s">
        <v>854</v>
      </c>
      <c r="N103" s="26" t="s">
        <v>854</v>
      </c>
      <c r="O103" s="26" t="s">
        <v>1367</v>
      </c>
      <c r="P103" s="26" t="s">
        <v>1356</v>
      </c>
      <c r="Q103" s="26" t="s">
        <v>968</v>
      </c>
      <c r="R103" s="26" t="s">
        <v>1368</v>
      </c>
      <c r="S103" s="26" t="s">
        <v>1369</v>
      </c>
      <c r="T103" s="26" t="s">
        <v>1370</v>
      </c>
      <c r="U103" s="26" t="s">
        <v>1371</v>
      </c>
      <c r="V103" s="26" t="s">
        <v>1372</v>
      </c>
      <c r="W103" s="26" t="s">
        <v>1373</v>
      </c>
      <c r="X103" s="26" t="s">
        <v>1374</v>
      </c>
      <c r="Y103" s="26" t="s">
        <v>1375</v>
      </c>
    </row>
    <row r="104" spans="1:25" ht="11.25">
      <c r="A104" s="10">
        <f t="shared" si="1"/>
        <v>42593</v>
      </c>
      <c r="B104" s="26" t="s">
        <v>1376</v>
      </c>
      <c r="C104" s="26" t="s">
        <v>1377</v>
      </c>
      <c r="D104" s="26" t="s">
        <v>854</v>
      </c>
      <c r="E104" s="26" t="s">
        <v>854</v>
      </c>
      <c r="F104" s="26" t="s">
        <v>854</v>
      </c>
      <c r="G104" s="26" t="s">
        <v>854</v>
      </c>
      <c r="H104" s="26" t="s">
        <v>854</v>
      </c>
      <c r="I104" s="26" t="s">
        <v>854</v>
      </c>
      <c r="J104" s="26" t="s">
        <v>854</v>
      </c>
      <c r="K104" s="26" t="s">
        <v>854</v>
      </c>
      <c r="L104" s="26" t="s">
        <v>854</v>
      </c>
      <c r="M104" s="26" t="s">
        <v>1378</v>
      </c>
      <c r="N104" s="26" t="s">
        <v>1379</v>
      </c>
      <c r="O104" s="26" t="s">
        <v>1380</v>
      </c>
      <c r="P104" s="26" t="s">
        <v>1381</v>
      </c>
      <c r="Q104" s="26" t="s">
        <v>1382</v>
      </c>
      <c r="R104" s="26" t="s">
        <v>1383</v>
      </c>
      <c r="S104" s="26" t="s">
        <v>1384</v>
      </c>
      <c r="T104" s="26" t="s">
        <v>1385</v>
      </c>
      <c r="U104" s="26" t="s">
        <v>1386</v>
      </c>
      <c r="V104" s="26" t="s">
        <v>1387</v>
      </c>
      <c r="W104" s="26" t="s">
        <v>1388</v>
      </c>
      <c r="X104" s="26" t="s">
        <v>1389</v>
      </c>
      <c r="Y104" s="26" t="s">
        <v>1390</v>
      </c>
    </row>
    <row r="105" spans="1:25" ht="11.25">
      <c r="A105" s="10">
        <f t="shared" si="1"/>
        <v>42594</v>
      </c>
      <c r="B105" s="26" t="s">
        <v>854</v>
      </c>
      <c r="C105" s="26" t="s">
        <v>1229</v>
      </c>
      <c r="D105" s="26" t="s">
        <v>854</v>
      </c>
      <c r="E105" s="26" t="s">
        <v>854</v>
      </c>
      <c r="F105" s="26" t="s">
        <v>854</v>
      </c>
      <c r="G105" s="26" t="s">
        <v>1391</v>
      </c>
      <c r="H105" s="26" t="s">
        <v>1392</v>
      </c>
      <c r="I105" s="26" t="s">
        <v>1393</v>
      </c>
      <c r="J105" s="26" t="s">
        <v>1394</v>
      </c>
      <c r="K105" s="26" t="s">
        <v>1395</v>
      </c>
      <c r="L105" s="26" t="s">
        <v>1396</v>
      </c>
      <c r="M105" s="26" t="s">
        <v>1397</v>
      </c>
      <c r="N105" s="26" t="s">
        <v>1398</v>
      </c>
      <c r="O105" s="26" t="s">
        <v>1399</v>
      </c>
      <c r="P105" s="26" t="s">
        <v>1400</v>
      </c>
      <c r="Q105" s="26" t="s">
        <v>1401</v>
      </c>
      <c r="R105" s="26" t="s">
        <v>1402</v>
      </c>
      <c r="S105" s="26" t="s">
        <v>1403</v>
      </c>
      <c r="T105" s="26" t="s">
        <v>1404</v>
      </c>
      <c r="U105" s="26" t="s">
        <v>1405</v>
      </c>
      <c r="V105" s="26" t="s">
        <v>1406</v>
      </c>
      <c r="W105" s="26" t="s">
        <v>1407</v>
      </c>
      <c r="X105" s="26" t="s">
        <v>1408</v>
      </c>
      <c r="Y105" s="26" t="s">
        <v>1409</v>
      </c>
    </row>
    <row r="106" spans="1:25" ht="11.25">
      <c r="A106" s="10">
        <f t="shared" si="1"/>
        <v>42595</v>
      </c>
      <c r="B106" s="26" t="s">
        <v>1410</v>
      </c>
      <c r="C106" s="26" t="s">
        <v>1411</v>
      </c>
      <c r="D106" s="26" t="s">
        <v>1412</v>
      </c>
      <c r="E106" s="26" t="s">
        <v>1413</v>
      </c>
      <c r="F106" s="26" t="s">
        <v>997</v>
      </c>
      <c r="G106" s="26" t="s">
        <v>1414</v>
      </c>
      <c r="H106" s="26" t="s">
        <v>1318</v>
      </c>
      <c r="I106" s="26" t="s">
        <v>1415</v>
      </c>
      <c r="J106" s="26" t="s">
        <v>1356</v>
      </c>
      <c r="K106" s="26" t="s">
        <v>854</v>
      </c>
      <c r="L106" s="26" t="s">
        <v>1416</v>
      </c>
      <c r="M106" s="26" t="s">
        <v>854</v>
      </c>
      <c r="N106" s="26" t="s">
        <v>854</v>
      </c>
      <c r="O106" s="26" t="s">
        <v>854</v>
      </c>
      <c r="P106" s="26" t="s">
        <v>1417</v>
      </c>
      <c r="Q106" s="26" t="s">
        <v>1418</v>
      </c>
      <c r="R106" s="26" t="s">
        <v>1419</v>
      </c>
      <c r="S106" s="26" t="s">
        <v>1420</v>
      </c>
      <c r="T106" s="26" t="s">
        <v>1421</v>
      </c>
      <c r="U106" s="26" t="s">
        <v>1422</v>
      </c>
      <c r="V106" s="26" t="s">
        <v>1423</v>
      </c>
      <c r="W106" s="26" t="s">
        <v>1424</v>
      </c>
      <c r="X106" s="26" t="s">
        <v>1425</v>
      </c>
      <c r="Y106" s="26" t="s">
        <v>1426</v>
      </c>
    </row>
    <row r="107" spans="1:25" ht="11.25">
      <c r="A107" s="10">
        <f t="shared" si="1"/>
        <v>42596</v>
      </c>
      <c r="B107" s="26" t="s">
        <v>1085</v>
      </c>
      <c r="C107" s="26" t="s">
        <v>1427</v>
      </c>
      <c r="D107" s="26" t="s">
        <v>854</v>
      </c>
      <c r="E107" s="26" t="s">
        <v>854</v>
      </c>
      <c r="F107" s="26" t="s">
        <v>854</v>
      </c>
      <c r="G107" s="26" t="s">
        <v>854</v>
      </c>
      <c r="H107" s="26" t="s">
        <v>854</v>
      </c>
      <c r="I107" s="26" t="s">
        <v>854</v>
      </c>
      <c r="J107" s="26" t="s">
        <v>854</v>
      </c>
      <c r="K107" s="26" t="s">
        <v>854</v>
      </c>
      <c r="L107" s="26" t="s">
        <v>1428</v>
      </c>
      <c r="M107" s="26" t="s">
        <v>1429</v>
      </c>
      <c r="N107" s="26" t="s">
        <v>1430</v>
      </c>
      <c r="O107" s="26" t="s">
        <v>1431</v>
      </c>
      <c r="P107" s="26" t="s">
        <v>1432</v>
      </c>
      <c r="Q107" s="26" t="s">
        <v>1433</v>
      </c>
      <c r="R107" s="26" t="s">
        <v>1434</v>
      </c>
      <c r="S107" s="26" t="s">
        <v>1435</v>
      </c>
      <c r="T107" s="26" t="s">
        <v>1436</v>
      </c>
      <c r="U107" s="26" t="s">
        <v>974</v>
      </c>
      <c r="V107" s="26" t="s">
        <v>1437</v>
      </c>
      <c r="W107" s="26" t="s">
        <v>1438</v>
      </c>
      <c r="X107" s="26" t="s">
        <v>1439</v>
      </c>
      <c r="Y107" s="26" t="s">
        <v>1440</v>
      </c>
    </row>
    <row r="108" spans="1:25" ht="11.25">
      <c r="A108" s="10">
        <f t="shared" si="1"/>
        <v>42597</v>
      </c>
      <c r="B108" s="26" t="s">
        <v>1368</v>
      </c>
      <c r="C108" s="26" t="s">
        <v>1441</v>
      </c>
      <c r="D108" s="26" t="s">
        <v>1442</v>
      </c>
      <c r="E108" s="26" t="s">
        <v>854</v>
      </c>
      <c r="F108" s="26" t="s">
        <v>854</v>
      </c>
      <c r="G108" s="26" t="s">
        <v>854</v>
      </c>
      <c r="H108" s="26" t="s">
        <v>1368</v>
      </c>
      <c r="I108" s="26" t="s">
        <v>854</v>
      </c>
      <c r="J108" s="26" t="s">
        <v>854</v>
      </c>
      <c r="K108" s="26" t="s">
        <v>854</v>
      </c>
      <c r="L108" s="26" t="s">
        <v>1443</v>
      </c>
      <c r="M108" s="26" t="s">
        <v>1444</v>
      </c>
      <c r="N108" s="26" t="s">
        <v>1445</v>
      </c>
      <c r="O108" s="26" t="s">
        <v>1415</v>
      </c>
      <c r="P108" s="26" t="s">
        <v>1446</v>
      </c>
      <c r="Q108" s="26" t="s">
        <v>1447</v>
      </c>
      <c r="R108" s="26" t="s">
        <v>1448</v>
      </c>
      <c r="S108" s="26" t="s">
        <v>1449</v>
      </c>
      <c r="T108" s="26" t="s">
        <v>1450</v>
      </c>
      <c r="U108" s="26" t="s">
        <v>1451</v>
      </c>
      <c r="V108" s="26" t="s">
        <v>1452</v>
      </c>
      <c r="W108" s="26" t="s">
        <v>1453</v>
      </c>
      <c r="X108" s="26" t="s">
        <v>1454</v>
      </c>
      <c r="Y108" s="26" t="s">
        <v>1455</v>
      </c>
    </row>
    <row r="109" spans="1:25" ht="11.25">
      <c r="A109" s="10">
        <f t="shared" si="1"/>
        <v>42598</v>
      </c>
      <c r="B109" s="26" t="s">
        <v>1456</v>
      </c>
      <c r="C109" s="26" t="s">
        <v>1457</v>
      </c>
      <c r="D109" s="26" t="s">
        <v>1458</v>
      </c>
      <c r="E109" s="26" t="s">
        <v>1459</v>
      </c>
      <c r="F109" s="26" t="s">
        <v>1460</v>
      </c>
      <c r="G109" s="26" t="s">
        <v>1214</v>
      </c>
      <c r="H109" s="26" t="s">
        <v>854</v>
      </c>
      <c r="I109" s="26" t="s">
        <v>1461</v>
      </c>
      <c r="J109" s="26" t="s">
        <v>1462</v>
      </c>
      <c r="K109" s="26" t="s">
        <v>1463</v>
      </c>
      <c r="L109" s="26" t="s">
        <v>1464</v>
      </c>
      <c r="M109" s="26" t="s">
        <v>1465</v>
      </c>
      <c r="N109" s="26" t="s">
        <v>854</v>
      </c>
      <c r="O109" s="26" t="s">
        <v>1466</v>
      </c>
      <c r="P109" s="26" t="s">
        <v>854</v>
      </c>
      <c r="Q109" s="26" t="s">
        <v>1467</v>
      </c>
      <c r="R109" s="26" t="s">
        <v>1468</v>
      </c>
      <c r="S109" s="26" t="s">
        <v>1469</v>
      </c>
      <c r="T109" s="26" t="s">
        <v>1470</v>
      </c>
      <c r="U109" s="26" t="s">
        <v>1471</v>
      </c>
      <c r="V109" s="26" t="s">
        <v>1472</v>
      </c>
      <c r="W109" s="26" t="s">
        <v>1473</v>
      </c>
      <c r="X109" s="26" t="s">
        <v>1474</v>
      </c>
      <c r="Y109" s="26" t="s">
        <v>1475</v>
      </c>
    </row>
    <row r="110" spans="1:25" ht="11.25">
      <c r="A110" s="10">
        <f t="shared" si="1"/>
        <v>42599</v>
      </c>
      <c r="B110" s="26" t="s">
        <v>1476</v>
      </c>
      <c r="C110" s="26" t="s">
        <v>1477</v>
      </c>
      <c r="D110" s="26" t="s">
        <v>1478</v>
      </c>
      <c r="E110" s="26" t="s">
        <v>1479</v>
      </c>
      <c r="F110" s="26" t="s">
        <v>1480</v>
      </c>
      <c r="G110" s="26" t="s">
        <v>1108</v>
      </c>
      <c r="H110" s="26" t="s">
        <v>1481</v>
      </c>
      <c r="I110" s="26" t="s">
        <v>1482</v>
      </c>
      <c r="J110" s="26" t="s">
        <v>1483</v>
      </c>
      <c r="K110" s="26" t="s">
        <v>1484</v>
      </c>
      <c r="L110" s="26" t="s">
        <v>1485</v>
      </c>
      <c r="M110" s="26" t="s">
        <v>1221</v>
      </c>
      <c r="N110" s="26" t="s">
        <v>1486</v>
      </c>
      <c r="O110" s="26" t="s">
        <v>1487</v>
      </c>
      <c r="P110" s="26" t="s">
        <v>1488</v>
      </c>
      <c r="Q110" s="26" t="s">
        <v>1489</v>
      </c>
      <c r="R110" s="26" t="s">
        <v>1490</v>
      </c>
      <c r="S110" s="26" t="s">
        <v>1491</v>
      </c>
      <c r="T110" s="26" t="s">
        <v>1492</v>
      </c>
      <c r="U110" s="26" t="s">
        <v>1493</v>
      </c>
      <c r="V110" s="26" t="s">
        <v>1494</v>
      </c>
      <c r="W110" s="26" t="s">
        <v>1495</v>
      </c>
      <c r="X110" s="26" t="s">
        <v>1496</v>
      </c>
      <c r="Y110" s="26" t="s">
        <v>1497</v>
      </c>
    </row>
    <row r="111" spans="1:25" ht="11.25">
      <c r="A111" s="10">
        <f t="shared" si="1"/>
        <v>42600</v>
      </c>
      <c r="B111" s="26" t="s">
        <v>1498</v>
      </c>
      <c r="C111" s="26" t="s">
        <v>1499</v>
      </c>
      <c r="D111" s="26" t="s">
        <v>1500</v>
      </c>
      <c r="E111" s="26" t="s">
        <v>1501</v>
      </c>
      <c r="F111" s="26" t="s">
        <v>1502</v>
      </c>
      <c r="G111" s="26" t="s">
        <v>1503</v>
      </c>
      <c r="H111" s="26" t="s">
        <v>1504</v>
      </c>
      <c r="I111" s="26" t="s">
        <v>1505</v>
      </c>
      <c r="J111" s="26" t="s">
        <v>1506</v>
      </c>
      <c r="K111" s="26" t="s">
        <v>1507</v>
      </c>
      <c r="L111" s="26" t="s">
        <v>1508</v>
      </c>
      <c r="M111" s="26" t="s">
        <v>1509</v>
      </c>
      <c r="N111" s="26" t="s">
        <v>1510</v>
      </c>
      <c r="O111" s="26" t="s">
        <v>1511</v>
      </c>
      <c r="P111" s="26" t="s">
        <v>1512</v>
      </c>
      <c r="Q111" s="26" t="s">
        <v>1513</v>
      </c>
      <c r="R111" s="26" t="s">
        <v>1514</v>
      </c>
      <c r="S111" s="26" t="s">
        <v>1515</v>
      </c>
      <c r="T111" s="26" t="s">
        <v>1516</v>
      </c>
      <c r="U111" s="26" t="s">
        <v>1517</v>
      </c>
      <c r="V111" s="26" t="s">
        <v>1518</v>
      </c>
      <c r="W111" s="26" t="s">
        <v>1519</v>
      </c>
      <c r="X111" s="26" t="s">
        <v>1520</v>
      </c>
      <c r="Y111" s="26" t="s">
        <v>1521</v>
      </c>
    </row>
    <row r="112" spans="1:25" ht="11.25">
      <c r="A112" s="10">
        <f t="shared" si="1"/>
        <v>42601</v>
      </c>
      <c r="B112" s="26" t="s">
        <v>1522</v>
      </c>
      <c r="C112" s="26" t="s">
        <v>1523</v>
      </c>
      <c r="D112" s="26" t="s">
        <v>1524</v>
      </c>
      <c r="E112" s="26" t="s">
        <v>1525</v>
      </c>
      <c r="F112" s="26" t="s">
        <v>854</v>
      </c>
      <c r="G112" s="26" t="s">
        <v>854</v>
      </c>
      <c r="H112" s="26" t="s">
        <v>854</v>
      </c>
      <c r="I112" s="26" t="s">
        <v>854</v>
      </c>
      <c r="J112" s="26" t="s">
        <v>854</v>
      </c>
      <c r="K112" s="26" t="s">
        <v>854</v>
      </c>
      <c r="L112" s="26" t="s">
        <v>854</v>
      </c>
      <c r="M112" s="26" t="s">
        <v>1125</v>
      </c>
      <c r="N112" s="26" t="s">
        <v>1059</v>
      </c>
      <c r="O112" s="26" t="s">
        <v>854</v>
      </c>
      <c r="P112" s="26" t="s">
        <v>1368</v>
      </c>
      <c r="Q112" s="26" t="s">
        <v>856</v>
      </c>
      <c r="R112" s="26" t="s">
        <v>854</v>
      </c>
      <c r="S112" s="26" t="s">
        <v>1526</v>
      </c>
      <c r="T112" s="26" t="s">
        <v>1527</v>
      </c>
      <c r="U112" s="26" t="s">
        <v>1528</v>
      </c>
      <c r="V112" s="26" t="s">
        <v>1529</v>
      </c>
      <c r="W112" s="26" t="s">
        <v>1530</v>
      </c>
      <c r="X112" s="26" t="s">
        <v>1531</v>
      </c>
      <c r="Y112" s="26" t="s">
        <v>1532</v>
      </c>
    </row>
    <row r="113" spans="1:25" ht="11.25">
      <c r="A113" s="10">
        <f t="shared" si="1"/>
        <v>42602</v>
      </c>
      <c r="B113" s="26" t="s">
        <v>1159</v>
      </c>
      <c r="C113" s="26" t="s">
        <v>1533</v>
      </c>
      <c r="D113" s="26" t="s">
        <v>1534</v>
      </c>
      <c r="E113" s="26" t="s">
        <v>854</v>
      </c>
      <c r="F113" s="26" t="s">
        <v>1428</v>
      </c>
      <c r="G113" s="26" t="s">
        <v>1535</v>
      </c>
      <c r="H113" s="26" t="s">
        <v>1536</v>
      </c>
      <c r="I113" s="26" t="s">
        <v>1537</v>
      </c>
      <c r="J113" s="26" t="s">
        <v>1538</v>
      </c>
      <c r="K113" s="26" t="s">
        <v>1539</v>
      </c>
      <c r="L113" s="26" t="s">
        <v>1540</v>
      </c>
      <c r="M113" s="26" t="s">
        <v>1541</v>
      </c>
      <c r="N113" s="26" t="s">
        <v>1542</v>
      </c>
      <c r="O113" s="26" t="s">
        <v>1543</v>
      </c>
      <c r="P113" s="26" t="s">
        <v>1544</v>
      </c>
      <c r="Q113" s="26" t="s">
        <v>1545</v>
      </c>
      <c r="R113" s="26" t="s">
        <v>1546</v>
      </c>
      <c r="S113" s="26" t="s">
        <v>1547</v>
      </c>
      <c r="T113" s="26" t="s">
        <v>1548</v>
      </c>
      <c r="U113" s="26" t="s">
        <v>1549</v>
      </c>
      <c r="V113" s="26" t="s">
        <v>1550</v>
      </c>
      <c r="W113" s="26" t="s">
        <v>1551</v>
      </c>
      <c r="X113" s="26" t="s">
        <v>1552</v>
      </c>
      <c r="Y113" s="26" t="s">
        <v>1553</v>
      </c>
    </row>
    <row r="114" spans="1:25" ht="11.25">
      <c r="A114" s="10">
        <f t="shared" si="1"/>
        <v>42603</v>
      </c>
      <c r="B114" s="26" t="s">
        <v>854</v>
      </c>
      <c r="C114" s="26" t="s">
        <v>1554</v>
      </c>
      <c r="D114" s="26" t="s">
        <v>854</v>
      </c>
      <c r="E114" s="26" t="s">
        <v>854</v>
      </c>
      <c r="F114" s="26" t="s">
        <v>854</v>
      </c>
      <c r="G114" s="26" t="s">
        <v>854</v>
      </c>
      <c r="H114" s="26" t="s">
        <v>854</v>
      </c>
      <c r="I114" s="26" t="s">
        <v>854</v>
      </c>
      <c r="J114" s="26" t="s">
        <v>854</v>
      </c>
      <c r="K114" s="26" t="s">
        <v>854</v>
      </c>
      <c r="L114" s="26" t="s">
        <v>854</v>
      </c>
      <c r="M114" s="26" t="s">
        <v>854</v>
      </c>
      <c r="N114" s="26" t="s">
        <v>856</v>
      </c>
      <c r="O114" s="26" t="s">
        <v>854</v>
      </c>
      <c r="P114" s="26" t="s">
        <v>1555</v>
      </c>
      <c r="Q114" s="26" t="s">
        <v>1556</v>
      </c>
      <c r="R114" s="26" t="s">
        <v>1557</v>
      </c>
      <c r="S114" s="26" t="s">
        <v>1558</v>
      </c>
      <c r="T114" s="26" t="s">
        <v>1559</v>
      </c>
      <c r="U114" s="26" t="s">
        <v>1560</v>
      </c>
      <c r="V114" s="26" t="s">
        <v>1561</v>
      </c>
      <c r="W114" s="26" t="s">
        <v>1562</v>
      </c>
      <c r="X114" s="26" t="s">
        <v>1563</v>
      </c>
      <c r="Y114" s="26" t="s">
        <v>1564</v>
      </c>
    </row>
    <row r="115" spans="1:25" ht="11.25">
      <c r="A115" s="10">
        <f t="shared" si="1"/>
        <v>42604</v>
      </c>
      <c r="B115" s="26" t="s">
        <v>999</v>
      </c>
      <c r="C115" s="26" t="s">
        <v>1565</v>
      </c>
      <c r="D115" s="26" t="s">
        <v>1566</v>
      </c>
      <c r="E115" s="26" t="s">
        <v>1567</v>
      </c>
      <c r="F115" s="26" t="s">
        <v>1568</v>
      </c>
      <c r="G115" s="26" t="s">
        <v>1569</v>
      </c>
      <c r="H115" s="26" t="s">
        <v>1570</v>
      </c>
      <c r="I115" s="26" t="s">
        <v>854</v>
      </c>
      <c r="J115" s="26" t="s">
        <v>854</v>
      </c>
      <c r="K115" s="26" t="s">
        <v>854</v>
      </c>
      <c r="L115" s="26" t="s">
        <v>854</v>
      </c>
      <c r="M115" s="26" t="s">
        <v>854</v>
      </c>
      <c r="N115" s="26" t="s">
        <v>854</v>
      </c>
      <c r="O115" s="26" t="s">
        <v>854</v>
      </c>
      <c r="P115" s="26" t="s">
        <v>854</v>
      </c>
      <c r="Q115" s="26" t="s">
        <v>1294</v>
      </c>
      <c r="R115" s="26" t="s">
        <v>1571</v>
      </c>
      <c r="S115" s="26" t="s">
        <v>1572</v>
      </c>
      <c r="T115" s="26" t="s">
        <v>1573</v>
      </c>
      <c r="U115" s="26" t="s">
        <v>1189</v>
      </c>
      <c r="V115" s="26" t="s">
        <v>1574</v>
      </c>
      <c r="W115" s="26" t="s">
        <v>1575</v>
      </c>
      <c r="X115" s="26" t="s">
        <v>1576</v>
      </c>
      <c r="Y115" s="26" t="s">
        <v>1577</v>
      </c>
    </row>
    <row r="116" spans="1:25" ht="11.25">
      <c r="A116" s="10">
        <f t="shared" si="1"/>
        <v>42605</v>
      </c>
      <c r="B116" s="26" t="s">
        <v>854</v>
      </c>
      <c r="C116" s="26" t="s">
        <v>854</v>
      </c>
      <c r="D116" s="26" t="s">
        <v>854</v>
      </c>
      <c r="E116" s="26" t="s">
        <v>854</v>
      </c>
      <c r="F116" s="26" t="s">
        <v>854</v>
      </c>
      <c r="G116" s="26" t="s">
        <v>854</v>
      </c>
      <c r="H116" s="26" t="s">
        <v>854</v>
      </c>
      <c r="I116" s="26" t="s">
        <v>854</v>
      </c>
      <c r="J116" s="26" t="s">
        <v>854</v>
      </c>
      <c r="K116" s="26" t="s">
        <v>854</v>
      </c>
      <c r="L116" s="26" t="s">
        <v>854</v>
      </c>
      <c r="M116" s="26" t="s">
        <v>854</v>
      </c>
      <c r="N116" s="26" t="s">
        <v>854</v>
      </c>
      <c r="O116" s="26" t="s">
        <v>854</v>
      </c>
      <c r="P116" s="26" t="s">
        <v>1578</v>
      </c>
      <c r="Q116" s="26" t="s">
        <v>1579</v>
      </c>
      <c r="R116" s="26" t="s">
        <v>1580</v>
      </c>
      <c r="S116" s="26" t="s">
        <v>1581</v>
      </c>
      <c r="T116" s="26" t="s">
        <v>1582</v>
      </c>
      <c r="U116" s="26" t="s">
        <v>1583</v>
      </c>
      <c r="V116" s="26" t="s">
        <v>1584</v>
      </c>
      <c r="W116" s="26" t="s">
        <v>1585</v>
      </c>
      <c r="X116" s="26" t="s">
        <v>1586</v>
      </c>
      <c r="Y116" s="26" t="s">
        <v>1587</v>
      </c>
    </row>
    <row r="117" spans="1:25" ht="11.25">
      <c r="A117" s="10">
        <f t="shared" si="1"/>
        <v>42606</v>
      </c>
      <c r="B117" s="26" t="s">
        <v>1588</v>
      </c>
      <c r="C117" s="26" t="s">
        <v>1589</v>
      </c>
      <c r="D117" s="26" t="s">
        <v>1590</v>
      </c>
      <c r="E117" s="26" t="s">
        <v>1591</v>
      </c>
      <c r="F117" s="26" t="s">
        <v>1592</v>
      </c>
      <c r="G117" s="26" t="s">
        <v>1593</v>
      </c>
      <c r="H117" s="26" t="s">
        <v>1594</v>
      </c>
      <c r="I117" s="26" t="s">
        <v>1595</v>
      </c>
      <c r="J117" s="26" t="s">
        <v>1596</v>
      </c>
      <c r="K117" s="26" t="s">
        <v>1597</v>
      </c>
      <c r="L117" s="26" t="s">
        <v>1598</v>
      </c>
      <c r="M117" s="26" t="s">
        <v>1599</v>
      </c>
      <c r="N117" s="26" t="s">
        <v>854</v>
      </c>
      <c r="O117" s="26" t="s">
        <v>854</v>
      </c>
      <c r="P117" s="26" t="s">
        <v>854</v>
      </c>
      <c r="Q117" s="26" t="s">
        <v>854</v>
      </c>
      <c r="R117" s="26" t="s">
        <v>854</v>
      </c>
      <c r="S117" s="26" t="s">
        <v>854</v>
      </c>
      <c r="T117" s="26" t="s">
        <v>1600</v>
      </c>
      <c r="U117" s="26" t="s">
        <v>854</v>
      </c>
      <c r="V117" s="26" t="s">
        <v>854</v>
      </c>
      <c r="W117" s="26" t="s">
        <v>854</v>
      </c>
      <c r="X117" s="26" t="s">
        <v>1214</v>
      </c>
      <c r="Y117" s="26" t="s">
        <v>1601</v>
      </c>
    </row>
    <row r="118" spans="1:25" ht="11.25">
      <c r="A118" s="10">
        <f t="shared" si="1"/>
        <v>42607</v>
      </c>
      <c r="B118" s="26" t="s">
        <v>1263</v>
      </c>
      <c r="C118" s="26" t="s">
        <v>854</v>
      </c>
      <c r="D118" s="26" t="s">
        <v>854</v>
      </c>
      <c r="E118" s="26" t="s">
        <v>854</v>
      </c>
      <c r="F118" s="26" t="s">
        <v>854</v>
      </c>
      <c r="G118" s="26" t="s">
        <v>1602</v>
      </c>
      <c r="H118" s="26" t="s">
        <v>1603</v>
      </c>
      <c r="I118" s="26" t="s">
        <v>1604</v>
      </c>
      <c r="J118" s="26" t="s">
        <v>1605</v>
      </c>
      <c r="K118" s="26" t="s">
        <v>1606</v>
      </c>
      <c r="L118" s="26" t="s">
        <v>1607</v>
      </c>
      <c r="M118" s="26" t="s">
        <v>1608</v>
      </c>
      <c r="N118" s="26" t="s">
        <v>1609</v>
      </c>
      <c r="O118" s="26" t="s">
        <v>1610</v>
      </c>
      <c r="P118" s="26" t="s">
        <v>1611</v>
      </c>
      <c r="Q118" s="26" t="s">
        <v>1612</v>
      </c>
      <c r="R118" s="26" t="s">
        <v>1613</v>
      </c>
      <c r="S118" s="26" t="s">
        <v>1614</v>
      </c>
      <c r="T118" s="26" t="s">
        <v>1615</v>
      </c>
      <c r="U118" s="26" t="s">
        <v>1616</v>
      </c>
      <c r="V118" s="26" t="s">
        <v>1617</v>
      </c>
      <c r="W118" s="26" t="s">
        <v>1618</v>
      </c>
      <c r="X118" s="26" t="s">
        <v>1619</v>
      </c>
      <c r="Y118" s="26" t="s">
        <v>1620</v>
      </c>
    </row>
    <row r="119" spans="1:25" ht="11.25">
      <c r="A119" s="10">
        <f t="shared" si="1"/>
        <v>42608</v>
      </c>
      <c r="B119" s="26" t="s">
        <v>854</v>
      </c>
      <c r="C119" s="26" t="s">
        <v>1621</v>
      </c>
      <c r="D119" s="26" t="s">
        <v>1622</v>
      </c>
      <c r="E119" s="26" t="s">
        <v>1623</v>
      </c>
      <c r="F119" s="26" t="s">
        <v>1624</v>
      </c>
      <c r="G119" s="26" t="s">
        <v>854</v>
      </c>
      <c r="H119" s="26" t="s">
        <v>854</v>
      </c>
      <c r="I119" s="26" t="s">
        <v>854</v>
      </c>
      <c r="J119" s="26" t="s">
        <v>1056</v>
      </c>
      <c r="K119" s="26" t="s">
        <v>854</v>
      </c>
      <c r="L119" s="26" t="s">
        <v>1625</v>
      </c>
      <c r="M119" s="26" t="s">
        <v>854</v>
      </c>
      <c r="N119" s="26" t="s">
        <v>854</v>
      </c>
      <c r="O119" s="26" t="s">
        <v>1626</v>
      </c>
      <c r="P119" s="26" t="s">
        <v>1627</v>
      </c>
      <c r="Q119" s="26" t="s">
        <v>1628</v>
      </c>
      <c r="R119" s="26" t="s">
        <v>1629</v>
      </c>
      <c r="S119" s="26" t="s">
        <v>1630</v>
      </c>
      <c r="T119" s="26" t="s">
        <v>1631</v>
      </c>
      <c r="U119" s="26" t="s">
        <v>1632</v>
      </c>
      <c r="V119" s="26" t="s">
        <v>1633</v>
      </c>
      <c r="W119" s="26" t="s">
        <v>1634</v>
      </c>
      <c r="X119" s="26" t="s">
        <v>1635</v>
      </c>
      <c r="Y119" s="26" t="s">
        <v>1636</v>
      </c>
    </row>
    <row r="120" spans="1:25" ht="11.25">
      <c r="A120" s="10">
        <f t="shared" si="1"/>
        <v>42609</v>
      </c>
      <c r="B120" s="26" t="s">
        <v>1356</v>
      </c>
      <c r="C120" s="26" t="s">
        <v>1637</v>
      </c>
      <c r="D120" s="26" t="s">
        <v>1638</v>
      </c>
      <c r="E120" s="26" t="s">
        <v>854</v>
      </c>
      <c r="F120" s="26" t="s">
        <v>1215</v>
      </c>
      <c r="G120" s="26" t="s">
        <v>854</v>
      </c>
      <c r="H120" s="26" t="s">
        <v>854</v>
      </c>
      <c r="I120" s="26" t="s">
        <v>1000</v>
      </c>
      <c r="J120" s="26" t="s">
        <v>1639</v>
      </c>
      <c r="K120" s="26" t="s">
        <v>1214</v>
      </c>
      <c r="L120" s="26" t="s">
        <v>1466</v>
      </c>
      <c r="M120" s="26" t="s">
        <v>1003</v>
      </c>
      <c r="N120" s="26" t="s">
        <v>1640</v>
      </c>
      <c r="O120" s="26" t="s">
        <v>1641</v>
      </c>
      <c r="P120" s="26" t="s">
        <v>1642</v>
      </c>
      <c r="Q120" s="26" t="s">
        <v>1643</v>
      </c>
      <c r="R120" s="26" t="s">
        <v>1644</v>
      </c>
      <c r="S120" s="26" t="s">
        <v>1645</v>
      </c>
      <c r="T120" s="26" t="s">
        <v>1646</v>
      </c>
      <c r="U120" s="26" t="s">
        <v>1647</v>
      </c>
      <c r="V120" s="26" t="s">
        <v>1648</v>
      </c>
      <c r="W120" s="26" t="s">
        <v>1649</v>
      </c>
      <c r="X120" s="26" t="s">
        <v>1650</v>
      </c>
      <c r="Y120" s="26" t="s">
        <v>1651</v>
      </c>
    </row>
    <row r="121" spans="1:25" ht="11.25">
      <c r="A121" s="10">
        <f t="shared" si="1"/>
        <v>42610</v>
      </c>
      <c r="B121" s="26" t="s">
        <v>854</v>
      </c>
      <c r="C121" s="26" t="s">
        <v>1652</v>
      </c>
      <c r="D121" s="26" t="s">
        <v>1653</v>
      </c>
      <c r="E121" s="26" t="s">
        <v>1368</v>
      </c>
      <c r="F121" s="26" t="s">
        <v>1654</v>
      </c>
      <c r="G121" s="26" t="s">
        <v>1655</v>
      </c>
      <c r="H121" s="26" t="s">
        <v>1656</v>
      </c>
      <c r="I121" s="26" t="s">
        <v>1657</v>
      </c>
      <c r="J121" s="26" t="s">
        <v>1658</v>
      </c>
      <c r="K121" s="26" t="s">
        <v>1659</v>
      </c>
      <c r="L121" s="26" t="s">
        <v>1660</v>
      </c>
      <c r="M121" s="26" t="s">
        <v>1658</v>
      </c>
      <c r="N121" s="26" t="s">
        <v>1661</v>
      </c>
      <c r="O121" s="26" t="s">
        <v>1662</v>
      </c>
      <c r="P121" s="26" t="s">
        <v>1663</v>
      </c>
      <c r="Q121" s="26" t="s">
        <v>1664</v>
      </c>
      <c r="R121" s="26" t="s">
        <v>1665</v>
      </c>
      <c r="S121" s="26" t="s">
        <v>1666</v>
      </c>
      <c r="T121" s="26" t="s">
        <v>1667</v>
      </c>
      <c r="U121" s="26" t="s">
        <v>1668</v>
      </c>
      <c r="V121" s="26" t="s">
        <v>1669</v>
      </c>
      <c r="W121" s="26" t="s">
        <v>1670</v>
      </c>
      <c r="X121" s="26" t="s">
        <v>1671</v>
      </c>
      <c r="Y121" s="26" t="s">
        <v>1672</v>
      </c>
    </row>
    <row r="122" spans="1:25" ht="11.25">
      <c r="A122" s="10">
        <f t="shared" si="1"/>
        <v>42611</v>
      </c>
      <c r="B122" s="26" t="s">
        <v>1673</v>
      </c>
      <c r="C122" s="26" t="s">
        <v>1674</v>
      </c>
      <c r="D122" s="26" t="s">
        <v>1675</v>
      </c>
      <c r="E122" s="26" t="s">
        <v>1676</v>
      </c>
      <c r="F122" s="26" t="s">
        <v>1677</v>
      </c>
      <c r="G122" s="26" t="s">
        <v>1678</v>
      </c>
      <c r="H122" s="26" t="s">
        <v>1679</v>
      </c>
      <c r="I122" s="26" t="s">
        <v>1680</v>
      </c>
      <c r="J122" s="26" t="s">
        <v>1681</v>
      </c>
      <c r="K122" s="26" t="s">
        <v>1682</v>
      </c>
      <c r="L122" s="26" t="s">
        <v>1683</v>
      </c>
      <c r="M122" s="26" t="s">
        <v>1684</v>
      </c>
      <c r="N122" s="26" t="s">
        <v>1685</v>
      </c>
      <c r="O122" s="26" t="s">
        <v>1686</v>
      </c>
      <c r="P122" s="26" t="s">
        <v>1687</v>
      </c>
      <c r="Q122" s="26" t="s">
        <v>1688</v>
      </c>
      <c r="R122" s="26" t="s">
        <v>1689</v>
      </c>
      <c r="S122" s="26" t="s">
        <v>1690</v>
      </c>
      <c r="T122" s="26" t="s">
        <v>1691</v>
      </c>
      <c r="U122" s="26" t="s">
        <v>1692</v>
      </c>
      <c r="V122" s="26" t="s">
        <v>1693</v>
      </c>
      <c r="W122" s="26" t="s">
        <v>1694</v>
      </c>
      <c r="X122" s="26" t="s">
        <v>1695</v>
      </c>
      <c r="Y122" s="26" t="s">
        <v>1696</v>
      </c>
    </row>
    <row r="123" spans="1:25" ht="11.25">
      <c r="A123" s="10">
        <f t="shared" si="1"/>
        <v>42612</v>
      </c>
      <c r="B123" s="26" t="s">
        <v>1697</v>
      </c>
      <c r="C123" s="26" t="s">
        <v>854</v>
      </c>
      <c r="D123" s="26" t="s">
        <v>1698</v>
      </c>
      <c r="E123" s="26" t="s">
        <v>854</v>
      </c>
      <c r="F123" s="26" t="s">
        <v>854</v>
      </c>
      <c r="G123" s="26" t="s">
        <v>1699</v>
      </c>
      <c r="H123" s="26" t="s">
        <v>1700</v>
      </c>
      <c r="I123" s="26" t="s">
        <v>1701</v>
      </c>
      <c r="J123" s="26" t="s">
        <v>1702</v>
      </c>
      <c r="K123" s="26" t="s">
        <v>1703</v>
      </c>
      <c r="L123" s="26" t="s">
        <v>1704</v>
      </c>
      <c r="M123" s="26" t="s">
        <v>1705</v>
      </c>
      <c r="N123" s="26" t="s">
        <v>1706</v>
      </c>
      <c r="O123" s="26" t="s">
        <v>1707</v>
      </c>
      <c r="P123" s="26" t="s">
        <v>1708</v>
      </c>
      <c r="Q123" s="26" t="s">
        <v>1709</v>
      </c>
      <c r="R123" s="26" t="s">
        <v>1710</v>
      </c>
      <c r="S123" s="26" t="s">
        <v>1711</v>
      </c>
      <c r="T123" s="26" t="s">
        <v>1712</v>
      </c>
      <c r="U123" s="26" t="s">
        <v>1713</v>
      </c>
      <c r="V123" s="26" t="s">
        <v>1714</v>
      </c>
      <c r="W123" s="26" t="s">
        <v>1715</v>
      </c>
      <c r="X123" s="26" t="s">
        <v>1716</v>
      </c>
      <c r="Y123" s="26" t="s">
        <v>1717</v>
      </c>
    </row>
    <row r="124" spans="1:25" ht="11.25">
      <c r="A124" s="10">
        <f t="shared" si="1"/>
        <v>42613</v>
      </c>
      <c r="B124" s="26" t="s">
        <v>1718</v>
      </c>
      <c r="C124" s="26" t="s">
        <v>1719</v>
      </c>
      <c r="D124" s="26" t="s">
        <v>1720</v>
      </c>
      <c r="E124" s="26" t="s">
        <v>1721</v>
      </c>
      <c r="F124" s="26" t="s">
        <v>1722</v>
      </c>
      <c r="G124" s="26" t="s">
        <v>1723</v>
      </c>
      <c r="H124" s="26" t="s">
        <v>1724</v>
      </c>
      <c r="I124" s="26" t="s">
        <v>1725</v>
      </c>
      <c r="J124" s="26" t="s">
        <v>1726</v>
      </c>
      <c r="K124" s="26" t="s">
        <v>1727</v>
      </c>
      <c r="L124" s="26" t="s">
        <v>1141</v>
      </c>
      <c r="M124" s="26" t="s">
        <v>1728</v>
      </c>
      <c r="N124" s="26" t="s">
        <v>1729</v>
      </c>
      <c r="O124" s="26" t="s">
        <v>1730</v>
      </c>
      <c r="P124" s="26" t="s">
        <v>1731</v>
      </c>
      <c r="Q124" s="26" t="s">
        <v>1732</v>
      </c>
      <c r="R124" s="26" t="s">
        <v>1733</v>
      </c>
      <c r="S124" s="26" t="s">
        <v>1734</v>
      </c>
      <c r="T124" s="26" t="s">
        <v>1735</v>
      </c>
      <c r="U124" s="26" t="s">
        <v>1736</v>
      </c>
      <c r="V124" s="26" t="s">
        <v>1737</v>
      </c>
      <c r="W124" s="26" t="s">
        <v>1738</v>
      </c>
      <c r="X124" s="26" t="s">
        <v>1739</v>
      </c>
      <c r="Y124" s="26" t="s">
        <v>1740</v>
      </c>
    </row>
    <row r="125" spans="1:25" ht="12.75">
      <c r="A125" s="106" t="s">
        <v>48</v>
      </c>
      <c r="B125" s="107"/>
      <c r="C125" s="107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8"/>
      <c r="T125" s="109" t="s">
        <v>63</v>
      </c>
      <c r="U125" s="109"/>
      <c r="V125" s="109"/>
      <c r="W125" s="109"/>
      <c r="X125" s="109"/>
      <c r="Y125" s="109"/>
    </row>
    <row r="126" spans="1:25" ht="12.75">
      <c r="A126" s="92" t="s">
        <v>49</v>
      </c>
      <c r="B126" s="92"/>
      <c r="C126" s="92"/>
      <c r="D126" s="92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92"/>
      <c r="T126" s="113">
        <v>-6.2</v>
      </c>
      <c r="U126" s="113"/>
      <c r="V126" s="113"/>
      <c r="W126" s="113"/>
      <c r="X126" s="113"/>
      <c r="Y126" s="113"/>
    </row>
    <row r="127" spans="1:25" ht="12.75">
      <c r="A127" s="92" t="s">
        <v>50</v>
      </c>
      <c r="B127" s="92"/>
      <c r="C127" s="92"/>
      <c r="D127" s="92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92"/>
      <c r="T127" s="113">
        <v>75.82</v>
      </c>
      <c r="U127" s="113"/>
      <c r="V127" s="113"/>
      <c r="W127" s="113"/>
      <c r="X127" s="113"/>
      <c r="Y127" s="113"/>
    </row>
    <row r="128" spans="1:25" ht="12.75">
      <c r="A128" s="93" t="s">
        <v>51</v>
      </c>
      <c r="B128" s="93"/>
      <c r="C128" s="93"/>
      <c r="D128" s="93"/>
      <c r="E128" s="93"/>
      <c r="F128" s="93"/>
      <c r="G128" s="93"/>
      <c r="H128" s="93"/>
      <c r="I128" s="93"/>
      <c r="J128" s="93"/>
      <c r="K128" s="93"/>
      <c r="L128" s="55" t="s">
        <v>61</v>
      </c>
      <c r="M128" s="55"/>
      <c r="N128" s="55"/>
      <c r="O128" s="55"/>
      <c r="P128" s="55"/>
      <c r="Q128" s="55"/>
      <c r="R128" s="55"/>
      <c r="S128" s="55"/>
      <c r="T128" s="110">
        <f>N23</f>
        <v>680597.29</v>
      </c>
      <c r="U128" s="110"/>
      <c r="V128" s="110"/>
      <c r="W128" s="110"/>
      <c r="X128" s="110"/>
      <c r="Y128" s="110"/>
    </row>
    <row r="129" spans="1:25" ht="15.75">
      <c r="A129" s="112" t="s">
        <v>94</v>
      </c>
      <c r="B129" s="112"/>
      <c r="C129" s="112"/>
      <c r="D129" s="112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  <c r="Q129" s="112"/>
      <c r="R129" s="112"/>
      <c r="S129" s="112"/>
      <c r="T129" s="112"/>
      <c r="U129" s="112"/>
      <c r="V129" s="112"/>
      <c r="W129" s="112"/>
      <c r="X129" s="112"/>
      <c r="Y129" s="112"/>
    </row>
    <row r="130" spans="1:25" ht="12">
      <c r="A130" s="82" t="s">
        <v>52</v>
      </c>
      <c r="B130" s="82"/>
      <c r="C130" s="82"/>
      <c r="D130" s="82"/>
      <c r="E130" s="82"/>
      <c r="F130" s="82"/>
      <c r="G130" s="82"/>
      <c r="H130" s="82"/>
      <c r="I130" s="82"/>
      <c r="J130" s="82"/>
      <c r="K130" s="82"/>
      <c r="L130" s="82"/>
      <c r="M130" s="82"/>
      <c r="N130" s="82"/>
      <c r="O130" s="82"/>
      <c r="P130" s="82"/>
      <c r="Q130" s="82"/>
      <c r="R130" s="82"/>
      <c r="S130" s="82"/>
      <c r="T130" s="82"/>
      <c r="U130" s="82"/>
      <c r="V130" s="82"/>
      <c r="W130" s="82"/>
      <c r="X130" s="82"/>
      <c r="Y130" s="82"/>
    </row>
    <row r="131" spans="1:25" ht="12.75">
      <c r="A131" s="83" t="s">
        <v>53</v>
      </c>
      <c r="B131" s="83"/>
      <c r="C131" s="83"/>
      <c r="D131" s="83"/>
      <c r="E131" s="83"/>
      <c r="F131" s="83"/>
      <c r="G131" s="83"/>
      <c r="H131" s="83"/>
      <c r="I131" s="83"/>
      <c r="J131" s="83"/>
      <c r="K131" s="83"/>
      <c r="L131" s="83"/>
      <c r="M131" s="83"/>
      <c r="N131" s="55" t="s">
        <v>54</v>
      </c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</row>
    <row r="132" spans="1:25" ht="12.75">
      <c r="A132" s="83"/>
      <c r="B132" s="83"/>
      <c r="C132" s="83"/>
      <c r="D132" s="83"/>
      <c r="E132" s="83"/>
      <c r="F132" s="83"/>
      <c r="G132" s="83"/>
      <c r="H132" s="83"/>
      <c r="I132" s="83"/>
      <c r="J132" s="83"/>
      <c r="K132" s="83"/>
      <c r="L132" s="83"/>
      <c r="M132" s="83"/>
      <c r="N132" s="135" t="s">
        <v>102</v>
      </c>
      <c r="O132" s="135"/>
      <c r="P132" s="135"/>
      <c r="Q132" s="135"/>
      <c r="R132" s="55" t="s">
        <v>1</v>
      </c>
      <c r="S132" s="55"/>
      <c r="T132" s="55" t="s">
        <v>107</v>
      </c>
      <c r="U132" s="55"/>
      <c r="V132" s="136" t="s">
        <v>2</v>
      </c>
      <c r="W132" s="136"/>
      <c r="X132" s="136" t="s">
        <v>3</v>
      </c>
      <c r="Y132" s="136"/>
    </row>
    <row r="133" spans="1:25" ht="12.75">
      <c r="A133" s="121" t="s">
        <v>55</v>
      </c>
      <c r="B133" s="121"/>
      <c r="C133" s="121"/>
      <c r="D133" s="121"/>
      <c r="E133" s="121"/>
      <c r="F133" s="121"/>
      <c r="G133" s="121"/>
      <c r="H133" s="121"/>
      <c r="I133" s="121"/>
      <c r="J133" s="121"/>
      <c r="K133" s="121"/>
      <c r="L133" s="55" t="s">
        <v>10</v>
      </c>
      <c r="M133" s="55"/>
      <c r="N133" s="135" t="s">
        <v>103</v>
      </c>
      <c r="O133" s="135"/>
      <c r="P133" s="135"/>
      <c r="Q133" s="135"/>
      <c r="R133" s="141">
        <f>1035.53</f>
        <v>1035.53</v>
      </c>
      <c r="S133" s="141"/>
      <c r="T133" s="55">
        <v>1621.25</v>
      </c>
      <c r="U133" s="55"/>
      <c r="V133" s="137">
        <v>2175.19</v>
      </c>
      <c r="W133" s="137"/>
      <c r="X133" s="137">
        <v>2924.8</v>
      </c>
      <c r="Y133" s="137"/>
    </row>
    <row r="134" spans="1:26" ht="18" customHeight="1">
      <c r="A134" s="66" t="s">
        <v>56</v>
      </c>
      <c r="B134" s="66"/>
      <c r="C134" s="66"/>
      <c r="D134" s="66"/>
      <c r="E134" s="66"/>
      <c r="F134" s="66"/>
      <c r="G134" s="66"/>
      <c r="H134" s="66"/>
      <c r="I134" s="66"/>
      <c r="J134" s="66"/>
      <c r="K134" s="66"/>
      <c r="L134" s="55" t="s">
        <v>10</v>
      </c>
      <c r="M134" s="55"/>
      <c r="N134" s="135">
        <v>78.93</v>
      </c>
      <c r="O134" s="135"/>
      <c r="P134" s="135"/>
      <c r="Q134" s="135"/>
      <c r="R134" s="141">
        <v>152.01</v>
      </c>
      <c r="S134" s="141"/>
      <c r="T134" s="55">
        <v>214.99</v>
      </c>
      <c r="U134" s="55"/>
      <c r="V134" s="137">
        <v>387.96</v>
      </c>
      <c r="W134" s="137"/>
      <c r="X134" s="137">
        <v>898.77</v>
      </c>
      <c r="Y134" s="137"/>
      <c r="Z134" s="19"/>
    </row>
    <row r="135" spans="1:26" ht="42" customHeight="1">
      <c r="A135" s="66"/>
      <c r="B135" s="66"/>
      <c r="C135" s="66"/>
      <c r="D135" s="66"/>
      <c r="E135" s="66"/>
      <c r="F135" s="66"/>
      <c r="G135" s="66"/>
      <c r="H135" s="66"/>
      <c r="I135" s="66"/>
      <c r="J135" s="66"/>
      <c r="K135" s="66"/>
      <c r="L135" s="55" t="s">
        <v>61</v>
      </c>
      <c r="M135" s="55"/>
      <c r="N135" s="138" t="s">
        <v>113</v>
      </c>
      <c r="O135" s="139"/>
      <c r="P135" s="139"/>
      <c r="Q135" s="140"/>
      <c r="R135" s="141">
        <v>686755.06</v>
      </c>
      <c r="S135" s="141"/>
      <c r="T135" s="55">
        <v>1113856.27</v>
      </c>
      <c r="U135" s="55"/>
      <c r="V135" s="137">
        <v>1368600.36</v>
      </c>
      <c r="W135" s="137"/>
      <c r="X135" s="137">
        <v>1548385.44</v>
      </c>
      <c r="Y135" s="137"/>
      <c r="Z135" s="19"/>
    </row>
    <row r="136" spans="1:25" ht="12">
      <c r="A136" s="78" t="s">
        <v>57</v>
      </c>
      <c r="B136" s="79"/>
      <c r="C136" s="79"/>
      <c r="D136" s="79"/>
      <c r="E136" s="79"/>
      <c r="F136" s="79"/>
      <c r="G136" s="79"/>
      <c r="H136" s="79"/>
      <c r="I136" s="79"/>
      <c r="J136" s="79"/>
      <c r="K136" s="79"/>
      <c r="L136" s="79"/>
      <c r="M136" s="80"/>
      <c r="N136" s="81">
        <v>2.57</v>
      </c>
      <c r="O136" s="81"/>
      <c r="P136" s="81"/>
      <c r="Q136" s="81"/>
      <c r="R136" s="81"/>
      <c r="S136" s="81"/>
      <c r="T136" s="81"/>
      <c r="U136" s="81"/>
      <c r="V136" s="81"/>
      <c r="W136" s="81"/>
      <c r="X136" s="81"/>
      <c r="Y136" s="81"/>
    </row>
    <row r="137" spans="1:25" ht="12">
      <c r="A137" s="65" t="s">
        <v>58</v>
      </c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81"/>
      <c r="O137" s="81"/>
      <c r="P137" s="81"/>
      <c r="Q137" s="81"/>
      <c r="R137" s="81"/>
      <c r="S137" s="81"/>
      <c r="T137" s="81"/>
      <c r="U137" s="81"/>
      <c r="V137" s="81"/>
      <c r="W137" s="81"/>
      <c r="X137" s="81"/>
      <c r="Y137" s="81"/>
    </row>
    <row r="138" spans="1:25" ht="12">
      <c r="A138" s="64" t="s">
        <v>59</v>
      </c>
      <c r="B138" s="64"/>
      <c r="C138" s="64"/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</row>
    <row r="139" spans="1:25" ht="39" customHeight="1">
      <c r="A139" s="85" t="s">
        <v>60</v>
      </c>
      <c r="B139" s="86"/>
      <c r="C139" s="86"/>
      <c r="D139" s="86"/>
      <c r="E139" s="86"/>
      <c r="F139" s="86"/>
      <c r="G139" s="86"/>
      <c r="H139" s="86"/>
      <c r="I139" s="86"/>
      <c r="J139" s="86"/>
      <c r="K139" s="87"/>
      <c r="L139" s="88" t="s">
        <v>10</v>
      </c>
      <c r="M139" s="88"/>
      <c r="N139" s="118" t="s">
        <v>84</v>
      </c>
      <c r="O139" s="119"/>
      <c r="P139" s="120"/>
      <c r="Q139" s="118" t="s">
        <v>85</v>
      </c>
      <c r="R139" s="119"/>
      <c r="S139" s="120"/>
      <c r="T139" s="118" t="s">
        <v>86</v>
      </c>
      <c r="U139" s="119"/>
      <c r="V139" s="120"/>
      <c r="W139" s="118" t="s">
        <v>87</v>
      </c>
      <c r="X139" s="119"/>
      <c r="Y139" s="119"/>
    </row>
    <row r="140" spans="1:34" ht="12.75">
      <c r="A140" s="65" t="s">
        <v>78</v>
      </c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88" t="s">
        <v>10</v>
      </c>
      <c r="M140" s="88"/>
      <c r="N140" s="61">
        <v>289.35854304</v>
      </c>
      <c r="O140" s="62"/>
      <c r="P140" s="63"/>
      <c r="Q140" s="61">
        <v>272.51610876</v>
      </c>
      <c r="R140" s="62"/>
      <c r="S140" s="63"/>
      <c r="T140" s="61">
        <v>172.84203048</v>
      </c>
      <c r="U140" s="62"/>
      <c r="V140" s="63"/>
      <c r="W140" s="61">
        <v>93.32365223999999</v>
      </c>
      <c r="X140" s="62"/>
      <c r="Y140" s="63"/>
      <c r="Z140" s="4"/>
      <c r="AA140" s="4"/>
      <c r="AB140" s="4"/>
      <c r="AC140" s="4"/>
      <c r="AD140" s="39"/>
      <c r="AE140" s="39"/>
      <c r="AF140" s="39"/>
      <c r="AG140" s="39"/>
      <c r="AH140" s="39"/>
    </row>
    <row r="141" spans="1:34" ht="12.75">
      <c r="A141" s="65" t="s">
        <v>79</v>
      </c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90"/>
      <c r="M141" s="91"/>
      <c r="N141" s="61"/>
      <c r="O141" s="62"/>
      <c r="P141" s="63"/>
      <c r="Q141" s="61"/>
      <c r="R141" s="62"/>
      <c r="S141" s="63"/>
      <c r="T141" s="61"/>
      <c r="U141" s="62"/>
      <c r="V141" s="63"/>
      <c r="W141" s="61"/>
      <c r="X141" s="62"/>
      <c r="Y141" s="63"/>
      <c r="AD141" s="39"/>
      <c r="AE141" s="39"/>
      <c r="AF141" s="39"/>
      <c r="AG141" s="39"/>
      <c r="AH141" s="39"/>
    </row>
    <row r="142" spans="1:34" ht="12.75">
      <c r="A142" s="65" t="s">
        <v>80</v>
      </c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88" t="s">
        <v>10</v>
      </c>
      <c r="M142" s="88"/>
      <c r="N142" s="61">
        <v>94.88193759999999</v>
      </c>
      <c r="O142" s="62"/>
      <c r="P142" s="63"/>
      <c r="Q142" s="61">
        <v>89.35922939999998</v>
      </c>
      <c r="R142" s="62"/>
      <c r="S142" s="63"/>
      <c r="T142" s="61">
        <v>56.67566119999999</v>
      </c>
      <c r="U142" s="62"/>
      <c r="V142" s="63"/>
      <c r="W142" s="61">
        <v>30.60123559999999</v>
      </c>
      <c r="X142" s="62"/>
      <c r="Y142" s="63"/>
      <c r="AD142" s="39"/>
      <c r="AE142" s="39"/>
      <c r="AF142" s="39"/>
      <c r="AG142" s="39"/>
      <c r="AH142" s="39"/>
    </row>
    <row r="143" spans="1:34" ht="12.75">
      <c r="A143" s="65" t="s">
        <v>81</v>
      </c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88" t="s">
        <v>10</v>
      </c>
      <c r="M143" s="88"/>
      <c r="N143" s="61">
        <v>286.90421088</v>
      </c>
      <c r="O143" s="62"/>
      <c r="P143" s="63"/>
      <c r="Q143" s="61">
        <v>270.20463372</v>
      </c>
      <c r="R143" s="62"/>
      <c r="S143" s="63"/>
      <c r="T143" s="61">
        <v>171.37598856</v>
      </c>
      <c r="U143" s="62"/>
      <c r="V143" s="63"/>
      <c r="W143" s="61">
        <v>92.53208327999998</v>
      </c>
      <c r="X143" s="62"/>
      <c r="Y143" s="63"/>
      <c r="AD143" s="39"/>
      <c r="AE143" s="39"/>
      <c r="AF143" s="39"/>
      <c r="AG143" s="39"/>
      <c r="AH143" s="39"/>
    </row>
    <row r="144" spans="1:34" ht="12.75">
      <c r="A144" s="65" t="s">
        <v>82</v>
      </c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88" t="s">
        <v>10</v>
      </c>
      <c r="M144" s="88"/>
      <c r="N144" s="61">
        <v>790.79338432</v>
      </c>
      <c r="O144" s="62"/>
      <c r="P144" s="63"/>
      <c r="Q144" s="61">
        <v>744.76438008</v>
      </c>
      <c r="R144" s="62"/>
      <c r="S144" s="63"/>
      <c r="T144" s="61">
        <v>472.36322384</v>
      </c>
      <c r="U144" s="62"/>
      <c r="V144" s="63"/>
      <c r="W144" s="61">
        <v>255.04595792</v>
      </c>
      <c r="X144" s="62"/>
      <c r="Y144" s="63"/>
      <c r="AD144" s="39"/>
      <c r="AE144" s="39"/>
      <c r="AF144" s="39"/>
      <c r="AG144" s="39"/>
      <c r="AH144" s="39"/>
    </row>
    <row r="145" spans="1:34" ht="12.75">
      <c r="A145" s="65" t="s">
        <v>83</v>
      </c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88" t="s">
        <v>10</v>
      </c>
      <c r="M145" s="88"/>
      <c r="N145" s="61">
        <v>549.7583728</v>
      </c>
      <c r="O145" s="62"/>
      <c r="P145" s="63"/>
      <c r="Q145" s="61">
        <v>517.7590782</v>
      </c>
      <c r="R145" s="62"/>
      <c r="S145" s="63"/>
      <c r="T145" s="61">
        <v>328.3862036</v>
      </c>
      <c r="U145" s="62"/>
      <c r="V145" s="63"/>
      <c r="W145" s="61">
        <v>177.3075668</v>
      </c>
      <c r="X145" s="62"/>
      <c r="Y145" s="63"/>
      <c r="AD145" s="39"/>
      <c r="AE145" s="39"/>
      <c r="AF145" s="39"/>
      <c r="AG145" s="39"/>
      <c r="AH145" s="39"/>
    </row>
    <row r="146" spans="1:25" s="20" customFormat="1" ht="12.75">
      <c r="A146" s="56" t="s">
        <v>88</v>
      </c>
      <c r="B146" s="56"/>
      <c r="C146" s="56"/>
      <c r="D146" s="56"/>
      <c r="E146" s="56"/>
      <c r="F146" s="56"/>
      <c r="G146" s="56"/>
      <c r="H146" s="56"/>
      <c r="I146" s="56"/>
      <c r="J146" s="56"/>
      <c r="K146" s="56"/>
      <c r="L146" s="57" t="s">
        <v>10</v>
      </c>
      <c r="M146" s="57"/>
      <c r="N146" s="58">
        <v>230.32</v>
      </c>
      <c r="O146" s="59"/>
      <c r="P146" s="60"/>
      <c r="Q146" s="58">
        <v>230.32</v>
      </c>
      <c r="R146" s="59"/>
      <c r="S146" s="60"/>
      <c r="T146" s="58">
        <v>230.32</v>
      </c>
      <c r="U146" s="59"/>
      <c r="V146" s="60"/>
      <c r="W146" s="58">
        <v>230.32</v>
      </c>
      <c r="X146" s="59"/>
      <c r="Y146" s="60"/>
    </row>
    <row r="147" spans="1:25" ht="12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0"/>
      <c r="O147" s="41"/>
      <c r="W147" s="4"/>
      <c r="X147" s="4"/>
      <c r="Y147" s="4"/>
    </row>
    <row r="148" spans="1:25" ht="85.5" customHeight="1">
      <c r="A148" s="84" t="s">
        <v>108</v>
      </c>
      <c r="B148" s="84"/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84"/>
      <c r="U148" s="84"/>
      <c r="V148" s="84"/>
      <c r="W148" s="84"/>
      <c r="X148" s="84"/>
      <c r="Y148" s="84"/>
    </row>
    <row r="149" spans="1:25" ht="15.75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</row>
    <row r="150" ht="15.75">
      <c r="H150" s="24" t="s">
        <v>93</v>
      </c>
    </row>
    <row r="151" ht="15">
      <c r="F151" s="18"/>
    </row>
    <row r="152" spans="1:25" s="34" customFormat="1" ht="15">
      <c r="A152" s="35" t="s">
        <v>109</v>
      </c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</row>
    <row r="154" spans="1:25" ht="27" customHeight="1">
      <c r="A154" s="49" t="s">
        <v>66</v>
      </c>
      <c r="B154" s="50"/>
      <c r="C154" s="50"/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1"/>
    </row>
    <row r="155" spans="1:25" ht="12.75">
      <c r="A155" s="23" t="s">
        <v>22</v>
      </c>
      <c r="B155" s="22" t="s">
        <v>23</v>
      </c>
      <c r="C155" s="8" t="s">
        <v>24</v>
      </c>
      <c r="D155" s="9" t="s">
        <v>25</v>
      </c>
      <c r="E155" s="6" t="s">
        <v>26</v>
      </c>
      <c r="F155" s="6" t="s">
        <v>27</v>
      </c>
      <c r="G155" s="8" t="s">
        <v>28</v>
      </c>
      <c r="H155" s="9" t="s">
        <v>29</v>
      </c>
      <c r="I155" s="6" t="s">
        <v>30</v>
      </c>
      <c r="J155" s="6" t="s">
        <v>31</v>
      </c>
      <c r="K155" s="6" t="s">
        <v>32</v>
      </c>
      <c r="L155" s="6" t="s">
        <v>33</v>
      </c>
      <c r="M155" s="6" t="s">
        <v>34</v>
      </c>
      <c r="N155" s="6" t="s">
        <v>35</v>
      </c>
      <c r="O155" s="6" t="s">
        <v>36</v>
      </c>
      <c r="P155" s="6" t="s">
        <v>37</v>
      </c>
      <c r="Q155" s="6" t="s">
        <v>38</v>
      </c>
      <c r="R155" s="6" t="s">
        <v>39</v>
      </c>
      <c r="S155" s="6" t="s">
        <v>40</v>
      </c>
      <c r="T155" s="6" t="s">
        <v>41</v>
      </c>
      <c r="U155" s="6" t="s">
        <v>42</v>
      </c>
      <c r="V155" s="6" t="s">
        <v>43</v>
      </c>
      <c r="W155" s="6" t="s">
        <v>44</v>
      </c>
      <c r="X155" s="6" t="s">
        <v>45</v>
      </c>
      <c r="Y155" s="6" t="s">
        <v>64</v>
      </c>
    </row>
    <row r="156" spans="1:25" ht="11.25">
      <c r="A156" s="10">
        <f>A94</f>
        <v>42583</v>
      </c>
      <c r="B156" s="11">
        <v>99.55169984</v>
      </c>
      <c r="C156" s="11">
        <v>108.08686336000001</v>
      </c>
      <c r="D156" s="11">
        <v>107.56437248</v>
      </c>
      <c r="E156" s="11">
        <v>106.07080479999999</v>
      </c>
      <c r="F156" s="11">
        <v>106.01408704</v>
      </c>
      <c r="G156" s="11">
        <v>106.51079712</v>
      </c>
      <c r="H156" s="11">
        <v>106.88204064</v>
      </c>
      <c r="I156" s="11">
        <v>107.10031808</v>
      </c>
      <c r="J156" s="11">
        <v>106.11205408000001</v>
      </c>
      <c r="K156" s="11">
        <v>106.08971072</v>
      </c>
      <c r="L156" s="11">
        <v>106.14986592000001</v>
      </c>
      <c r="M156" s="11">
        <v>106.22548959999999</v>
      </c>
      <c r="N156" s="11">
        <v>106.19455264</v>
      </c>
      <c r="O156" s="11">
        <v>112.3871008</v>
      </c>
      <c r="P156" s="11">
        <v>107.19828512000001</v>
      </c>
      <c r="Q156" s="11">
        <v>116.3745312</v>
      </c>
      <c r="R156" s="11">
        <v>106.47298528</v>
      </c>
      <c r="S156" s="11">
        <v>101.56603968</v>
      </c>
      <c r="T156" s="11">
        <v>101.6365072</v>
      </c>
      <c r="U156" s="11">
        <v>100.19106368000001</v>
      </c>
      <c r="V156" s="11">
        <v>100.201376</v>
      </c>
      <c r="W156" s="11">
        <v>100.97308127999999</v>
      </c>
      <c r="X156" s="11">
        <v>101.68463136</v>
      </c>
      <c r="Y156" s="11">
        <v>100.91808223999999</v>
      </c>
    </row>
    <row r="157" spans="1:25" ht="11.25">
      <c r="A157" s="10">
        <f aca="true" t="shared" si="2" ref="A157:A186">A95</f>
        <v>42584</v>
      </c>
      <c r="B157" s="11">
        <v>96.24488256000001</v>
      </c>
      <c r="C157" s="11">
        <v>100.22543807999999</v>
      </c>
      <c r="D157" s="11">
        <v>102.26040256</v>
      </c>
      <c r="E157" s="11">
        <v>103.08710688</v>
      </c>
      <c r="F157" s="11">
        <v>103.08366944</v>
      </c>
      <c r="G157" s="11">
        <v>103.09570048</v>
      </c>
      <c r="H157" s="11">
        <v>103.45147551999999</v>
      </c>
      <c r="I157" s="11">
        <v>103.29335328</v>
      </c>
      <c r="J157" s="11">
        <v>102.11259263999999</v>
      </c>
      <c r="K157" s="11">
        <v>100.67918016</v>
      </c>
      <c r="L157" s="11">
        <v>102.3325888</v>
      </c>
      <c r="M157" s="11">
        <v>102.15727936</v>
      </c>
      <c r="N157" s="11">
        <v>100.64824320000001</v>
      </c>
      <c r="O157" s="11">
        <v>101.58838304000001</v>
      </c>
      <c r="P157" s="11">
        <v>101.95790784</v>
      </c>
      <c r="Q157" s="11">
        <v>102.62820864</v>
      </c>
      <c r="R157" s="11">
        <v>102.11603008</v>
      </c>
      <c r="S157" s="11">
        <v>102.19509120000001</v>
      </c>
      <c r="T157" s="11">
        <v>107.95452192</v>
      </c>
      <c r="U157" s="11">
        <v>105.6325312</v>
      </c>
      <c r="V157" s="11">
        <v>105.97455648</v>
      </c>
      <c r="W157" s="11">
        <v>102.81898656</v>
      </c>
      <c r="X157" s="11">
        <v>104.31942912000001</v>
      </c>
      <c r="Y157" s="11">
        <v>103.46350656000001</v>
      </c>
    </row>
    <row r="158" spans="1:25" ht="11.25">
      <c r="A158" s="10">
        <f t="shared" si="2"/>
        <v>42585</v>
      </c>
      <c r="B158" s="11">
        <v>99.89888128</v>
      </c>
      <c r="C158" s="11">
        <v>105.4606592</v>
      </c>
      <c r="D158" s="11">
        <v>107.1535984</v>
      </c>
      <c r="E158" s="11">
        <v>115.25392576</v>
      </c>
      <c r="F158" s="11">
        <v>120.71086176000001</v>
      </c>
      <c r="G158" s="11">
        <v>120.02509248</v>
      </c>
      <c r="H158" s="11">
        <v>120.04227968000002</v>
      </c>
      <c r="I158" s="11">
        <v>111.46071072</v>
      </c>
      <c r="J158" s="11">
        <v>111.6910192</v>
      </c>
      <c r="K158" s="11">
        <v>110.02386080000001</v>
      </c>
      <c r="L158" s="11">
        <v>107.18453536</v>
      </c>
      <c r="M158" s="11">
        <v>116.82311712</v>
      </c>
      <c r="N158" s="11">
        <v>122.42958176</v>
      </c>
      <c r="O158" s="11">
        <v>122.5275488</v>
      </c>
      <c r="P158" s="11">
        <v>122.2697408</v>
      </c>
      <c r="Q158" s="11">
        <v>120.29321279999998</v>
      </c>
      <c r="R158" s="11">
        <v>112.01413855999999</v>
      </c>
      <c r="S158" s="11">
        <v>105.0395728</v>
      </c>
      <c r="T158" s="11">
        <v>104.10974528</v>
      </c>
      <c r="U158" s="11">
        <v>98.33140864</v>
      </c>
      <c r="V158" s="11">
        <v>98.91061728</v>
      </c>
      <c r="W158" s="11">
        <v>98.79546304</v>
      </c>
      <c r="X158" s="11">
        <v>99.6084176</v>
      </c>
      <c r="Y158" s="11">
        <v>99.55513728</v>
      </c>
    </row>
    <row r="159" spans="1:25" ht="11.25">
      <c r="A159" s="10">
        <f t="shared" si="2"/>
        <v>42586</v>
      </c>
      <c r="B159" s="11">
        <v>99.46232640000001</v>
      </c>
      <c r="C159" s="11">
        <v>101.42338592</v>
      </c>
      <c r="D159" s="11">
        <v>105.80612192</v>
      </c>
      <c r="E159" s="11">
        <v>109.41199648</v>
      </c>
      <c r="F159" s="11">
        <v>113.41317664</v>
      </c>
      <c r="G159" s="11">
        <v>114.63346784</v>
      </c>
      <c r="H159" s="11">
        <v>117.35076416</v>
      </c>
      <c r="I159" s="11">
        <v>112.70334528</v>
      </c>
      <c r="J159" s="11">
        <v>111.14446623999999</v>
      </c>
      <c r="K159" s="11">
        <v>110.55322656</v>
      </c>
      <c r="L159" s="11">
        <v>110.90556416</v>
      </c>
      <c r="M159" s="11">
        <v>111.19087168000001</v>
      </c>
      <c r="N159" s="11">
        <v>112.02616959999997</v>
      </c>
      <c r="O159" s="11">
        <v>114.34816031999999</v>
      </c>
      <c r="P159" s="11">
        <v>114.04910303999999</v>
      </c>
      <c r="Q159" s="11">
        <v>112.11554304000002</v>
      </c>
      <c r="R159" s="11">
        <v>110.46385312000001</v>
      </c>
      <c r="S159" s="11">
        <v>108.18311168000001</v>
      </c>
      <c r="T159" s="11">
        <v>106.36470592</v>
      </c>
      <c r="U159" s="11">
        <v>97.72641920000001</v>
      </c>
      <c r="V159" s="11">
        <v>97.83985471999999</v>
      </c>
      <c r="W159" s="11">
        <v>97.93610304</v>
      </c>
      <c r="X159" s="11">
        <v>98.75249504</v>
      </c>
      <c r="Y159" s="11">
        <v>99.04983359999999</v>
      </c>
    </row>
    <row r="160" spans="1:25" ht="11.25">
      <c r="A160" s="10">
        <f t="shared" si="2"/>
        <v>42587</v>
      </c>
      <c r="B160" s="11">
        <v>102.03009408</v>
      </c>
      <c r="C160" s="11">
        <v>109.74542815999999</v>
      </c>
      <c r="D160" s="11">
        <v>115.97578816</v>
      </c>
      <c r="E160" s="11">
        <v>116.58249631999998</v>
      </c>
      <c r="F160" s="11">
        <v>116.45531104</v>
      </c>
      <c r="G160" s="11">
        <v>116.27312672000001</v>
      </c>
      <c r="H160" s="11">
        <v>116.09609856</v>
      </c>
      <c r="I160" s="11">
        <v>115.19548928000002</v>
      </c>
      <c r="J160" s="11">
        <v>115.09580351999999</v>
      </c>
      <c r="K160" s="11">
        <v>114.62659295999998</v>
      </c>
      <c r="L160" s="11">
        <v>114.79846495999999</v>
      </c>
      <c r="M160" s="11">
        <v>115.43782879999999</v>
      </c>
      <c r="N160" s="11">
        <v>115.58563871999999</v>
      </c>
      <c r="O160" s="11">
        <v>119.21385663999999</v>
      </c>
      <c r="P160" s="11">
        <v>128.71665952</v>
      </c>
      <c r="Q160" s="11">
        <v>121.07007423999998</v>
      </c>
      <c r="R160" s="11">
        <v>112.2667904</v>
      </c>
      <c r="S160" s="11">
        <v>108.4340448</v>
      </c>
      <c r="T160" s="11">
        <v>107.07969343999999</v>
      </c>
      <c r="U160" s="11">
        <v>100.45574656000001</v>
      </c>
      <c r="V160" s="11">
        <v>99.91950592</v>
      </c>
      <c r="W160" s="11">
        <v>100.24778144</v>
      </c>
      <c r="X160" s="11">
        <v>101.25151392000001</v>
      </c>
      <c r="Y160" s="11">
        <v>101.9458768</v>
      </c>
    </row>
    <row r="161" spans="1:25" ht="11.25">
      <c r="A161" s="10">
        <f t="shared" si="2"/>
        <v>42588</v>
      </c>
      <c r="B161" s="11">
        <v>107.22062848</v>
      </c>
      <c r="C161" s="11">
        <v>109.14043871999999</v>
      </c>
      <c r="D161" s="11">
        <v>119.3736976</v>
      </c>
      <c r="E161" s="11">
        <v>124.55048224</v>
      </c>
      <c r="F161" s="11">
        <v>127.60980384</v>
      </c>
      <c r="G161" s="11">
        <v>120.08352895999998</v>
      </c>
      <c r="H161" s="11">
        <v>120.41524192</v>
      </c>
      <c r="I161" s="11">
        <v>122.19067968000002</v>
      </c>
      <c r="J161" s="11">
        <v>119.5627568</v>
      </c>
      <c r="K161" s="11">
        <v>114.87408864000001</v>
      </c>
      <c r="L161" s="11">
        <v>118.85636287999999</v>
      </c>
      <c r="M161" s="11">
        <v>125.02656768000001</v>
      </c>
      <c r="N161" s="11">
        <v>129.00196704</v>
      </c>
      <c r="O161" s="11">
        <v>136.57980351999998</v>
      </c>
      <c r="P161" s="11">
        <v>134.68921152</v>
      </c>
      <c r="Q161" s="11">
        <v>129.37836672</v>
      </c>
      <c r="R161" s="11">
        <v>121.66303264</v>
      </c>
      <c r="S161" s="11">
        <v>113.31005343999999</v>
      </c>
      <c r="T161" s="11">
        <v>107.71733856</v>
      </c>
      <c r="U161" s="11">
        <v>106.56064</v>
      </c>
      <c r="V161" s="11">
        <v>104.54973759999999</v>
      </c>
      <c r="W161" s="11">
        <v>106.79610464</v>
      </c>
      <c r="X161" s="11">
        <v>107.32890784</v>
      </c>
      <c r="Y161" s="11">
        <v>102.36352576</v>
      </c>
    </row>
    <row r="162" spans="1:25" ht="11.25">
      <c r="A162" s="10">
        <f t="shared" si="2"/>
        <v>42589</v>
      </c>
      <c r="B162" s="11">
        <v>103.6302224</v>
      </c>
      <c r="C162" s="11">
        <v>107.53343551999998</v>
      </c>
      <c r="D162" s="11">
        <v>108.1246752</v>
      </c>
      <c r="E162" s="11">
        <v>112.97318432</v>
      </c>
      <c r="F162" s="11">
        <v>114.37909728</v>
      </c>
      <c r="G162" s="11">
        <v>112.9542784</v>
      </c>
      <c r="H162" s="11">
        <v>112.62084671999999</v>
      </c>
      <c r="I162" s="11">
        <v>108.83278784000001</v>
      </c>
      <c r="J162" s="11">
        <v>105.66518688</v>
      </c>
      <c r="K162" s="11">
        <v>105.39362912</v>
      </c>
      <c r="L162" s="11">
        <v>105.75627904000001</v>
      </c>
      <c r="M162" s="11">
        <v>106.40939264</v>
      </c>
      <c r="N162" s="11">
        <v>112.31319584000002</v>
      </c>
      <c r="O162" s="11">
        <v>117.43841887999999</v>
      </c>
      <c r="P162" s="11">
        <v>116.05656799999998</v>
      </c>
      <c r="Q162" s="11">
        <v>109.77464640000001</v>
      </c>
      <c r="R162" s="11">
        <v>105.90237023999998</v>
      </c>
      <c r="S162" s="11">
        <v>103.6645968</v>
      </c>
      <c r="T162" s="11">
        <v>100.40246624</v>
      </c>
      <c r="U162" s="11">
        <v>96.10910368</v>
      </c>
      <c r="V162" s="11">
        <v>96.38409888</v>
      </c>
      <c r="W162" s="11">
        <v>96.53534623999998</v>
      </c>
      <c r="X162" s="11">
        <v>96.40816095999999</v>
      </c>
      <c r="Y162" s="11">
        <v>96.83096608</v>
      </c>
    </row>
    <row r="163" spans="1:25" ht="11.25">
      <c r="A163" s="10">
        <f t="shared" si="2"/>
        <v>42590</v>
      </c>
      <c r="B163" s="11">
        <v>96.40472351999999</v>
      </c>
      <c r="C163" s="11">
        <v>104.76114015999998</v>
      </c>
      <c r="D163" s="11">
        <v>111.30086976</v>
      </c>
      <c r="E163" s="11">
        <v>112.75662559999998</v>
      </c>
      <c r="F163" s="11">
        <v>110.39682304</v>
      </c>
      <c r="G163" s="11">
        <v>110.48447776</v>
      </c>
      <c r="H163" s="11">
        <v>112.63803391999998</v>
      </c>
      <c r="I163" s="11">
        <v>110.5308832</v>
      </c>
      <c r="J163" s="11">
        <v>108.70388384</v>
      </c>
      <c r="K163" s="11">
        <v>106.61563904</v>
      </c>
      <c r="L163" s="11">
        <v>109.20575007999999</v>
      </c>
      <c r="M163" s="11">
        <v>110.59791328</v>
      </c>
      <c r="N163" s="11">
        <v>115.06486656000001</v>
      </c>
      <c r="O163" s="11">
        <v>115.04424191999999</v>
      </c>
      <c r="P163" s="11">
        <v>114.70565407999999</v>
      </c>
      <c r="Q163" s="11">
        <v>114.74518464</v>
      </c>
      <c r="R163" s="11">
        <v>106.88547808</v>
      </c>
      <c r="S163" s="11">
        <v>101.77916096</v>
      </c>
      <c r="T163" s="11">
        <v>85.48225792</v>
      </c>
      <c r="U163" s="11">
        <v>84.5868048</v>
      </c>
      <c r="V163" s="11">
        <v>84.79820736</v>
      </c>
      <c r="W163" s="11">
        <v>85.46335199999999</v>
      </c>
      <c r="X163" s="11">
        <v>86.2024016</v>
      </c>
      <c r="Y163" s="11">
        <v>86.27286912</v>
      </c>
    </row>
    <row r="164" spans="1:25" ht="11.25">
      <c r="A164" s="10">
        <f t="shared" si="2"/>
        <v>42591</v>
      </c>
      <c r="B164" s="11">
        <v>95.18099487999999</v>
      </c>
      <c r="C164" s="11">
        <v>105.92299487999999</v>
      </c>
      <c r="D164" s="11">
        <v>111.41258656</v>
      </c>
      <c r="E164" s="11">
        <v>111.22696479999998</v>
      </c>
      <c r="F164" s="11">
        <v>111.01212479999998</v>
      </c>
      <c r="G164" s="11">
        <v>110.2387008</v>
      </c>
      <c r="H164" s="11">
        <v>110.42088512</v>
      </c>
      <c r="I164" s="11">
        <v>109.095752</v>
      </c>
      <c r="J164" s="11">
        <v>108.72794592</v>
      </c>
      <c r="K164" s="11">
        <v>107.26187776</v>
      </c>
      <c r="L164" s="11">
        <v>108.94278591999999</v>
      </c>
      <c r="M164" s="11">
        <v>110.05307904000001</v>
      </c>
      <c r="N164" s="11">
        <v>114.60253088</v>
      </c>
      <c r="O164" s="11">
        <v>115.08205376000001</v>
      </c>
      <c r="P164" s="11">
        <v>114.67643584000001</v>
      </c>
      <c r="Q164" s="11">
        <v>114.55784415999999</v>
      </c>
      <c r="R164" s="11">
        <v>107.74655680000001</v>
      </c>
      <c r="S164" s="11">
        <v>94.41616448</v>
      </c>
      <c r="T164" s="11">
        <v>103.37069568000001</v>
      </c>
      <c r="U164" s="11">
        <v>94.77709568000002</v>
      </c>
      <c r="V164" s="11">
        <v>94.8647504</v>
      </c>
      <c r="W164" s="11">
        <v>95.217088</v>
      </c>
      <c r="X164" s="11">
        <v>99.29217312</v>
      </c>
      <c r="Y164" s="11">
        <v>95.57114431999999</v>
      </c>
    </row>
    <row r="165" spans="1:25" ht="11.25">
      <c r="A165" s="10">
        <f t="shared" si="2"/>
        <v>42592</v>
      </c>
      <c r="B165" s="11">
        <v>96.75706112</v>
      </c>
      <c r="C165" s="11">
        <v>104.9020752</v>
      </c>
      <c r="D165" s="11">
        <v>109.76949024</v>
      </c>
      <c r="E165" s="11">
        <v>111.04993664</v>
      </c>
      <c r="F165" s="11">
        <v>112.68272064</v>
      </c>
      <c r="G165" s="11">
        <v>113.94597984</v>
      </c>
      <c r="H165" s="11">
        <v>112.748032</v>
      </c>
      <c r="I165" s="11">
        <v>114.21581887999999</v>
      </c>
      <c r="J165" s="11">
        <v>110.5480704</v>
      </c>
      <c r="K165" s="11">
        <v>110.21292</v>
      </c>
      <c r="L165" s="11">
        <v>110.72166112000001</v>
      </c>
      <c r="M165" s="11">
        <v>113.02474592</v>
      </c>
      <c r="N165" s="11">
        <v>121.61147104000001</v>
      </c>
      <c r="O165" s="11">
        <v>122.72692031999999</v>
      </c>
      <c r="P165" s="11">
        <v>124.27892448000001</v>
      </c>
      <c r="Q165" s="11">
        <v>119.17432608</v>
      </c>
      <c r="R165" s="11">
        <v>109.3621536</v>
      </c>
      <c r="S165" s="11">
        <v>109.15934464000001</v>
      </c>
      <c r="T165" s="11">
        <v>107.85311743999999</v>
      </c>
      <c r="U165" s="11">
        <v>103.08366944</v>
      </c>
      <c r="V165" s="11">
        <v>103.00460831999999</v>
      </c>
      <c r="W165" s="11">
        <v>104.21630592</v>
      </c>
      <c r="X165" s="11">
        <v>105.38675423999999</v>
      </c>
      <c r="Y165" s="11">
        <v>103.71443968000001</v>
      </c>
    </row>
    <row r="166" spans="1:25" ht="11.25">
      <c r="A166" s="10">
        <f t="shared" si="2"/>
        <v>42593</v>
      </c>
      <c r="B166" s="11">
        <v>94.76506464</v>
      </c>
      <c r="C166" s="11">
        <v>99.12030112000001</v>
      </c>
      <c r="D166" s="11">
        <v>109.52715072</v>
      </c>
      <c r="E166" s="11">
        <v>110.28682496</v>
      </c>
      <c r="F166" s="11">
        <v>110.88665823999997</v>
      </c>
      <c r="G166" s="11">
        <v>110.76806656000001</v>
      </c>
      <c r="H166" s="11">
        <v>112.73428224</v>
      </c>
      <c r="I166" s="11">
        <v>110.80072223999998</v>
      </c>
      <c r="J166" s="11">
        <v>110.46213440000001</v>
      </c>
      <c r="K166" s="11">
        <v>109.82105184</v>
      </c>
      <c r="L166" s="11">
        <v>109.73339712</v>
      </c>
      <c r="M166" s="11">
        <v>111.06368640000001</v>
      </c>
      <c r="N166" s="11">
        <v>116.88670976000002</v>
      </c>
      <c r="O166" s="11">
        <v>121.32272608</v>
      </c>
      <c r="P166" s="11">
        <v>120.6025824</v>
      </c>
      <c r="Q166" s="11">
        <v>113.90301183999999</v>
      </c>
      <c r="R166" s="11">
        <v>109.17825056000001</v>
      </c>
      <c r="S166" s="11">
        <v>108.52341823999998</v>
      </c>
      <c r="T166" s="11">
        <v>106.00549344</v>
      </c>
      <c r="U166" s="11">
        <v>100.94214432</v>
      </c>
      <c r="V166" s="11">
        <v>97.72641920000001</v>
      </c>
      <c r="W166" s="11">
        <v>97.7522</v>
      </c>
      <c r="X166" s="11">
        <v>92.48776064</v>
      </c>
      <c r="Y166" s="11">
        <v>89.64499776000001</v>
      </c>
    </row>
    <row r="167" spans="1:25" ht="11.25">
      <c r="A167" s="10">
        <f t="shared" si="2"/>
        <v>42594</v>
      </c>
      <c r="B167" s="11">
        <v>104.42427104000001</v>
      </c>
      <c r="C167" s="11">
        <v>106.34751872</v>
      </c>
      <c r="D167" s="11">
        <v>107.11578656</v>
      </c>
      <c r="E167" s="11">
        <v>103.96709152</v>
      </c>
      <c r="F167" s="11">
        <v>100.8201152</v>
      </c>
      <c r="G167" s="11">
        <v>97.36376928</v>
      </c>
      <c r="H167" s="11">
        <v>97.6490768</v>
      </c>
      <c r="I167" s="11">
        <v>93.92976672</v>
      </c>
      <c r="J167" s="11">
        <v>94.07585792</v>
      </c>
      <c r="K167" s="11">
        <v>88.25970944</v>
      </c>
      <c r="L167" s="11">
        <v>95.04005984000001</v>
      </c>
      <c r="M167" s="11">
        <v>97.580328</v>
      </c>
      <c r="N167" s="11">
        <v>98.86593056000001</v>
      </c>
      <c r="O167" s="11">
        <v>99.64622944</v>
      </c>
      <c r="P167" s="11">
        <v>100.06044095999998</v>
      </c>
      <c r="Q167" s="11">
        <v>94.27866687999999</v>
      </c>
      <c r="R167" s="11">
        <v>88.32845823999999</v>
      </c>
      <c r="S167" s="11">
        <v>76.09460928</v>
      </c>
      <c r="T167" s="11">
        <v>75.71133472</v>
      </c>
      <c r="U167" s="11">
        <v>74.74885152</v>
      </c>
      <c r="V167" s="11">
        <v>74.94822303999999</v>
      </c>
      <c r="W167" s="11">
        <v>75.0908768</v>
      </c>
      <c r="X167" s="11">
        <v>74.99119104</v>
      </c>
      <c r="Y167" s="11">
        <v>75.65977312</v>
      </c>
    </row>
    <row r="168" spans="1:25" ht="11.25">
      <c r="A168" s="10">
        <f t="shared" si="2"/>
        <v>42595</v>
      </c>
      <c r="B168" s="11">
        <v>91.83636576</v>
      </c>
      <c r="C168" s="11">
        <v>95.83238976</v>
      </c>
      <c r="D168" s="11">
        <v>98.02375776</v>
      </c>
      <c r="E168" s="11">
        <v>98.14578687999999</v>
      </c>
      <c r="F168" s="11">
        <v>97.19017856</v>
      </c>
      <c r="G168" s="11">
        <v>99.18904992</v>
      </c>
      <c r="H168" s="11">
        <v>100.10340896</v>
      </c>
      <c r="I168" s="11">
        <v>99.00342816</v>
      </c>
      <c r="J168" s="11">
        <v>96.72956159999998</v>
      </c>
      <c r="K168" s="11">
        <v>94.33022848</v>
      </c>
      <c r="L168" s="11">
        <v>98.79718176000002</v>
      </c>
      <c r="M168" s="11">
        <v>99.86622559999999</v>
      </c>
      <c r="N168" s="11">
        <v>96.58862656000001</v>
      </c>
      <c r="O168" s="11">
        <v>97.17986624</v>
      </c>
      <c r="P168" s="11">
        <v>99.91091232</v>
      </c>
      <c r="Q168" s="11">
        <v>98.98280351999999</v>
      </c>
      <c r="R168" s="11">
        <v>93.58602271999999</v>
      </c>
      <c r="S168" s="11">
        <v>92.64932031999999</v>
      </c>
      <c r="T168" s="11">
        <v>79.35845856</v>
      </c>
      <c r="U168" s="11">
        <v>78.20691615999999</v>
      </c>
      <c r="V168" s="11">
        <v>77.68270656</v>
      </c>
      <c r="W168" s="11">
        <v>77.45239808</v>
      </c>
      <c r="X168" s="11">
        <v>77.87348448</v>
      </c>
      <c r="Y168" s="11">
        <v>78.12957376</v>
      </c>
    </row>
    <row r="169" spans="1:25" ht="11.25">
      <c r="A169" s="10">
        <f t="shared" si="2"/>
        <v>42596</v>
      </c>
      <c r="B169" s="11">
        <v>82.25450176</v>
      </c>
      <c r="C169" s="11">
        <v>83.09323712</v>
      </c>
      <c r="D169" s="11">
        <v>83.15339232000001</v>
      </c>
      <c r="E169" s="11">
        <v>93.88336128</v>
      </c>
      <c r="F169" s="11">
        <v>95.3717728</v>
      </c>
      <c r="G169" s="11">
        <v>95.76364095999999</v>
      </c>
      <c r="H169" s="11">
        <v>97.49095456</v>
      </c>
      <c r="I169" s="11">
        <v>95.13287072</v>
      </c>
      <c r="J169" s="11">
        <v>84.01790848</v>
      </c>
      <c r="K169" s="11">
        <v>84.18634304</v>
      </c>
      <c r="L169" s="11">
        <v>94.4264768</v>
      </c>
      <c r="M169" s="11">
        <v>94.38179007999999</v>
      </c>
      <c r="N169" s="11">
        <v>95.88223264</v>
      </c>
      <c r="O169" s="11">
        <v>97.63532704</v>
      </c>
      <c r="P169" s="11">
        <v>97.50642304</v>
      </c>
      <c r="Q169" s="11">
        <v>94.17382495999999</v>
      </c>
      <c r="R169" s="11">
        <v>93.58430399999999</v>
      </c>
      <c r="S169" s="11">
        <v>81.74919808</v>
      </c>
      <c r="T169" s="11">
        <v>80.98952384</v>
      </c>
      <c r="U169" s="11">
        <v>80.31234815999998</v>
      </c>
      <c r="V169" s="11">
        <v>80.68874784</v>
      </c>
      <c r="W169" s="11">
        <v>80.87780704</v>
      </c>
      <c r="X169" s="11">
        <v>80.91905632</v>
      </c>
      <c r="Y169" s="11">
        <v>81.11670912</v>
      </c>
    </row>
    <row r="170" spans="1:25" ht="11.25">
      <c r="A170" s="10">
        <f t="shared" si="2"/>
        <v>42597</v>
      </c>
      <c r="B170" s="11">
        <v>76.70991104</v>
      </c>
      <c r="C170" s="11">
        <v>83.99040896000001</v>
      </c>
      <c r="D170" s="11">
        <v>89.7945264</v>
      </c>
      <c r="E170" s="11">
        <v>93.09275008</v>
      </c>
      <c r="F170" s="11">
        <v>93.48118079999999</v>
      </c>
      <c r="G170" s="11">
        <v>94.14976287999998</v>
      </c>
      <c r="H170" s="11">
        <v>98.0014144</v>
      </c>
      <c r="I170" s="11">
        <v>97.11111743999999</v>
      </c>
      <c r="J170" s="11">
        <v>93.70289568000001</v>
      </c>
      <c r="K170" s="11">
        <v>91.04059840000001</v>
      </c>
      <c r="L170" s="11">
        <v>93.95039136</v>
      </c>
      <c r="M170" s="11">
        <v>93.61867840000001</v>
      </c>
      <c r="N170" s="11">
        <v>93.412432</v>
      </c>
      <c r="O170" s="11">
        <v>93.26118464</v>
      </c>
      <c r="P170" s="11">
        <v>99.37123423999999</v>
      </c>
      <c r="Q170" s="11">
        <v>93.49664928</v>
      </c>
      <c r="R170" s="11">
        <v>92.98962687999999</v>
      </c>
      <c r="S170" s="11">
        <v>88.66017120000001</v>
      </c>
      <c r="T170" s="11">
        <v>75.58243071999999</v>
      </c>
      <c r="U170" s="11">
        <v>74.99462848</v>
      </c>
      <c r="V170" s="11">
        <v>75.43290208</v>
      </c>
      <c r="W170" s="11">
        <v>75.81445792</v>
      </c>
      <c r="X170" s="11">
        <v>76.19257632</v>
      </c>
      <c r="Y170" s="11">
        <v>76.40226016</v>
      </c>
    </row>
    <row r="171" spans="1:25" ht="11.25">
      <c r="A171" s="10">
        <f t="shared" si="2"/>
        <v>42598</v>
      </c>
      <c r="B171" s="11">
        <v>88.87329248</v>
      </c>
      <c r="C171" s="11">
        <v>92.41041824</v>
      </c>
      <c r="D171" s="11">
        <v>96.74674879999999</v>
      </c>
      <c r="E171" s="11">
        <v>98.21453568000001</v>
      </c>
      <c r="F171" s="11">
        <v>99.9607552</v>
      </c>
      <c r="G171" s="11">
        <v>97.75391872</v>
      </c>
      <c r="H171" s="11">
        <v>98.06844448000001</v>
      </c>
      <c r="I171" s="11">
        <v>98.56687328</v>
      </c>
      <c r="J171" s="11">
        <v>98.50499936</v>
      </c>
      <c r="K171" s="11">
        <v>98.30047168000002</v>
      </c>
      <c r="L171" s="11">
        <v>97.34658207999999</v>
      </c>
      <c r="M171" s="11">
        <v>98.15266176</v>
      </c>
      <c r="N171" s="11">
        <v>101.99743840000001</v>
      </c>
      <c r="O171" s="11">
        <v>104.73192191999999</v>
      </c>
      <c r="P171" s="11">
        <v>102.80867423999999</v>
      </c>
      <c r="Q171" s="11">
        <v>101.26870112</v>
      </c>
      <c r="R171" s="11">
        <v>97.77454336</v>
      </c>
      <c r="S171" s="11">
        <v>101.41994848</v>
      </c>
      <c r="T171" s="11">
        <v>108.27764127999998</v>
      </c>
      <c r="U171" s="11">
        <v>99.57748064</v>
      </c>
      <c r="V171" s="11">
        <v>97.75735616</v>
      </c>
      <c r="W171" s="11">
        <v>95.01427904</v>
      </c>
      <c r="X171" s="11">
        <v>95.85988928</v>
      </c>
      <c r="Y171" s="11">
        <v>94.86303168</v>
      </c>
    </row>
    <row r="172" spans="1:25" ht="11.25">
      <c r="A172" s="10">
        <f t="shared" si="2"/>
        <v>42599</v>
      </c>
      <c r="B172" s="11">
        <v>96.86534048</v>
      </c>
      <c r="C172" s="11">
        <v>104.17677536</v>
      </c>
      <c r="D172" s="11">
        <v>112.39741312000001</v>
      </c>
      <c r="E172" s="11">
        <v>118.2994976</v>
      </c>
      <c r="F172" s="11">
        <v>120.68851839999999</v>
      </c>
      <c r="G172" s="11">
        <v>121.66647008</v>
      </c>
      <c r="H172" s="11">
        <v>121.36741279999998</v>
      </c>
      <c r="I172" s="11">
        <v>122.64270304</v>
      </c>
      <c r="J172" s="11">
        <v>118.59855487999998</v>
      </c>
      <c r="K172" s="11">
        <v>117.91450431999999</v>
      </c>
      <c r="L172" s="11">
        <v>117.63607168000001</v>
      </c>
      <c r="M172" s="11">
        <v>118.96636095999999</v>
      </c>
      <c r="N172" s="11">
        <v>126.46341759999999</v>
      </c>
      <c r="O172" s="11">
        <v>122.41411328</v>
      </c>
      <c r="P172" s="11">
        <v>127.47058751999998</v>
      </c>
      <c r="Q172" s="11">
        <v>119.48369568</v>
      </c>
      <c r="R172" s="11">
        <v>118.63292928000001</v>
      </c>
      <c r="S172" s="11">
        <v>112.533192</v>
      </c>
      <c r="T172" s="11">
        <v>111.66867584</v>
      </c>
      <c r="U172" s="11">
        <v>103.56319231999998</v>
      </c>
      <c r="V172" s="11">
        <v>100.588088</v>
      </c>
      <c r="W172" s="11">
        <v>100.73761664</v>
      </c>
      <c r="X172" s="11">
        <v>101.65713184</v>
      </c>
      <c r="Y172" s="11">
        <v>98.90374240000001</v>
      </c>
    </row>
    <row r="173" spans="1:25" ht="11.25">
      <c r="A173" s="10">
        <f t="shared" si="2"/>
        <v>42600</v>
      </c>
      <c r="B173" s="11">
        <v>96.47347232</v>
      </c>
      <c r="C173" s="11">
        <v>99.31279776000001</v>
      </c>
      <c r="D173" s="11">
        <v>105.26988127999999</v>
      </c>
      <c r="E173" s="11">
        <v>110.50338368000001</v>
      </c>
      <c r="F173" s="11">
        <v>114.66096736</v>
      </c>
      <c r="G173" s="11">
        <v>118.53496223999998</v>
      </c>
      <c r="H173" s="11">
        <v>118.55730559999999</v>
      </c>
      <c r="I173" s="11">
        <v>118.54699328</v>
      </c>
      <c r="J173" s="11">
        <v>114.28456768000001</v>
      </c>
      <c r="K173" s="11">
        <v>112.49538015999998</v>
      </c>
      <c r="L173" s="11">
        <v>112.68959551999998</v>
      </c>
      <c r="M173" s="11">
        <v>117.34217055999999</v>
      </c>
      <c r="N173" s="11">
        <v>118.72917759999999</v>
      </c>
      <c r="O173" s="11">
        <v>118.49027552</v>
      </c>
      <c r="P173" s="11">
        <v>117.97809695999999</v>
      </c>
      <c r="Q173" s="11">
        <v>117.62404064</v>
      </c>
      <c r="R173" s="11">
        <v>111.64976992000001</v>
      </c>
      <c r="S173" s="11">
        <v>106.05877376000001</v>
      </c>
      <c r="T173" s="11">
        <v>99.80263296</v>
      </c>
      <c r="U173" s="11">
        <v>90.43560896</v>
      </c>
      <c r="V173" s="11">
        <v>91.02169248</v>
      </c>
      <c r="W173" s="11">
        <v>91.33106208</v>
      </c>
      <c r="X173" s="11">
        <v>91.89308351999999</v>
      </c>
      <c r="Y173" s="11">
        <v>91.70918048</v>
      </c>
    </row>
    <row r="174" spans="1:25" ht="11.25">
      <c r="A174" s="10">
        <f t="shared" si="2"/>
        <v>42601</v>
      </c>
      <c r="B174" s="11">
        <v>102.80179936</v>
      </c>
      <c r="C174" s="11">
        <v>112.57272255999999</v>
      </c>
      <c r="D174" s="11">
        <v>115.81594720000001</v>
      </c>
      <c r="E174" s="11">
        <v>117.53294848</v>
      </c>
      <c r="F174" s="11">
        <v>117.0276448</v>
      </c>
      <c r="G174" s="11">
        <v>114.87580736</v>
      </c>
      <c r="H174" s="11">
        <v>115.7386048</v>
      </c>
      <c r="I174" s="11">
        <v>111.69445663999998</v>
      </c>
      <c r="J174" s="11">
        <v>110.47588415999999</v>
      </c>
      <c r="K174" s="11">
        <v>110.56353888</v>
      </c>
      <c r="L174" s="11">
        <v>112.85287392000001</v>
      </c>
      <c r="M174" s="11">
        <v>115.3175184</v>
      </c>
      <c r="N174" s="11">
        <v>116.5120288</v>
      </c>
      <c r="O174" s="11">
        <v>116.64780768</v>
      </c>
      <c r="P174" s="11">
        <v>116.42437407999999</v>
      </c>
      <c r="Q174" s="11">
        <v>116.63921407999999</v>
      </c>
      <c r="R174" s="11">
        <v>109.36902848000001</v>
      </c>
      <c r="S174" s="11">
        <v>105.41597248000001</v>
      </c>
      <c r="T174" s="11">
        <v>98.13375584</v>
      </c>
      <c r="U174" s="11">
        <v>90.28264288</v>
      </c>
      <c r="V174" s="11">
        <v>90.31529856</v>
      </c>
      <c r="W174" s="11">
        <v>91.06122304</v>
      </c>
      <c r="X174" s="11">
        <v>91.53558976000001</v>
      </c>
      <c r="Y174" s="11">
        <v>91.61465088</v>
      </c>
    </row>
    <row r="175" spans="1:25" ht="11.25">
      <c r="A175" s="10">
        <f t="shared" si="2"/>
        <v>42602</v>
      </c>
      <c r="B175" s="11">
        <v>95.96301248</v>
      </c>
      <c r="C175" s="11">
        <v>104.73364063999999</v>
      </c>
      <c r="D175" s="11">
        <v>116.78014912</v>
      </c>
      <c r="E175" s="11">
        <v>105.50706464</v>
      </c>
      <c r="F175" s="11">
        <v>108.30342208</v>
      </c>
      <c r="G175" s="11">
        <v>106.259864</v>
      </c>
      <c r="H175" s="11">
        <v>106.60532672</v>
      </c>
      <c r="I175" s="11">
        <v>105.92986976</v>
      </c>
      <c r="J175" s="11">
        <v>104.35895968000001</v>
      </c>
      <c r="K175" s="11">
        <v>101.79806688</v>
      </c>
      <c r="L175" s="11">
        <v>103.20569856</v>
      </c>
      <c r="M175" s="11">
        <v>106.4231424</v>
      </c>
      <c r="N175" s="11">
        <v>109.57527488</v>
      </c>
      <c r="O175" s="11">
        <v>110.40885407999998</v>
      </c>
      <c r="P175" s="11">
        <v>110.19057664</v>
      </c>
      <c r="Q175" s="11">
        <v>107.32375168</v>
      </c>
      <c r="R175" s="11">
        <v>102.07821823999998</v>
      </c>
      <c r="S175" s="11">
        <v>95.70520447999999</v>
      </c>
      <c r="T175" s="11">
        <v>87.02223104</v>
      </c>
      <c r="U175" s="11">
        <v>82.6790256</v>
      </c>
      <c r="V175" s="11">
        <v>82.85261632</v>
      </c>
      <c r="W175" s="11">
        <v>86.85207776</v>
      </c>
      <c r="X175" s="11">
        <v>87.37628735999999</v>
      </c>
      <c r="Y175" s="11">
        <v>84.27227904</v>
      </c>
    </row>
    <row r="176" spans="1:25" ht="11.25">
      <c r="A176" s="10">
        <f t="shared" si="2"/>
        <v>42603</v>
      </c>
      <c r="B176" s="11">
        <v>87.36769376</v>
      </c>
      <c r="C176" s="11">
        <v>90.05577184</v>
      </c>
      <c r="D176" s="11">
        <v>93.87133023999999</v>
      </c>
      <c r="E176" s="11">
        <v>97.67313887999998</v>
      </c>
      <c r="F176" s="11">
        <v>100.14465824</v>
      </c>
      <c r="G176" s="11">
        <v>100.1326272</v>
      </c>
      <c r="H176" s="11">
        <v>99.32826623999999</v>
      </c>
      <c r="I176" s="11">
        <v>95.43020928</v>
      </c>
      <c r="J176" s="11">
        <v>93.42446304</v>
      </c>
      <c r="K176" s="11">
        <v>88.68595199999999</v>
      </c>
      <c r="L176" s="11">
        <v>94.23226144</v>
      </c>
      <c r="M176" s="11">
        <v>98.04266368</v>
      </c>
      <c r="N176" s="11">
        <v>105.82330912</v>
      </c>
      <c r="O176" s="11">
        <v>104.97254272</v>
      </c>
      <c r="P176" s="11">
        <v>103.6989712</v>
      </c>
      <c r="Q176" s="11">
        <v>98.19562976000002</v>
      </c>
      <c r="R176" s="11">
        <v>102.48383616</v>
      </c>
      <c r="S176" s="11">
        <v>93.28180927999999</v>
      </c>
      <c r="T176" s="11">
        <v>87.51034752</v>
      </c>
      <c r="U176" s="11">
        <v>85.49600767999999</v>
      </c>
      <c r="V176" s="11">
        <v>86.35880511999999</v>
      </c>
      <c r="W176" s="11">
        <v>87.32300704</v>
      </c>
      <c r="X176" s="11">
        <v>87.76815552000001</v>
      </c>
      <c r="Y176" s="11">
        <v>86.74207968</v>
      </c>
    </row>
    <row r="177" spans="1:25" ht="11.25">
      <c r="A177" s="10">
        <f t="shared" si="2"/>
        <v>42604</v>
      </c>
      <c r="B177" s="11">
        <v>86.35364896</v>
      </c>
      <c r="C177" s="11">
        <v>87.53269088</v>
      </c>
      <c r="D177" s="11">
        <v>88.28549024</v>
      </c>
      <c r="E177" s="11">
        <v>89.67077856</v>
      </c>
      <c r="F177" s="11">
        <v>89.31844095999999</v>
      </c>
      <c r="G177" s="11">
        <v>88.97297823999999</v>
      </c>
      <c r="H177" s="11">
        <v>90.88075744</v>
      </c>
      <c r="I177" s="11">
        <v>89.201568</v>
      </c>
      <c r="J177" s="11">
        <v>89.35625280000001</v>
      </c>
      <c r="K177" s="11">
        <v>87.65815744</v>
      </c>
      <c r="L177" s="11">
        <v>89.38375231999999</v>
      </c>
      <c r="M177" s="11">
        <v>88.38001984</v>
      </c>
      <c r="N177" s="11">
        <v>88.342208</v>
      </c>
      <c r="O177" s="11">
        <v>88.19439808</v>
      </c>
      <c r="P177" s="11">
        <v>88.25455328000001</v>
      </c>
      <c r="Q177" s="11">
        <v>87.84206047999999</v>
      </c>
      <c r="R177" s="11">
        <v>87.35910016</v>
      </c>
      <c r="S177" s="11">
        <v>85.21929376</v>
      </c>
      <c r="T177" s="11">
        <v>74.65775936</v>
      </c>
      <c r="U177" s="11">
        <v>74.04417631999999</v>
      </c>
      <c r="V177" s="11">
        <v>74.9619728</v>
      </c>
      <c r="W177" s="11">
        <v>75.10290784</v>
      </c>
      <c r="X177" s="11">
        <v>75.22665568000001</v>
      </c>
      <c r="Y177" s="11">
        <v>75.43290208</v>
      </c>
    </row>
    <row r="178" spans="1:25" ht="11.25">
      <c r="A178" s="10">
        <f t="shared" si="2"/>
        <v>42605</v>
      </c>
      <c r="B178" s="11">
        <v>87.31097600000001</v>
      </c>
      <c r="C178" s="11">
        <v>93.29555904000001</v>
      </c>
      <c r="D178" s="11">
        <v>94.20132448000001</v>
      </c>
      <c r="E178" s="11">
        <v>93.90570464</v>
      </c>
      <c r="F178" s="11">
        <v>96.43566048</v>
      </c>
      <c r="G178" s="11">
        <v>96.83440352</v>
      </c>
      <c r="H178" s="11">
        <v>97.23830272</v>
      </c>
      <c r="I178" s="11">
        <v>91.65590015999999</v>
      </c>
      <c r="J178" s="11">
        <v>93.75273856</v>
      </c>
      <c r="K178" s="11">
        <v>93.87304895999999</v>
      </c>
      <c r="L178" s="11">
        <v>93.38836991999999</v>
      </c>
      <c r="M178" s="11">
        <v>95.23771264</v>
      </c>
      <c r="N178" s="11">
        <v>100.11200256000001</v>
      </c>
      <c r="O178" s="11">
        <v>104.00490336</v>
      </c>
      <c r="P178" s="11">
        <v>103.56319231999998</v>
      </c>
      <c r="Q178" s="11">
        <v>102.9685152</v>
      </c>
      <c r="R178" s="11">
        <v>103.20397984</v>
      </c>
      <c r="S178" s="11">
        <v>94.34397823999998</v>
      </c>
      <c r="T178" s="11">
        <v>93.1889984</v>
      </c>
      <c r="U178" s="11">
        <v>87.30581984</v>
      </c>
      <c r="V178" s="11">
        <v>87.62378303999999</v>
      </c>
      <c r="W178" s="11">
        <v>88.16346112000001</v>
      </c>
      <c r="X178" s="11">
        <v>93.09962495999999</v>
      </c>
      <c r="Y178" s="11">
        <v>93.37633887999999</v>
      </c>
    </row>
    <row r="179" spans="1:25" ht="11.25">
      <c r="A179" s="10">
        <f t="shared" si="2"/>
        <v>42606</v>
      </c>
      <c r="B179" s="11">
        <v>95.15349536</v>
      </c>
      <c r="C179" s="11">
        <v>97.99797695999999</v>
      </c>
      <c r="D179" s="11">
        <v>99.62904223999999</v>
      </c>
      <c r="E179" s="11">
        <v>102.69180128</v>
      </c>
      <c r="F179" s="11">
        <v>104.75254656</v>
      </c>
      <c r="G179" s="11">
        <v>104.83504512</v>
      </c>
      <c r="H179" s="11">
        <v>105.32316159999999</v>
      </c>
      <c r="I179" s="11">
        <v>105.51909568</v>
      </c>
      <c r="J179" s="11">
        <v>105.80268448</v>
      </c>
      <c r="K179" s="11">
        <v>105.38675423999999</v>
      </c>
      <c r="L179" s="11">
        <v>105.00176096</v>
      </c>
      <c r="M179" s="11">
        <v>103.86568704</v>
      </c>
      <c r="N179" s="11">
        <v>105.24410048000001</v>
      </c>
      <c r="O179" s="11">
        <v>104.03412159999999</v>
      </c>
      <c r="P179" s="11">
        <v>103.85881215999999</v>
      </c>
      <c r="Q179" s="11">
        <v>103.76428256000001</v>
      </c>
      <c r="R179" s="11">
        <v>104.39505279999999</v>
      </c>
      <c r="S179" s="11">
        <v>97.77282464</v>
      </c>
      <c r="T179" s="11">
        <v>97.14033568</v>
      </c>
      <c r="U179" s="11">
        <v>93.54649215999999</v>
      </c>
      <c r="V179" s="11">
        <v>93.41758816</v>
      </c>
      <c r="W179" s="11">
        <v>94.46428864</v>
      </c>
      <c r="X179" s="11">
        <v>97.0389312</v>
      </c>
      <c r="Y179" s="11">
        <v>95.13115199999999</v>
      </c>
    </row>
    <row r="180" spans="1:25" ht="11.25">
      <c r="A180" s="10">
        <f t="shared" si="2"/>
        <v>42607</v>
      </c>
      <c r="B180" s="11">
        <v>94.83381344</v>
      </c>
      <c r="C180" s="11">
        <v>95.06240319999999</v>
      </c>
      <c r="D180" s="11">
        <v>98.27812831999998</v>
      </c>
      <c r="E180" s="11">
        <v>102.22774688</v>
      </c>
      <c r="F180" s="11">
        <v>104.10802656</v>
      </c>
      <c r="G180" s="11">
        <v>104.3434912</v>
      </c>
      <c r="H180" s="11">
        <v>104.584112</v>
      </c>
      <c r="I180" s="11">
        <v>104.91410624</v>
      </c>
      <c r="J180" s="11">
        <v>104.90895008</v>
      </c>
      <c r="K180" s="11">
        <v>104.61504895999998</v>
      </c>
      <c r="L180" s="11">
        <v>104.08224576</v>
      </c>
      <c r="M180" s="11">
        <v>104.04787136</v>
      </c>
      <c r="N180" s="11">
        <v>107.60218432</v>
      </c>
      <c r="O180" s="11">
        <v>104.72676576</v>
      </c>
      <c r="P180" s="11">
        <v>106.91125887999999</v>
      </c>
      <c r="Q180" s="11">
        <v>105.46925279999999</v>
      </c>
      <c r="R180" s="11">
        <v>104.33146015999999</v>
      </c>
      <c r="S180" s="11">
        <v>98.07360064</v>
      </c>
      <c r="T180" s="11">
        <v>96.29644416</v>
      </c>
      <c r="U180" s="11">
        <v>82.01559968</v>
      </c>
      <c r="V180" s="11">
        <v>81.92794495999999</v>
      </c>
      <c r="W180" s="11">
        <v>82.47106047999999</v>
      </c>
      <c r="X180" s="11">
        <v>94.12741952</v>
      </c>
      <c r="Y180" s="11">
        <v>94.6756912</v>
      </c>
    </row>
    <row r="181" spans="1:25" ht="11.25">
      <c r="A181" s="10">
        <f t="shared" si="2"/>
        <v>42608</v>
      </c>
      <c r="B181" s="11">
        <v>98.14234943999999</v>
      </c>
      <c r="C181" s="11">
        <v>125.57827679999998</v>
      </c>
      <c r="D181" s="11">
        <v>136.05215648</v>
      </c>
      <c r="E181" s="11">
        <v>137.41853888</v>
      </c>
      <c r="F181" s="11">
        <v>110.3246368</v>
      </c>
      <c r="G181" s="11">
        <v>110.28166879999999</v>
      </c>
      <c r="H181" s="11">
        <v>110.32979295999999</v>
      </c>
      <c r="I181" s="11">
        <v>109.33293536</v>
      </c>
      <c r="J181" s="11">
        <v>109.25043679999999</v>
      </c>
      <c r="K181" s="11">
        <v>109.21434368</v>
      </c>
      <c r="L181" s="11">
        <v>108.89638048</v>
      </c>
      <c r="M181" s="11">
        <v>109.76261536000001</v>
      </c>
      <c r="N181" s="11">
        <v>128.83009504</v>
      </c>
      <c r="O181" s="11">
        <v>132.5304992</v>
      </c>
      <c r="P181" s="11">
        <v>131.00599456</v>
      </c>
      <c r="Q181" s="11">
        <v>109.96886176000001</v>
      </c>
      <c r="R181" s="11">
        <v>108.55607392</v>
      </c>
      <c r="S181" s="11">
        <v>108.82763168000001</v>
      </c>
      <c r="T181" s="11">
        <v>95.08990272</v>
      </c>
      <c r="U181" s="11">
        <v>94.00195296</v>
      </c>
      <c r="V181" s="11">
        <v>93.74414495999999</v>
      </c>
      <c r="W181" s="11">
        <v>94.26835456</v>
      </c>
      <c r="X181" s="11">
        <v>94.33882208</v>
      </c>
      <c r="Y181" s="11">
        <v>94.82521984</v>
      </c>
    </row>
    <row r="182" spans="1:25" ht="11.25">
      <c r="A182" s="10">
        <f t="shared" si="2"/>
        <v>42609</v>
      </c>
      <c r="B182" s="11">
        <v>92.87275392</v>
      </c>
      <c r="C182" s="11">
        <v>108.4426384</v>
      </c>
      <c r="D182" s="11">
        <v>108.39795168</v>
      </c>
      <c r="E182" s="11">
        <v>108.38076448000001</v>
      </c>
      <c r="F182" s="11">
        <v>109.30027968000002</v>
      </c>
      <c r="G182" s="11">
        <v>108.88263072000001</v>
      </c>
      <c r="H182" s="11">
        <v>109.12840768000001</v>
      </c>
      <c r="I182" s="11">
        <v>108.10405056</v>
      </c>
      <c r="J182" s="11">
        <v>108.09201952</v>
      </c>
      <c r="K182" s="11">
        <v>107.57984095999998</v>
      </c>
      <c r="L182" s="11">
        <v>107.53171679999998</v>
      </c>
      <c r="M182" s="11">
        <v>107.97514656</v>
      </c>
      <c r="N182" s="11">
        <v>113.71739008</v>
      </c>
      <c r="O182" s="11">
        <v>116.05313056</v>
      </c>
      <c r="P182" s="11">
        <v>114.51659487999999</v>
      </c>
      <c r="Q182" s="11">
        <v>110.17682688</v>
      </c>
      <c r="R182" s="11">
        <v>107.79983711999999</v>
      </c>
      <c r="S182" s="11">
        <v>107.62624640000001</v>
      </c>
      <c r="T182" s="11">
        <v>103.43772576</v>
      </c>
      <c r="U182" s="11">
        <v>90.0093664</v>
      </c>
      <c r="V182" s="11">
        <v>90.50607648</v>
      </c>
      <c r="W182" s="11">
        <v>90.87732</v>
      </c>
      <c r="X182" s="11">
        <v>90.93575648</v>
      </c>
      <c r="Y182" s="11">
        <v>91.32074976000001</v>
      </c>
    </row>
    <row r="183" spans="1:25" ht="11.25">
      <c r="A183" s="10">
        <f t="shared" si="2"/>
        <v>42610</v>
      </c>
      <c r="B183" s="11">
        <v>102.35321344</v>
      </c>
      <c r="C183" s="11">
        <v>109.12840768000001</v>
      </c>
      <c r="D183" s="11">
        <v>109.35699744</v>
      </c>
      <c r="E183" s="11">
        <v>109.48418271999998</v>
      </c>
      <c r="F183" s="11">
        <v>109.40855904</v>
      </c>
      <c r="G183" s="11">
        <v>109.12668895999998</v>
      </c>
      <c r="H183" s="11">
        <v>108.95997312000002</v>
      </c>
      <c r="I183" s="11">
        <v>107.80671199999999</v>
      </c>
      <c r="J183" s="11">
        <v>107.64687104000001</v>
      </c>
      <c r="K183" s="11">
        <v>107.43374976000001</v>
      </c>
      <c r="L183" s="11">
        <v>107.25672159999999</v>
      </c>
      <c r="M183" s="11">
        <v>107.55749759999999</v>
      </c>
      <c r="N183" s="11">
        <v>108.41857632</v>
      </c>
      <c r="O183" s="11">
        <v>108.25186048</v>
      </c>
      <c r="P183" s="11">
        <v>107.94592832</v>
      </c>
      <c r="Q183" s="11">
        <v>107.5832784</v>
      </c>
      <c r="R183" s="11">
        <v>107.39937536</v>
      </c>
      <c r="S183" s="11">
        <v>105.93502592</v>
      </c>
      <c r="T183" s="11">
        <v>89.3648464</v>
      </c>
      <c r="U183" s="11">
        <v>88.72720128</v>
      </c>
      <c r="V183" s="11">
        <v>88.5312672</v>
      </c>
      <c r="W183" s="11">
        <v>89.22563008</v>
      </c>
      <c r="X183" s="11">
        <v>89.28922272</v>
      </c>
      <c r="Y183" s="11">
        <v>89.95780479999999</v>
      </c>
    </row>
    <row r="184" spans="1:25" ht="11.25">
      <c r="A184" s="10">
        <f t="shared" si="2"/>
        <v>42611</v>
      </c>
      <c r="B184" s="11">
        <v>101.34776224</v>
      </c>
      <c r="C184" s="11">
        <v>105.1083216</v>
      </c>
      <c r="D184" s="11">
        <v>108.08858208000001</v>
      </c>
      <c r="E184" s="11">
        <v>108.13498751999998</v>
      </c>
      <c r="F184" s="11">
        <v>108.34639008</v>
      </c>
      <c r="G184" s="11">
        <v>108.02670816</v>
      </c>
      <c r="H184" s="11">
        <v>107.68983904000001</v>
      </c>
      <c r="I184" s="11">
        <v>106.861416</v>
      </c>
      <c r="J184" s="11">
        <v>106.73079328</v>
      </c>
      <c r="K184" s="11">
        <v>106.12752256</v>
      </c>
      <c r="L184" s="11">
        <v>106.35783104000001</v>
      </c>
      <c r="M184" s="11">
        <v>106.6809504</v>
      </c>
      <c r="N184" s="11">
        <v>107.46296799999999</v>
      </c>
      <c r="O184" s="11">
        <v>109.22121856000001</v>
      </c>
      <c r="P184" s="11">
        <v>115.47907808000001</v>
      </c>
      <c r="Q184" s="11">
        <v>107.0848496</v>
      </c>
      <c r="R184" s="11">
        <v>106.3801744</v>
      </c>
      <c r="S184" s="11">
        <v>105.99689984</v>
      </c>
      <c r="T184" s="11">
        <v>99.71669696</v>
      </c>
      <c r="U184" s="11">
        <v>82.24247072</v>
      </c>
      <c r="V184" s="11">
        <v>82.59480832</v>
      </c>
      <c r="W184" s="11">
        <v>100.459184</v>
      </c>
      <c r="X184" s="11">
        <v>106.70329376000001</v>
      </c>
      <c r="Y184" s="11">
        <v>101.00573696</v>
      </c>
    </row>
    <row r="185" spans="1:25" ht="11.25">
      <c r="A185" s="10">
        <f t="shared" si="2"/>
        <v>42612</v>
      </c>
      <c r="B185" s="11">
        <v>106.97141407999999</v>
      </c>
      <c r="C185" s="11">
        <v>107.7121824</v>
      </c>
      <c r="D185" s="11">
        <v>125.96327008</v>
      </c>
      <c r="E185" s="11">
        <v>133.05986496</v>
      </c>
      <c r="F185" s="11">
        <v>135.66200704</v>
      </c>
      <c r="G185" s="11">
        <v>134.8163968</v>
      </c>
      <c r="H185" s="11">
        <v>134.65827456</v>
      </c>
      <c r="I185" s="11">
        <v>122.94691648</v>
      </c>
      <c r="J185" s="11">
        <v>106.39908031999998</v>
      </c>
      <c r="K185" s="11">
        <v>106.88547808</v>
      </c>
      <c r="L185" s="11">
        <v>106.8442288</v>
      </c>
      <c r="M185" s="11">
        <v>124.71891679999999</v>
      </c>
      <c r="N185" s="11">
        <v>138.08024608</v>
      </c>
      <c r="O185" s="11">
        <v>142.05048928</v>
      </c>
      <c r="P185" s="11">
        <v>139.59959456</v>
      </c>
      <c r="Q185" s="11">
        <v>136.52996063999998</v>
      </c>
      <c r="R185" s="11">
        <v>133.98109888</v>
      </c>
      <c r="S185" s="11">
        <v>107.08828704</v>
      </c>
      <c r="T185" s="11">
        <v>105.92986976</v>
      </c>
      <c r="U185" s="11">
        <v>95.65192416</v>
      </c>
      <c r="V185" s="11">
        <v>95.90973215999999</v>
      </c>
      <c r="W185" s="11">
        <v>95.43020928</v>
      </c>
      <c r="X185" s="11">
        <v>95.68457984</v>
      </c>
      <c r="Y185" s="11">
        <v>96.25863231999999</v>
      </c>
    </row>
    <row r="186" spans="1:25" ht="11.25">
      <c r="A186" s="10">
        <f t="shared" si="2"/>
        <v>42613</v>
      </c>
      <c r="B186" s="11">
        <v>110.98290656</v>
      </c>
      <c r="C186" s="11">
        <v>120.59055136</v>
      </c>
      <c r="D186" s="11">
        <v>123.77362079999999</v>
      </c>
      <c r="E186" s="11">
        <v>129.87335808</v>
      </c>
      <c r="F186" s="11">
        <v>139.53772064</v>
      </c>
      <c r="G186" s="11">
        <v>142.64688512</v>
      </c>
      <c r="H186" s="11">
        <v>143.73311616</v>
      </c>
      <c r="I186" s="11">
        <v>131.40645632</v>
      </c>
      <c r="J186" s="11">
        <v>140.4881728</v>
      </c>
      <c r="K186" s="11">
        <v>139.19225792</v>
      </c>
      <c r="L186" s="11">
        <v>138.00290368</v>
      </c>
      <c r="M186" s="11">
        <v>141.72049504</v>
      </c>
      <c r="N186" s="11">
        <v>146.37307008</v>
      </c>
      <c r="O186" s="11">
        <v>146.00010784</v>
      </c>
      <c r="P186" s="11">
        <v>145.77839296</v>
      </c>
      <c r="Q186" s="11">
        <v>144.5185712</v>
      </c>
      <c r="R186" s="11">
        <v>137.72618976</v>
      </c>
      <c r="S186" s="11">
        <v>129.9524192</v>
      </c>
      <c r="T186" s="11">
        <v>126.07154944000001</v>
      </c>
      <c r="U186" s="11">
        <v>110.62025664</v>
      </c>
      <c r="V186" s="11">
        <v>110.53775807999999</v>
      </c>
      <c r="W186" s="11">
        <v>110.69244288</v>
      </c>
      <c r="X186" s="11">
        <v>110.67869312</v>
      </c>
      <c r="Y186" s="11">
        <v>110.58931968000002</v>
      </c>
    </row>
    <row r="188" spans="1:25" s="34" customFormat="1" ht="15">
      <c r="A188" s="35" t="s">
        <v>110</v>
      </c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35"/>
      <c r="V188" s="35"/>
      <c r="W188" s="35"/>
      <c r="X188" s="35"/>
      <c r="Y188" s="35"/>
    </row>
    <row r="190" spans="1:25" ht="29.25" customHeight="1">
      <c r="A190" s="129" t="s">
        <v>89</v>
      </c>
      <c r="B190" s="130"/>
      <c r="C190" s="130"/>
      <c r="D190" s="130"/>
      <c r="E190" s="130"/>
      <c r="F190" s="130"/>
      <c r="G190" s="130"/>
      <c r="H190" s="130"/>
      <c r="I190" s="130"/>
      <c r="J190" s="130"/>
      <c r="K190" s="130"/>
      <c r="L190" s="130"/>
      <c r="M190" s="130"/>
      <c r="N190" s="130"/>
      <c r="O190" s="130"/>
      <c r="P190" s="130"/>
      <c r="Q190" s="130"/>
      <c r="R190" s="130"/>
      <c r="S190" s="130"/>
      <c r="T190" s="130"/>
      <c r="U190" s="130"/>
      <c r="V190" s="130"/>
      <c r="W190" s="130"/>
      <c r="X190" s="130"/>
      <c r="Y190" s="131"/>
    </row>
    <row r="191" spans="1:25" ht="12.75">
      <c r="A191" s="23" t="s">
        <v>22</v>
      </c>
      <c r="B191" s="22" t="s">
        <v>23</v>
      </c>
      <c r="C191" s="8" t="s">
        <v>24</v>
      </c>
      <c r="D191" s="9" t="s">
        <v>25</v>
      </c>
      <c r="E191" s="6" t="s">
        <v>26</v>
      </c>
      <c r="F191" s="6" t="s">
        <v>27</v>
      </c>
      <c r="G191" s="8" t="s">
        <v>28</v>
      </c>
      <c r="H191" s="9" t="s">
        <v>29</v>
      </c>
      <c r="I191" s="6" t="s">
        <v>30</v>
      </c>
      <c r="J191" s="6" t="s">
        <v>31</v>
      </c>
      <c r="K191" s="6" t="s">
        <v>32</v>
      </c>
      <c r="L191" s="6" t="s">
        <v>33</v>
      </c>
      <c r="M191" s="6" t="s">
        <v>34</v>
      </c>
      <c r="N191" s="6" t="s">
        <v>35</v>
      </c>
      <c r="O191" s="6" t="s">
        <v>36</v>
      </c>
      <c r="P191" s="6" t="s">
        <v>37</v>
      </c>
      <c r="Q191" s="6" t="s">
        <v>38</v>
      </c>
      <c r="R191" s="6" t="s">
        <v>39</v>
      </c>
      <c r="S191" s="6" t="s">
        <v>40</v>
      </c>
      <c r="T191" s="6" t="s">
        <v>41</v>
      </c>
      <c r="U191" s="6" t="s">
        <v>42</v>
      </c>
      <c r="V191" s="6" t="s">
        <v>43</v>
      </c>
      <c r="W191" s="6" t="s">
        <v>44</v>
      </c>
      <c r="X191" s="6" t="s">
        <v>45</v>
      </c>
      <c r="Y191" s="6" t="s">
        <v>64</v>
      </c>
    </row>
    <row r="192" spans="1:25" ht="11.25">
      <c r="A192" s="10">
        <f aca="true" t="shared" si="3" ref="A192:A222">A156</f>
        <v>42583</v>
      </c>
      <c r="B192" s="11">
        <v>93.75718296</v>
      </c>
      <c r="C192" s="11">
        <v>101.79554784</v>
      </c>
      <c r="D192" s="11">
        <v>101.30346912</v>
      </c>
      <c r="E192" s="11">
        <v>99.89683619999998</v>
      </c>
      <c r="F192" s="11">
        <v>99.84341975999999</v>
      </c>
      <c r="G192" s="11">
        <v>100.31121827999999</v>
      </c>
      <c r="H192" s="11">
        <v>100.66085315999999</v>
      </c>
      <c r="I192" s="11">
        <v>100.86642551999999</v>
      </c>
      <c r="J192" s="11">
        <v>99.93568452</v>
      </c>
      <c r="K192" s="11">
        <v>99.91464167999999</v>
      </c>
      <c r="L192" s="11">
        <v>99.97129548</v>
      </c>
      <c r="M192" s="11">
        <v>100.04251739999998</v>
      </c>
      <c r="N192" s="11">
        <v>100.01338116</v>
      </c>
      <c r="O192" s="11">
        <v>105.84548519999998</v>
      </c>
      <c r="P192" s="11">
        <v>100.95869028</v>
      </c>
      <c r="Q192" s="11">
        <v>109.60082279999999</v>
      </c>
      <c r="R192" s="11">
        <v>100.27560731999999</v>
      </c>
      <c r="S192" s="11">
        <v>95.65427592</v>
      </c>
      <c r="T192" s="11">
        <v>95.7206418</v>
      </c>
      <c r="U192" s="11">
        <v>94.35933192</v>
      </c>
      <c r="V192" s="11">
        <v>94.36904399999999</v>
      </c>
      <c r="W192" s="11">
        <v>95.09583131999999</v>
      </c>
      <c r="X192" s="11">
        <v>95.76596484</v>
      </c>
      <c r="Y192" s="11">
        <v>95.04403355999999</v>
      </c>
    </row>
    <row r="193" spans="1:25" ht="11.25">
      <c r="A193" s="10">
        <f t="shared" si="3"/>
        <v>42584</v>
      </c>
      <c r="B193" s="11">
        <v>90.64284264</v>
      </c>
      <c r="C193" s="11">
        <v>94.39170551999999</v>
      </c>
      <c r="D193" s="11">
        <v>96.30822264</v>
      </c>
      <c r="E193" s="11">
        <v>97.08680772</v>
      </c>
      <c r="F193" s="11">
        <v>97.08357035999998</v>
      </c>
      <c r="G193" s="11">
        <v>97.09490112</v>
      </c>
      <c r="H193" s="11">
        <v>97.42996787999998</v>
      </c>
      <c r="I193" s="11">
        <v>97.28104932</v>
      </c>
      <c r="J193" s="11">
        <v>96.16901615999998</v>
      </c>
      <c r="K193" s="11">
        <v>94.81903703999998</v>
      </c>
      <c r="L193" s="11">
        <v>96.37620719999998</v>
      </c>
      <c r="M193" s="11">
        <v>96.21110184</v>
      </c>
      <c r="N193" s="11">
        <v>94.7899008</v>
      </c>
      <c r="O193" s="11">
        <v>95.67531876</v>
      </c>
      <c r="P193" s="11">
        <v>96.02333496</v>
      </c>
      <c r="Q193" s="11">
        <v>96.65462016</v>
      </c>
      <c r="R193" s="11">
        <v>96.17225352</v>
      </c>
      <c r="S193" s="11">
        <v>96.2467128</v>
      </c>
      <c r="T193" s="11">
        <v>101.67090948</v>
      </c>
      <c r="U193" s="11">
        <v>99.48407279999999</v>
      </c>
      <c r="V193" s="11">
        <v>99.80619012</v>
      </c>
      <c r="W193" s="11">
        <v>96.83429363999998</v>
      </c>
      <c r="X193" s="11">
        <v>98.24740127999999</v>
      </c>
      <c r="Y193" s="11">
        <v>97.44129864</v>
      </c>
    </row>
    <row r="194" spans="1:25" ht="11.25">
      <c r="A194" s="10">
        <f t="shared" si="3"/>
        <v>42585</v>
      </c>
      <c r="B194" s="11">
        <v>94.08415631999999</v>
      </c>
      <c r="C194" s="11">
        <v>99.3222048</v>
      </c>
      <c r="D194" s="11">
        <v>100.9166046</v>
      </c>
      <c r="E194" s="11">
        <v>108.54544343999999</v>
      </c>
      <c r="F194" s="11">
        <v>113.68475244000001</v>
      </c>
      <c r="G194" s="11">
        <v>113.03889911999998</v>
      </c>
      <c r="H194" s="11">
        <v>113.05508592000001</v>
      </c>
      <c r="I194" s="11">
        <v>104.97301667999999</v>
      </c>
      <c r="J194" s="11">
        <v>105.18991979999998</v>
      </c>
      <c r="K194" s="11">
        <v>103.6198002</v>
      </c>
      <c r="L194" s="11">
        <v>100.94574083999998</v>
      </c>
      <c r="M194" s="11">
        <v>110.02329828</v>
      </c>
      <c r="N194" s="11">
        <v>115.30343244</v>
      </c>
      <c r="O194" s="11">
        <v>115.39569719999999</v>
      </c>
      <c r="P194" s="11">
        <v>115.15289519999999</v>
      </c>
      <c r="Q194" s="11">
        <v>113.29141319999998</v>
      </c>
      <c r="R194" s="11">
        <v>105.49423164</v>
      </c>
      <c r="S194" s="11">
        <v>98.92562819999999</v>
      </c>
      <c r="T194" s="11">
        <v>98.04992232</v>
      </c>
      <c r="U194" s="11">
        <v>92.60792015999999</v>
      </c>
      <c r="V194" s="11">
        <v>93.15341532</v>
      </c>
      <c r="W194" s="11">
        <v>93.04496375999999</v>
      </c>
      <c r="X194" s="11">
        <v>93.81059939999999</v>
      </c>
      <c r="Y194" s="11">
        <v>93.76042032</v>
      </c>
    </row>
    <row r="195" spans="1:25" ht="11.25">
      <c r="A195" s="10">
        <f t="shared" si="3"/>
        <v>42586</v>
      </c>
      <c r="B195" s="11">
        <v>93.6730116</v>
      </c>
      <c r="C195" s="11">
        <v>95.51992548</v>
      </c>
      <c r="D195" s="11">
        <v>99.64755947999998</v>
      </c>
      <c r="E195" s="11">
        <v>103.04355011999999</v>
      </c>
      <c r="F195" s="11">
        <v>106.81183716</v>
      </c>
      <c r="G195" s="11">
        <v>107.96109995999998</v>
      </c>
      <c r="H195" s="11">
        <v>110.52023304</v>
      </c>
      <c r="I195" s="11">
        <v>106.14332231999998</v>
      </c>
      <c r="J195" s="11">
        <v>104.67517955999998</v>
      </c>
      <c r="K195" s="11">
        <v>104.11835363999998</v>
      </c>
      <c r="L195" s="11">
        <v>104.45018304</v>
      </c>
      <c r="M195" s="11">
        <v>104.71888392</v>
      </c>
      <c r="N195" s="11">
        <v>105.50556239999997</v>
      </c>
      <c r="O195" s="11">
        <v>107.69239907999999</v>
      </c>
      <c r="P195" s="11">
        <v>107.41074875999999</v>
      </c>
      <c r="Q195" s="11">
        <v>105.58973376</v>
      </c>
      <c r="R195" s="11">
        <v>104.03418228</v>
      </c>
      <c r="S195" s="11">
        <v>101.88619392</v>
      </c>
      <c r="T195" s="11">
        <v>100.17363047999999</v>
      </c>
      <c r="U195" s="11">
        <v>92.0381448</v>
      </c>
      <c r="V195" s="11">
        <v>92.14497767999998</v>
      </c>
      <c r="W195" s="11">
        <v>92.23562376</v>
      </c>
      <c r="X195" s="11">
        <v>93.00449676</v>
      </c>
      <c r="Y195" s="11">
        <v>93.28452839999999</v>
      </c>
    </row>
    <row r="196" spans="1:25" ht="11.25">
      <c r="A196" s="10">
        <f t="shared" si="3"/>
        <v>42587</v>
      </c>
      <c r="B196" s="11">
        <v>96.09131951999998</v>
      </c>
      <c r="C196" s="11">
        <v>103.35757403999997</v>
      </c>
      <c r="D196" s="11">
        <v>109.22528903999998</v>
      </c>
      <c r="E196" s="11">
        <v>109.79668307999998</v>
      </c>
      <c r="F196" s="11">
        <v>109.67690076</v>
      </c>
      <c r="G196" s="11">
        <v>109.50532068</v>
      </c>
      <c r="H196" s="11">
        <v>109.33859663999999</v>
      </c>
      <c r="I196" s="11">
        <v>108.49040832</v>
      </c>
      <c r="J196" s="11">
        <v>108.39652487999999</v>
      </c>
      <c r="K196" s="11">
        <v>107.95462523999998</v>
      </c>
      <c r="L196" s="11">
        <v>108.11649323999998</v>
      </c>
      <c r="M196" s="11">
        <v>108.71864219999998</v>
      </c>
      <c r="N196" s="11">
        <v>108.85784867999998</v>
      </c>
      <c r="O196" s="11">
        <v>112.27488215999998</v>
      </c>
      <c r="P196" s="11">
        <v>121.22456387999999</v>
      </c>
      <c r="Q196" s="11">
        <v>114.02305655999999</v>
      </c>
      <c r="R196" s="11">
        <v>105.7321776</v>
      </c>
      <c r="S196" s="11">
        <v>102.1225212</v>
      </c>
      <c r="T196" s="11">
        <v>100.84700135999998</v>
      </c>
      <c r="U196" s="11">
        <v>94.60860864</v>
      </c>
      <c r="V196" s="11">
        <v>94.10358047999999</v>
      </c>
      <c r="W196" s="11">
        <v>94.41274836</v>
      </c>
      <c r="X196" s="11">
        <v>95.35805748</v>
      </c>
      <c r="Y196" s="11">
        <v>96.01200419999998</v>
      </c>
    </row>
    <row r="197" spans="1:25" ht="11.25">
      <c r="A197" s="10">
        <f t="shared" si="3"/>
        <v>42588</v>
      </c>
      <c r="B197" s="11">
        <v>100.97973311999999</v>
      </c>
      <c r="C197" s="11">
        <v>102.78779867999998</v>
      </c>
      <c r="D197" s="11">
        <v>112.42541939999998</v>
      </c>
      <c r="E197" s="11">
        <v>117.30088355999999</v>
      </c>
      <c r="F197" s="11">
        <v>120.18213395999999</v>
      </c>
      <c r="G197" s="11">
        <v>113.09393423999997</v>
      </c>
      <c r="H197" s="11">
        <v>113.40633947999999</v>
      </c>
      <c r="I197" s="11">
        <v>115.07843592</v>
      </c>
      <c r="J197" s="11">
        <v>112.6034742</v>
      </c>
      <c r="K197" s="11">
        <v>108.18771516</v>
      </c>
      <c r="L197" s="11">
        <v>111.93819671999998</v>
      </c>
      <c r="M197" s="11">
        <v>117.74925792</v>
      </c>
      <c r="N197" s="11">
        <v>121.49326475999999</v>
      </c>
      <c r="O197" s="11">
        <v>128.63002487999998</v>
      </c>
      <c r="P197" s="11">
        <v>126.84947687999998</v>
      </c>
      <c r="Q197" s="11">
        <v>121.84775567999999</v>
      </c>
      <c r="R197" s="11">
        <v>114.58150115999999</v>
      </c>
      <c r="S197" s="11">
        <v>106.71471635999998</v>
      </c>
      <c r="T197" s="11">
        <v>101.44753164</v>
      </c>
      <c r="U197" s="11">
        <v>100.35816</v>
      </c>
      <c r="V197" s="11">
        <v>98.46430439999997</v>
      </c>
      <c r="W197" s="11">
        <v>100.57991915999999</v>
      </c>
      <c r="X197" s="11">
        <v>101.08170995999998</v>
      </c>
      <c r="Y197" s="11">
        <v>96.40534344</v>
      </c>
    </row>
    <row r="198" spans="1:25" ht="11.25">
      <c r="A198" s="10">
        <f t="shared" si="3"/>
        <v>42589</v>
      </c>
      <c r="B198" s="11">
        <v>97.59831059999999</v>
      </c>
      <c r="C198" s="11">
        <v>101.27433287999997</v>
      </c>
      <c r="D198" s="11">
        <v>101.83115879999998</v>
      </c>
      <c r="E198" s="11">
        <v>106.39745507999999</v>
      </c>
      <c r="F198" s="11">
        <v>107.72153531999999</v>
      </c>
      <c r="G198" s="11">
        <v>106.3796496</v>
      </c>
      <c r="H198" s="11">
        <v>106.06562567999998</v>
      </c>
      <c r="I198" s="11">
        <v>102.49805496</v>
      </c>
      <c r="J198" s="11">
        <v>99.51482771999999</v>
      </c>
      <c r="K198" s="11">
        <v>99.25907628</v>
      </c>
      <c r="L198" s="11">
        <v>99.60061776</v>
      </c>
      <c r="M198" s="11">
        <v>100.21571615999999</v>
      </c>
      <c r="N198" s="11">
        <v>105.77588196</v>
      </c>
      <c r="O198" s="11">
        <v>110.60278571999999</v>
      </c>
      <c r="P198" s="11">
        <v>109.30136699999998</v>
      </c>
      <c r="Q198" s="11">
        <v>103.38509160000001</v>
      </c>
      <c r="R198" s="11">
        <v>99.73820555999998</v>
      </c>
      <c r="S198" s="11">
        <v>97.63068419999999</v>
      </c>
      <c r="T198" s="11">
        <v>94.55842956</v>
      </c>
      <c r="U198" s="11">
        <v>90.51496691999999</v>
      </c>
      <c r="V198" s="11">
        <v>90.77395571999999</v>
      </c>
      <c r="W198" s="11">
        <v>90.91639955999997</v>
      </c>
      <c r="X198" s="11">
        <v>90.79661723999999</v>
      </c>
      <c r="Y198" s="11">
        <v>91.19481251999999</v>
      </c>
    </row>
    <row r="199" spans="1:25" ht="11.25">
      <c r="A199" s="10">
        <f t="shared" si="3"/>
        <v>42590</v>
      </c>
      <c r="B199" s="11">
        <v>90.79337987999997</v>
      </c>
      <c r="C199" s="11">
        <v>98.66340203999998</v>
      </c>
      <c r="D199" s="11">
        <v>104.82247943999998</v>
      </c>
      <c r="E199" s="11">
        <v>106.19350139999997</v>
      </c>
      <c r="F199" s="11">
        <v>103.97105376</v>
      </c>
      <c r="G199" s="11">
        <v>104.05360644</v>
      </c>
      <c r="H199" s="11">
        <v>106.08181247999998</v>
      </c>
      <c r="I199" s="11">
        <v>104.09731079999999</v>
      </c>
      <c r="J199" s="11">
        <v>102.37665396</v>
      </c>
      <c r="K199" s="11">
        <v>100.40995776</v>
      </c>
      <c r="L199" s="11">
        <v>102.84930851999998</v>
      </c>
      <c r="M199" s="11">
        <v>104.16043932</v>
      </c>
      <c r="N199" s="11">
        <v>108.36738864</v>
      </c>
      <c r="O199" s="11">
        <v>108.34796447999999</v>
      </c>
      <c r="P199" s="11">
        <v>108.02908451999998</v>
      </c>
      <c r="Q199" s="11">
        <v>108.06631415999999</v>
      </c>
      <c r="R199" s="11">
        <v>100.66409051999999</v>
      </c>
      <c r="S199" s="11">
        <v>95.85499223999999</v>
      </c>
      <c r="T199" s="11">
        <v>80.50666847999999</v>
      </c>
      <c r="U199" s="11">
        <v>79.66333619999999</v>
      </c>
      <c r="V199" s="11">
        <v>79.86243384</v>
      </c>
      <c r="W199" s="11">
        <v>80.48886299999998</v>
      </c>
      <c r="X199" s="11">
        <v>81.18489539999999</v>
      </c>
      <c r="Y199" s="11">
        <v>81.25126128</v>
      </c>
    </row>
    <row r="200" spans="1:25" ht="11.25">
      <c r="A200" s="10">
        <f t="shared" si="3"/>
        <v>42591</v>
      </c>
      <c r="B200" s="11">
        <v>89.64087971999999</v>
      </c>
      <c r="C200" s="11">
        <v>99.75762971999998</v>
      </c>
      <c r="D200" s="11">
        <v>104.92769363999999</v>
      </c>
      <c r="E200" s="11">
        <v>104.75287619999997</v>
      </c>
      <c r="F200" s="11">
        <v>104.55054119999998</v>
      </c>
      <c r="G200" s="11">
        <v>103.82213519999999</v>
      </c>
      <c r="H200" s="11">
        <v>103.99371527999999</v>
      </c>
      <c r="I200" s="11">
        <v>102.745713</v>
      </c>
      <c r="J200" s="11">
        <v>102.39931547999998</v>
      </c>
      <c r="K200" s="11">
        <v>101.01858144</v>
      </c>
      <c r="L200" s="11">
        <v>102.60165047999999</v>
      </c>
      <c r="M200" s="11">
        <v>103.64731776</v>
      </c>
      <c r="N200" s="11">
        <v>107.93196371999998</v>
      </c>
      <c r="O200" s="11">
        <v>108.38357544</v>
      </c>
      <c r="P200" s="11">
        <v>108.00156696</v>
      </c>
      <c r="Q200" s="11">
        <v>107.88987803999999</v>
      </c>
      <c r="R200" s="11">
        <v>101.4750492</v>
      </c>
      <c r="S200" s="11">
        <v>88.92056712</v>
      </c>
      <c r="T200" s="11">
        <v>97.35388992</v>
      </c>
      <c r="U200" s="11">
        <v>89.26048992</v>
      </c>
      <c r="V200" s="11">
        <v>89.34304259999999</v>
      </c>
      <c r="W200" s="11">
        <v>89.674872</v>
      </c>
      <c r="X200" s="11">
        <v>93.51276227999999</v>
      </c>
      <c r="Y200" s="11">
        <v>90.00832007999999</v>
      </c>
    </row>
    <row r="201" spans="1:25" ht="11.25">
      <c r="A201" s="10">
        <f t="shared" si="3"/>
        <v>42592</v>
      </c>
      <c r="B201" s="11">
        <v>91.12520927999999</v>
      </c>
      <c r="C201" s="11">
        <v>98.79613379999999</v>
      </c>
      <c r="D201" s="11">
        <v>103.38023555999999</v>
      </c>
      <c r="E201" s="11">
        <v>104.58615216</v>
      </c>
      <c r="F201" s="11">
        <v>106.12389815999998</v>
      </c>
      <c r="G201" s="11">
        <v>107.31362795999999</v>
      </c>
      <c r="H201" s="11">
        <v>106.18540799999998</v>
      </c>
      <c r="I201" s="11">
        <v>107.56776071999998</v>
      </c>
      <c r="J201" s="11">
        <v>104.11349759999999</v>
      </c>
      <c r="K201" s="11">
        <v>103.79785499999998</v>
      </c>
      <c r="L201" s="11">
        <v>104.27698428</v>
      </c>
      <c r="M201" s="11">
        <v>106.44601547999999</v>
      </c>
      <c r="N201" s="11">
        <v>114.53294076</v>
      </c>
      <c r="O201" s="11">
        <v>115.58346407999998</v>
      </c>
      <c r="P201" s="11">
        <v>117.04513212</v>
      </c>
      <c r="Q201" s="11">
        <v>112.23765252</v>
      </c>
      <c r="R201" s="11">
        <v>102.99660839999999</v>
      </c>
      <c r="S201" s="11">
        <v>102.80560416</v>
      </c>
      <c r="T201" s="11">
        <v>101.57540735999999</v>
      </c>
      <c r="U201" s="11">
        <v>97.08357035999998</v>
      </c>
      <c r="V201" s="11">
        <v>97.00911107999998</v>
      </c>
      <c r="W201" s="11">
        <v>98.15028047999999</v>
      </c>
      <c r="X201" s="11">
        <v>99.25260155999999</v>
      </c>
      <c r="Y201" s="11">
        <v>97.67762592</v>
      </c>
    </row>
    <row r="202" spans="1:25" ht="11.25">
      <c r="A202" s="10">
        <f t="shared" si="3"/>
        <v>42593</v>
      </c>
      <c r="B202" s="11">
        <v>89.24915915999999</v>
      </c>
      <c r="C202" s="11">
        <v>93.35089427999999</v>
      </c>
      <c r="D202" s="11">
        <v>103.15200167999998</v>
      </c>
      <c r="E202" s="11">
        <v>103.86745823999999</v>
      </c>
      <c r="F202" s="11">
        <v>104.43237755999998</v>
      </c>
      <c r="G202" s="11">
        <v>104.32068864</v>
      </c>
      <c r="H202" s="11">
        <v>106.17245855999998</v>
      </c>
      <c r="I202" s="11">
        <v>104.35144355999998</v>
      </c>
      <c r="J202" s="11">
        <v>104.0325636</v>
      </c>
      <c r="K202" s="11">
        <v>103.42879595999999</v>
      </c>
      <c r="L202" s="11">
        <v>103.34624328</v>
      </c>
      <c r="M202" s="11">
        <v>104.5991016</v>
      </c>
      <c r="N202" s="11">
        <v>110.08318944</v>
      </c>
      <c r="O202" s="11">
        <v>114.26100251999999</v>
      </c>
      <c r="P202" s="11">
        <v>113.58277559999999</v>
      </c>
      <c r="Q202" s="11">
        <v>107.27316095999998</v>
      </c>
      <c r="R202" s="11">
        <v>102.82340964</v>
      </c>
      <c r="S202" s="11">
        <v>102.20669255999998</v>
      </c>
      <c r="T202" s="11">
        <v>99.83532635999998</v>
      </c>
      <c r="U202" s="11">
        <v>95.06669507999999</v>
      </c>
      <c r="V202" s="11">
        <v>92.0381448</v>
      </c>
      <c r="W202" s="11">
        <v>92.06242499999999</v>
      </c>
      <c r="X202" s="11">
        <v>87.10440815999999</v>
      </c>
      <c r="Y202" s="11">
        <v>84.42711144</v>
      </c>
    </row>
    <row r="203" spans="1:25" ht="11.25">
      <c r="A203" s="10">
        <f t="shared" si="3"/>
        <v>42594</v>
      </c>
      <c r="B203" s="11">
        <v>98.34614076</v>
      </c>
      <c r="C203" s="11">
        <v>100.15744368</v>
      </c>
      <c r="D203" s="11">
        <v>100.88099363999999</v>
      </c>
      <c r="E203" s="11">
        <v>97.91557187999999</v>
      </c>
      <c r="F203" s="11">
        <v>94.9517688</v>
      </c>
      <c r="G203" s="11">
        <v>91.69660332</v>
      </c>
      <c r="H203" s="11">
        <v>91.96530419999999</v>
      </c>
      <c r="I203" s="11">
        <v>88.46248068</v>
      </c>
      <c r="J203" s="11">
        <v>88.60006847999999</v>
      </c>
      <c r="K203" s="11">
        <v>83.12245535999999</v>
      </c>
      <c r="L203" s="11">
        <v>89.50814796</v>
      </c>
      <c r="M203" s="11">
        <v>91.90055699999999</v>
      </c>
      <c r="N203" s="11">
        <v>93.11132964</v>
      </c>
      <c r="O203" s="11">
        <v>93.84621035999999</v>
      </c>
      <c r="P203" s="11">
        <v>94.23631223999998</v>
      </c>
      <c r="Q203" s="11">
        <v>88.79107271999999</v>
      </c>
      <c r="R203" s="11">
        <v>83.18720255999999</v>
      </c>
      <c r="S203" s="11">
        <v>71.66543831999999</v>
      </c>
      <c r="T203" s="11">
        <v>71.30447267999999</v>
      </c>
      <c r="U203" s="11">
        <v>70.39801188</v>
      </c>
      <c r="V203" s="11">
        <v>70.58577875999998</v>
      </c>
      <c r="W203" s="11">
        <v>70.72012919999999</v>
      </c>
      <c r="X203" s="11">
        <v>70.62624576</v>
      </c>
      <c r="Y203" s="11">
        <v>71.25591227999999</v>
      </c>
    </row>
    <row r="204" spans="1:25" ht="11.25">
      <c r="A204" s="10">
        <f t="shared" si="3"/>
        <v>42595</v>
      </c>
      <c r="B204" s="11">
        <v>86.49092843999999</v>
      </c>
      <c r="C204" s="11">
        <v>90.25435944</v>
      </c>
      <c r="D204" s="11">
        <v>92.31817643999999</v>
      </c>
      <c r="E204" s="11">
        <v>92.43310271999998</v>
      </c>
      <c r="F204" s="11">
        <v>91.53311664</v>
      </c>
      <c r="G204" s="11">
        <v>93.41564147999999</v>
      </c>
      <c r="H204" s="11">
        <v>94.27677923999998</v>
      </c>
      <c r="I204" s="11">
        <v>93.24082403999999</v>
      </c>
      <c r="J204" s="11">
        <v>91.09931039999998</v>
      </c>
      <c r="K204" s="11">
        <v>88.83963311999999</v>
      </c>
      <c r="L204" s="11">
        <v>93.04658244000001</v>
      </c>
      <c r="M204" s="11">
        <v>94.05340139999998</v>
      </c>
      <c r="N204" s="11">
        <v>90.96657864</v>
      </c>
      <c r="O204" s="11">
        <v>91.52340455999999</v>
      </c>
      <c r="P204" s="11">
        <v>94.09548707999998</v>
      </c>
      <c r="Q204" s="11">
        <v>93.22139987999998</v>
      </c>
      <c r="R204" s="11">
        <v>88.13874467999999</v>
      </c>
      <c r="S204" s="11">
        <v>87.25656407999999</v>
      </c>
      <c r="T204" s="11">
        <v>74.73931164</v>
      </c>
      <c r="U204" s="11">
        <v>73.65479603999998</v>
      </c>
      <c r="V204" s="11">
        <v>73.16109864</v>
      </c>
      <c r="W204" s="11">
        <v>72.94419552</v>
      </c>
      <c r="X204" s="11">
        <v>73.34077212</v>
      </c>
      <c r="Y204" s="11">
        <v>73.58195543999999</v>
      </c>
    </row>
    <row r="205" spans="1:25" ht="11.25">
      <c r="A205" s="10">
        <f t="shared" si="3"/>
        <v>42596</v>
      </c>
      <c r="B205" s="11">
        <v>77.46678743999999</v>
      </c>
      <c r="C205" s="11">
        <v>78.25670327999998</v>
      </c>
      <c r="D205" s="11">
        <v>78.31335708</v>
      </c>
      <c r="E205" s="11">
        <v>88.41877631999999</v>
      </c>
      <c r="F205" s="11">
        <v>89.82055319999999</v>
      </c>
      <c r="G205" s="11">
        <v>90.18961223999997</v>
      </c>
      <c r="H205" s="11">
        <v>91.81638564</v>
      </c>
      <c r="I205" s="11">
        <v>89.59555668</v>
      </c>
      <c r="J205" s="11">
        <v>79.12755311999999</v>
      </c>
      <c r="K205" s="11">
        <v>79.28618375999999</v>
      </c>
      <c r="L205" s="11">
        <v>88.93027919999999</v>
      </c>
      <c r="M205" s="11">
        <v>88.88819351999999</v>
      </c>
      <c r="N205" s="11">
        <v>90.30130116</v>
      </c>
      <c r="O205" s="11">
        <v>91.95235476</v>
      </c>
      <c r="P205" s="11">
        <v>91.83095376</v>
      </c>
      <c r="Q205" s="11">
        <v>88.69233323999998</v>
      </c>
      <c r="R205" s="11">
        <v>88.13712599999998</v>
      </c>
      <c r="S205" s="11">
        <v>76.99089552</v>
      </c>
      <c r="T205" s="11">
        <v>76.27543895999999</v>
      </c>
      <c r="U205" s="11">
        <v>75.63767903999998</v>
      </c>
      <c r="V205" s="11">
        <v>75.99216996</v>
      </c>
      <c r="W205" s="11">
        <v>76.17022476</v>
      </c>
      <c r="X205" s="11">
        <v>76.20907308</v>
      </c>
      <c r="Y205" s="11">
        <v>76.39522127999999</v>
      </c>
    </row>
    <row r="206" spans="1:25" ht="11.25">
      <c r="A206" s="10">
        <f t="shared" si="3"/>
        <v>42597</v>
      </c>
      <c r="B206" s="11">
        <v>72.24492576</v>
      </c>
      <c r="C206" s="11">
        <v>79.10165424</v>
      </c>
      <c r="D206" s="11">
        <v>84.5679366</v>
      </c>
      <c r="E206" s="11">
        <v>87.67418351999999</v>
      </c>
      <c r="F206" s="11">
        <v>88.04000519999998</v>
      </c>
      <c r="G206" s="11">
        <v>88.66967171999998</v>
      </c>
      <c r="H206" s="11">
        <v>92.2971336</v>
      </c>
      <c r="I206" s="11">
        <v>91.45865735999999</v>
      </c>
      <c r="J206" s="11">
        <v>88.24881492</v>
      </c>
      <c r="K206" s="11">
        <v>85.74147959999999</v>
      </c>
      <c r="L206" s="11">
        <v>88.48190483999998</v>
      </c>
      <c r="M206" s="11">
        <v>88.1694996</v>
      </c>
      <c r="N206" s="11">
        <v>87.97525799999998</v>
      </c>
      <c r="O206" s="11">
        <v>87.83281416</v>
      </c>
      <c r="P206" s="11">
        <v>93.58722155999999</v>
      </c>
      <c r="Q206" s="11">
        <v>88.05457331999999</v>
      </c>
      <c r="R206" s="11">
        <v>87.57706271999999</v>
      </c>
      <c r="S206" s="11">
        <v>83.49960779999999</v>
      </c>
      <c r="T206" s="11">
        <v>71.18307167999998</v>
      </c>
      <c r="U206" s="11">
        <v>70.62948311999999</v>
      </c>
      <c r="V206" s="11">
        <v>71.04224651999999</v>
      </c>
      <c r="W206" s="11">
        <v>71.40159347999999</v>
      </c>
      <c r="X206" s="11">
        <v>71.75770307999998</v>
      </c>
      <c r="Y206" s="11">
        <v>71.95518204</v>
      </c>
    </row>
    <row r="207" spans="1:25" ht="11.25">
      <c r="A207" s="10">
        <f t="shared" si="3"/>
        <v>42598</v>
      </c>
      <c r="B207" s="11">
        <v>83.70032411999999</v>
      </c>
      <c r="C207" s="11">
        <v>87.03156755999998</v>
      </c>
      <c r="D207" s="11">
        <v>91.1154972</v>
      </c>
      <c r="E207" s="11">
        <v>92.49784992</v>
      </c>
      <c r="F207" s="11">
        <v>94.14242879999999</v>
      </c>
      <c r="G207" s="11">
        <v>92.06404368</v>
      </c>
      <c r="H207" s="11">
        <v>92.36026212</v>
      </c>
      <c r="I207" s="11">
        <v>92.82967932</v>
      </c>
      <c r="J207" s="11">
        <v>92.77140684</v>
      </c>
      <c r="K207" s="11">
        <v>92.57878392</v>
      </c>
      <c r="L207" s="11">
        <v>91.68041651999998</v>
      </c>
      <c r="M207" s="11">
        <v>92.43957744</v>
      </c>
      <c r="N207" s="11">
        <v>96.0605646</v>
      </c>
      <c r="O207" s="11">
        <v>98.63588447999999</v>
      </c>
      <c r="P207" s="11">
        <v>96.82458155999998</v>
      </c>
      <c r="Q207" s="11">
        <v>95.37424428</v>
      </c>
      <c r="R207" s="11">
        <v>92.08346783999998</v>
      </c>
      <c r="S207" s="11">
        <v>95.51668812</v>
      </c>
      <c r="T207" s="11">
        <v>101.97522131999997</v>
      </c>
      <c r="U207" s="11">
        <v>93.78146315999999</v>
      </c>
      <c r="V207" s="11">
        <v>92.06728103999998</v>
      </c>
      <c r="W207" s="11">
        <v>89.48386776</v>
      </c>
      <c r="X207" s="11">
        <v>90.28025831999999</v>
      </c>
      <c r="Y207" s="11">
        <v>89.34142392</v>
      </c>
    </row>
    <row r="208" spans="1:25" ht="11.25">
      <c r="A208" s="10">
        <f t="shared" si="3"/>
        <v>42599</v>
      </c>
      <c r="B208" s="11">
        <v>91.22718612</v>
      </c>
      <c r="C208" s="11">
        <v>98.11305083999999</v>
      </c>
      <c r="D208" s="11">
        <v>105.85519728</v>
      </c>
      <c r="E208" s="11">
        <v>111.41374439999998</v>
      </c>
      <c r="F208" s="11">
        <v>113.66370959999999</v>
      </c>
      <c r="G208" s="11">
        <v>114.58473851999999</v>
      </c>
      <c r="H208" s="11">
        <v>114.30308819999998</v>
      </c>
      <c r="I208" s="11">
        <v>115.50414875999999</v>
      </c>
      <c r="J208" s="11">
        <v>111.69539471999998</v>
      </c>
      <c r="K208" s="11">
        <v>111.05116007999997</v>
      </c>
      <c r="L208" s="11">
        <v>110.78893392</v>
      </c>
      <c r="M208" s="11">
        <v>112.04179223999999</v>
      </c>
      <c r="N208" s="11">
        <v>119.10247439999998</v>
      </c>
      <c r="O208" s="11">
        <v>115.28886431999999</v>
      </c>
      <c r="P208" s="11">
        <v>120.05102087999997</v>
      </c>
      <c r="Q208" s="11">
        <v>112.52901492</v>
      </c>
      <c r="R208" s="11">
        <v>111.72776832</v>
      </c>
      <c r="S208" s="11">
        <v>105.98307299999999</v>
      </c>
      <c r="T208" s="11">
        <v>105.16887695999999</v>
      </c>
      <c r="U208" s="11">
        <v>97.53518207999998</v>
      </c>
      <c r="V208" s="11">
        <v>94.73324699999999</v>
      </c>
      <c r="W208" s="11">
        <v>94.87407215999998</v>
      </c>
      <c r="X208" s="11">
        <v>95.74006596</v>
      </c>
      <c r="Y208" s="11">
        <v>93.14694060000001</v>
      </c>
    </row>
    <row r="209" spans="1:25" ht="11.25">
      <c r="A209" s="10">
        <f t="shared" si="3"/>
        <v>42600</v>
      </c>
      <c r="B209" s="11">
        <v>90.85812707999999</v>
      </c>
      <c r="C209" s="11">
        <v>93.53218644</v>
      </c>
      <c r="D209" s="11">
        <v>99.14253131999999</v>
      </c>
      <c r="E209" s="11">
        <v>104.07141192</v>
      </c>
      <c r="F209" s="11">
        <v>107.98699884</v>
      </c>
      <c r="G209" s="11">
        <v>111.63550355999998</v>
      </c>
      <c r="H209" s="11">
        <v>111.65654639999998</v>
      </c>
      <c r="I209" s="11">
        <v>111.64683431999998</v>
      </c>
      <c r="J209" s="11">
        <v>107.63250792</v>
      </c>
      <c r="K209" s="11">
        <v>105.94746203999998</v>
      </c>
      <c r="L209" s="11">
        <v>106.13037287999998</v>
      </c>
      <c r="M209" s="11">
        <v>110.51213963999999</v>
      </c>
      <c r="N209" s="11">
        <v>111.81841439999998</v>
      </c>
      <c r="O209" s="11">
        <v>111.59341787999999</v>
      </c>
      <c r="P209" s="11">
        <v>111.11105123999998</v>
      </c>
      <c r="Q209" s="11">
        <v>110.77760316</v>
      </c>
      <c r="R209" s="11">
        <v>105.15107148</v>
      </c>
      <c r="S209" s="11">
        <v>99.88550544</v>
      </c>
      <c r="T209" s="11">
        <v>93.99351023999999</v>
      </c>
      <c r="U209" s="11">
        <v>85.17170423999998</v>
      </c>
      <c r="V209" s="11">
        <v>85.72367412</v>
      </c>
      <c r="W209" s="11">
        <v>86.01503651999998</v>
      </c>
      <c r="X209" s="11">
        <v>86.54434487999998</v>
      </c>
      <c r="Y209" s="11">
        <v>86.37114611999999</v>
      </c>
    </row>
    <row r="210" spans="1:25" ht="11.25">
      <c r="A210" s="10">
        <f t="shared" si="3"/>
        <v>42601</v>
      </c>
      <c r="B210" s="11">
        <v>96.81810683999998</v>
      </c>
      <c r="C210" s="11">
        <v>106.02030263999998</v>
      </c>
      <c r="D210" s="11">
        <v>109.0747518</v>
      </c>
      <c r="E210" s="11">
        <v>110.69181311999999</v>
      </c>
      <c r="F210" s="11">
        <v>110.21592119999998</v>
      </c>
      <c r="G210" s="11">
        <v>108.18933383999999</v>
      </c>
      <c r="H210" s="11">
        <v>109.0019112</v>
      </c>
      <c r="I210" s="11">
        <v>105.19315715999998</v>
      </c>
      <c r="J210" s="11">
        <v>104.04551303999997</v>
      </c>
      <c r="K210" s="11">
        <v>104.12806572</v>
      </c>
      <c r="L210" s="11">
        <v>106.28414748</v>
      </c>
      <c r="M210" s="11">
        <v>108.60533459999999</v>
      </c>
      <c r="N210" s="11">
        <v>109.73031719999999</v>
      </c>
      <c r="O210" s="11">
        <v>109.85819292</v>
      </c>
      <c r="P210" s="11">
        <v>109.64776452</v>
      </c>
      <c r="Q210" s="11">
        <v>109.85009951999999</v>
      </c>
      <c r="R210" s="11">
        <v>103.00308312</v>
      </c>
      <c r="S210" s="11">
        <v>99.28011912</v>
      </c>
      <c r="T210" s="11">
        <v>92.42177196</v>
      </c>
      <c r="U210" s="11">
        <v>85.02764171999998</v>
      </c>
      <c r="V210" s="11">
        <v>85.05839664</v>
      </c>
      <c r="W210" s="11">
        <v>85.76090376</v>
      </c>
      <c r="X210" s="11">
        <v>86.20765944</v>
      </c>
      <c r="Y210" s="11">
        <v>86.28211871999999</v>
      </c>
    </row>
    <row r="211" spans="1:25" ht="11.25">
      <c r="A211" s="10">
        <f t="shared" si="3"/>
        <v>42602</v>
      </c>
      <c r="B211" s="11">
        <v>90.37737912</v>
      </c>
      <c r="C211" s="11">
        <v>98.63750315999998</v>
      </c>
      <c r="D211" s="11">
        <v>109.98283128</v>
      </c>
      <c r="E211" s="11">
        <v>99.36590915999999</v>
      </c>
      <c r="F211" s="11">
        <v>101.99950152</v>
      </c>
      <c r="G211" s="11">
        <v>100.074891</v>
      </c>
      <c r="H211" s="11">
        <v>100.40024567999998</v>
      </c>
      <c r="I211" s="11">
        <v>99.76410444</v>
      </c>
      <c r="J211" s="11">
        <v>98.28463092</v>
      </c>
      <c r="K211" s="11">
        <v>95.87279771999998</v>
      </c>
      <c r="L211" s="11">
        <v>97.19849663999999</v>
      </c>
      <c r="M211" s="11">
        <v>100.2286656</v>
      </c>
      <c r="N211" s="11">
        <v>103.19732471999998</v>
      </c>
      <c r="O211" s="11">
        <v>103.98238451999998</v>
      </c>
      <c r="P211" s="11">
        <v>103.77681215999999</v>
      </c>
      <c r="Q211" s="11">
        <v>101.07685391999999</v>
      </c>
      <c r="R211" s="11">
        <v>96.13664255999998</v>
      </c>
      <c r="S211" s="11">
        <v>90.13457711999999</v>
      </c>
      <c r="T211" s="11">
        <v>81.95700575999999</v>
      </c>
      <c r="U211" s="11">
        <v>77.8666014</v>
      </c>
      <c r="V211" s="11">
        <v>78.03008808</v>
      </c>
      <c r="W211" s="11">
        <v>81.79675644</v>
      </c>
      <c r="X211" s="11">
        <v>82.29045383999998</v>
      </c>
      <c r="Y211" s="11">
        <v>79.36711775999999</v>
      </c>
    </row>
    <row r="212" spans="1:25" ht="11.25">
      <c r="A212" s="10">
        <f t="shared" si="3"/>
        <v>42603</v>
      </c>
      <c r="B212" s="11">
        <v>82.28236043999999</v>
      </c>
      <c r="C212" s="11">
        <v>84.81397596</v>
      </c>
      <c r="D212" s="11">
        <v>88.40744555999999</v>
      </c>
      <c r="E212" s="11">
        <v>91.98796571999998</v>
      </c>
      <c r="F212" s="11">
        <v>94.31562755999998</v>
      </c>
      <c r="G212" s="11">
        <v>94.30429679999999</v>
      </c>
      <c r="H212" s="11">
        <v>93.54675455999998</v>
      </c>
      <c r="I212" s="11">
        <v>89.87558831999999</v>
      </c>
      <c r="J212" s="11">
        <v>87.98658875999999</v>
      </c>
      <c r="K212" s="11">
        <v>83.52388799999999</v>
      </c>
      <c r="L212" s="11">
        <v>88.74736836</v>
      </c>
      <c r="M212" s="11">
        <v>92.33598192</v>
      </c>
      <c r="N212" s="11">
        <v>99.66374628</v>
      </c>
      <c r="O212" s="11">
        <v>98.86249968</v>
      </c>
      <c r="P212" s="11">
        <v>97.6630578</v>
      </c>
      <c r="Q212" s="11">
        <v>92.48004444</v>
      </c>
      <c r="R212" s="11">
        <v>96.51865104</v>
      </c>
      <c r="S212" s="11">
        <v>87.85223831999998</v>
      </c>
      <c r="T212" s="11">
        <v>82.41671088</v>
      </c>
      <c r="U212" s="11">
        <v>80.51961791999999</v>
      </c>
      <c r="V212" s="11">
        <v>81.33219527999998</v>
      </c>
      <c r="W212" s="11">
        <v>82.24027475999999</v>
      </c>
      <c r="X212" s="11">
        <v>82.65951288</v>
      </c>
      <c r="Y212" s="11">
        <v>81.69316092</v>
      </c>
    </row>
    <row r="213" spans="1:25" ht="11.25">
      <c r="A213" s="10">
        <f t="shared" si="3"/>
        <v>42604</v>
      </c>
      <c r="B213" s="11">
        <v>81.32733923999999</v>
      </c>
      <c r="C213" s="11">
        <v>82.43775371999999</v>
      </c>
      <c r="D213" s="11">
        <v>83.14673555999998</v>
      </c>
      <c r="E213" s="11">
        <v>84.45139164</v>
      </c>
      <c r="F213" s="11">
        <v>84.11956223999998</v>
      </c>
      <c r="G213" s="11">
        <v>83.79420755999999</v>
      </c>
      <c r="H213" s="11">
        <v>85.59094235999999</v>
      </c>
      <c r="I213" s="11">
        <v>84.009492</v>
      </c>
      <c r="J213" s="11">
        <v>84.1551732</v>
      </c>
      <c r="K213" s="11">
        <v>82.55591736</v>
      </c>
      <c r="L213" s="11">
        <v>84.18107207999998</v>
      </c>
      <c r="M213" s="11">
        <v>83.23576295999999</v>
      </c>
      <c r="N213" s="11">
        <v>83.20015199999999</v>
      </c>
      <c r="O213" s="11">
        <v>83.06094551999999</v>
      </c>
      <c r="P213" s="11">
        <v>83.11759932</v>
      </c>
      <c r="Q213" s="11">
        <v>82.72911611999999</v>
      </c>
      <c r="R213" s="11">
        <v>82.27426703999998</v>
      </c>
      <c r="S213" s="11">
        <v>80.25901043999998</v>
      </c>
      <c r="T213" s="11">
        <v>70.31222183999999</v>
      </c>
      <c r="U213" s="11">
        <v>69.73435307999999</v>
      </c>
      <c r="V213" s="11">
        <v>70.5987282</v>
      </c>
      <c r="W213" s="11">
        <v>70.73145996</v>
      </c>
      <c r="X213" s="11">
        <v>70.84800492</v>
      </c>
      <c r="Y213" s="11">
        <v>71.04224651999999</v>
      </c>
    </row>
    <row r="214" spans="1:25" ht="11.25">
      <c r="A214" s="10">
        <f t="shared" si="3"/>
        <v>42605</v>
      </c>
      <c r="B214" s="11">
        <v>82.228944</v>
      </c>
      <c r="C214" s="11">
        <v>87.86518776</v>
      </c>
      <c r="D214" s="11">
        <v>88.71823212</v>
      </c>
      <c r="E214" s="11">
        <v>88.43981916</v>
      </c>
      <c r="F214" s="11">
        <v>90.82251611999999</v>
      </c>
      <c r="G214" s="11">
        <v>91.19804987999999</v>
      </c>
      <c r="H214" s="11">
        <v>91.57843967999999</v>
      </c>
      <c r="I214" s="11">
        <v>86.32096703999999</v>
      </c>
      <c r="J214" s="11">
        <v>88.29575664</v>
      </c>
      <c r="K214" s="11">
        <v>88.40906423999998</v>
      </c>
      <c r="L214" s="11">
        <v>87.95259647999998</v>
      </c>
      <c r="M214" s="11">
        <v>89.69429616</v>
      </c>
      <c r="N214" s="11">
        <v>94.28487264</v>
      </c>
      <c r="O214" s="11">
        <v>97.95118283999999</v>
      </c>
      <c r="P214" s="11">
        <v>97.53518207999998</v>
      </c>
      <c r="Q214" s="11">
        <v>96.97511879999999</v>
      </c>
      <c r="R214" s="11">
        <v>97.19687796</v>
      </c>
      <c r="S214" s="11">
        <v>88.85258255999999</v>
      </c>
      <c r="T214" s="11">
        <v>87.7648296</v>
      </c>
      <c r="U214" s="11">
        <v>82.22408795999999</v>
      </c>
      <c r="V214" s="11">
        <v>82.52354376</v>
      </c>
      <c r="W214" s="11">
        <v>83.03180928</v>
      </c>
      <c r="X214" s="11">
        <v>87.68065823999999</v>
      </c>
      <c r="Y214" s="11">
        <v>87.94126571999998</v>
      </c>
    </row>
    <row r="215" spans="1:25" ht="11.25">
      <c r="A215" s="10">
        <f t="shared" si="3"/>
        <v>42606</v>
      </c>
      <c r="B215" s="11">
        <v>89.61498083999999</v>
      </c>
      <c r="C215" s="11">
        <v>92.29389623999998</v>
      </c>
      <c r="D215" s="11">
        <v>93.83002355999999</v>
      </c>
      <c r="E215" s="11">
        <v>96.71451132</v>
      </c>
      <c r="F215" s="11">
        <v>98.65530863999999</v>
      </c>
      <c r="G215" s="11">
        <v>98.73300527999999</v>
      </c>
      <c r="H215" s="11">
        <v>99.19271039999998</v>
      </c>
      <c r="I215" s="11">
        <v>99.37723992000001</v>
      </c>
      <c r="J215" s="11">
        <v>99.64432212</v>
      </c>
      <c r="K215" s="11">
        <v>99.25260155999999</v>
      </c>
      <c r="L215" s="11">
        <v>98.89001723999999</v>
      </c>
      <c r="M215" s="11">
        <v>97.82006976</v>
      </c>
      <c r="N215" s="11">
        <v>99.11825112</v>
      </c>
      <c r="O215" s="11">
        <v>97.97870039999998</v>
      </c>
      <c r="P215" s="11">
        <v>97.81359503999998</v>
      </c>
      <c r="Q215" s="11">
        <v>97.72456764</v>
      </c>
      <c r="R215" s="11">
        <v>98.31862319999998</v>
      </c>
      <c r="S215" s="11">
        <v>92.08184915999999</v>
      </c>
      <c r="T215" s="11">
        <v>91.48617492</v>
      </c>
      <c r="U215" s="11">
        <v>88.10151503999998</v>
      </c>
      <c r="V215" s="11">
        <v>87.98011403999998</v>
      </c>
      <c r="W215" s="11">
        <v>88.96589016</v>
      </c>
      <c r="X215" s="11">
        <v>91.39067279999999</v>
      </c>
      <c r="Y215" s="11">
        <v>89.59393799999998</v>
      </c>
    </row>
    <row r="216" spans="1:25" ht="11.25">
      <c r="A216" s="10">
        <f t="shared" si="3"/>
        <v>42607</v>
      </c>
      <c r="B216" s="11">
        <v>89.31390635999999</v>
      </c>
      <c r="C216" s="11">
        <v>89.5291908</v>
      </c>
      <c r="D216" s="11">
        <v>92.55774107999997</v>
      </c>
      <c r="E216" s="11">
        <v>96.27746771999999</v>
      </c>
      <c r="F216" s="11">
        <v>98.04830364</v>
      </c>
      <c r="G216" s="11">
        <v>98.27006279999999</v>
      </c>
      <c r="H216" s="11">
        <v>98.49667799999999</v>
      </c>
      <c r="I216" s="11">
        <v>98.80746455999999</v>
      </c>
      <c r="J216" s="11">
        <v>98.80260851999999</v>
      </c>
      <c r="K216" s="11">
        <v>98.52581423999999</v>
      </c>
      <c r="L216" s="11">
        <v>98.02402344</v>
      </c>
      <c r="M216" s="11">
        <v>97.99164984</v>
      </c>
      <c r="N216" s="11">
        <v>101.33908007999999</v>
      </c>
      <c r="O216" s="11">
        <v>98.63102844</v>
      </c>
      <c r="P216" s="11">
        <v>100.68837071999998</v>
      </c>
      <c r="Q216" s="11">
        <v>99.33029819999999</v>
      </c>
      <c r="R216" s="11">
        <v>98.25873203999998</v>
      </c>
      <c r="S216" s="11">
        <v>92.36511816</v>
      </c>
      <c r="T216" s="11">
        <v>90.69140303999998</v>
      </c>
      <c r="U216" s="11">
        <v>77.24179092</v>
      </c>
      <c r="V216" s="11">
        <v>77.15923824</v>
      </c>
      <c r="W216" s="11">
        <v>77.67074111999999</v>
      </c>
      <c r="X216" s="11">
        <v>88.64862887999999</v>
      </c>
      <c r="Y216" s="11">
        <v>89.16498779999999</v>
      </c>
    </row>
    <row r="217" spans="1:25" ht="11.25">
      <c r="A217" s="10">
        <f t="shared" si="3"/>
        <v>42608</v>
      </c>
      <c r="B217" s="11">
        <v>92.42986535999998</v>
      </c>
      <c r="C217" s="11">
        <v>118.26885419999998</v>
      </c>
      <c r="D217" s="11">
        <v>128.13309012</v>
      </c>
      <c r="E217" s="11">
        <v>129.41994072</v>
      </c>
      <c r="F217" s="11">
        <v>103.90306919999999</v>
      </c>
      <c r="G217" s="11">
        <v>103.86260219999998</v>
      </c>
      <c r="H217" s="11">
        <v>103.90792523999998</v>
      </c>
      <c r="I217" s="11">
        <v>102.96909083999998</v>
      </c>
      <c r="J217" s="11">
        <v>102.89139419999998</v>
      </c>
      <c r="K217" s="11">
        <v>102.85740191999999</v>
      </c>
      <c r="L217" s="11">
        <v>102.55794612</v>
      </c>
      <c r="M217" s="11">
        <v>103.37376084</v>
      </c>
      <c r="N217" s="11">
        <v>121.33139675999999</v>
      </c>
      <c r="O217" s="11">
        <v>124.8164148</v>
      </c>
      <c r="P217" s="11">
        <v>123.38064564</v>
      </c>
      <c r="Q217" s="11">
        <v>103.56800244</v>
      </c>
      <c r="R217" s="11">
        <v>102.23744748</v>
      </c>
      <c r="S217" s="11">
        <v>102.49319892000001</v>
      </c>
      <c r="T217" s="11">
        <v>89.55508967999998</v>
      </c>
      <c r="U217" s="11">
        <v>88.53046523999998</v>
      </c>
      <c r="V217" s="11">
        <v>88.28766323999999</v>
      </c>
      <c r="W217" s="11">
        <v>88.78136064</v>
      </c>
      <c r="X217" s="11">
        <v>88.84772652</v>
      </c>
      <c r="Y217" s="11">
        <v>89.30581296</v>
      </c>
    </row>
    <row r="218" spans="1:25" ht="11.25">
      <c r="A218" s="10">
        <f t="shared" si="3"/>
        <v>42609</v>
      </c>
      <c r="B218" s="11">
        <v>87.46699247999999</v>
      </c>
      <c r="C218" s="11">
        <v>102.1306146</v>
      </c>
      <c r="D218" s="11">
        <v>102.08852891999999</v>
      </c>
      <c r="E218" s="11">
        <v>102.07234212</v>
      </c>
      <c r="F218" s="11">
        <v>102.93833592</v>
      </c>
      <c r="G218" s="11">
        <v>102.54499668</v>
      </c>
      <c r="H218" s="11">
        <v>102.77646792</v>
      </c>
      <c r="I218" s="11">
        <v>101.81173464</v>
      </c>
      <c r="J218" s="11">
        <v>101.80040387999999</v>
      </c>
      <c r="K218" s="11">
        <v>101.31803723999998</v>
      </c>
      <c r="L218" s="11">
        <v>101.27271419999998</v>
      </c>
      <c r="M218" s="11">
        <v>101.69033363999999</v>
      </c>
      <c r="N218" s="11">
        <v>107.09834352</v>
      </c>
      <c r="O218" s="11">
        <v>109.29812963999998</v>
      </c>
      <c r="P218" s="11">
        <v>107.85102971999997</v>
      </c>
      <c r="Q218" s="11">
        <v>103.76386271999999</v>
      </c>
      <c r="R218" s="11">
        <v>101.52522828</v>
      </c>
      <c r="S218" s="11">
        <v>101.3617416</v>
      </c>
      <c r="T218" s="11">
        <v>97.41701844</v>
      </c>
      <c r="U218" s="11">
        <v>84.7702716</v>
      </c>
      <c r="V218" s="11">
        <v>85.23807012</v>
      </c>
      <c r="W218" s="11">
        <v>85.587705</v>
      </c>
      <c r="X218" s="11">
        <v>85.64274012</v>
      </c>
      <c r="Y218" s="11">
        <v>86.00532444</v>
      </c>
    </row>
    <row r="219" spans="1:25" ht="11.25">
      <c r="A219" s="10">
        <f t="shared" si="3"/>
        <v>42610</v>
      </c>
      <c r="B219" s="11">
        <v>96.39563136</v>
      </c>
      <c r="C219" s="11">
        <v>102.77646792</v>
      </c>
      <c r="D219" s="11">
        <v>102.99175235999999</v>
      </c>
      <c r="E219" s="11">
        <v>103.11153467999998</v>
      </c>
      <c r="F219" s="11">
        <v>103.04031275999999</v>
      </c>
      <c r="G219" s="11">
        <v>102.77484923999998</v>
      </c>
      <c r="H219" s="11">
        <v>102.61783728</v>
      </c>
      <c r="I219" s="11">
        <v>101.53170299999998</v>
      </c>
      <c r="J219" s="11">
        <v>101.38116576</v>
      </c>
      <c r="K219" s="11">
        <v>101.18044944</v>
      </c>
      <c r="L219" s="11">
        <v>101.01372539999998</v>
      </c>
      <c r="M219" s="11">
        <v>101.29699439999999</v>
      </c>
      <c r="N219" s="11">
        <v>102.10795307999999</v>
      </c>
      <c r="O219" s="11">
        <v>101.95094112</v>
      </c>
      <c r="P219" s="11">
        <v>101.66281607999998</v>
      </c>
      <c r="Q219" s="11">
        <v>101.3212746</v>
      </c>
      <c r="R219" s="11">
        <v>101.14807583999998</v>
      </c>
      <c r="S219" s="11">
        <v>99.76896047999999</v>
      </c>
      <c r="T219" s="11">
        <v>84.1632666</v>
      </c>
      <c r="U219" s="11">
        <v>83.56273632</v>
      </c>
      <c r="V219" s="11">
        <v>83.3782068</v>
      </c>
      <c r="W219" s="11">
        <v>84.03215352</v>
      </c>
      <c r="X219" s="11">
        <v>84.09204467999999</v>
      </c>
      <c r="Y219" s="11">
        <v>84.72171119999999</v>
      </c>
    </row>
    <row r="220" spans="1:25" ht="11.25">
      <c r="A220" s="10">
        <f t="shared" si="3"/>
        <v>42611</v>
      </c>
      <c r="B220" s="11">
        <v>95.44870355999998</v>
      </c>
      <c r="C220" s="11">
        <v>98.99037539999999</v>
      </c>
      <c r="D220" s="11">
        <v>101.79716651999999</v>
      </c>
      <c r="E220" s="11">
        <v>101.84087087999997</v>
      </c>
      <c r="F220" s="11">
        <v>102.03996852</v>
      </c>
      <c r="G220" s="11">
        <v>101.73889403999999</v>
      </c>
      <c r="H220" s="11">
        <v>101.42163276000001</v>
      </c>
      <c r="I220" s="11">
        <v>100.64142899999999</v>
      </c>
      <c r="J220" s="11">
        <v>100.51840931999999</v>
      </c>
      <c r="K220" s="11">
        <v>99.95025263999999</v>
      </c>
      <c r="L220" s="11">
        <v>100.16715576</v>
      </c>
      <c r="M220" s="11">
        <v>100.4714676</v>
      </c>
      <c r="N220" s="11">
        <v>101.20796699999998</v>
      </c>
      <c r="O220" s="11">
        <v>102.86387664</v>
      </c>
      <c r="P220" s="11">
        <v>108.75749051999999</v>
      </c>
      <c r="Q220" s="11">
        <v>100.85185739999999</v>
      </c>
      <c r="R220" s="11">
        <v>100.18819859999999</v>
      </c>
      <c r="S220" s="11">
        <v>99.82723295999999</v>
      </c>
      <c r="T220" s="11">
        <v>93.91257623999998</v>
      </c>
      <c r="U220" s="11">
        <v>77.45545668</v>
      </c>
      <c r="V220" s="11">
        <v>77.78728607999999</v>
      </c>
      <c r="W220" s="11">
        <v>94.61184599999999</v>
      </c>
      <c r="X220" s="11">
        <v>100.49251044</v>
      </c>
      <c r="Y220" s="11">
        <v>95.12658623999998</v>
      </c>
    </row>
    <row r="221" spans="1:25" ht="11.25">
      <c r="A221" s="10">
        <f t="shared" si="3"/>
        <v>42612</v>
      </c>
      <c r="B221" s="11">
        <v>100.74502451999999</v>
      </c>
      <c r="C221" s="11">
        <v>101.4426756</v>
      </c>
      <c r="D221" s="11">
        <v>118.63143851999999</v>
      </c>
      <c r="E221" s="11">
        <v>125.31496823999998</v>
      </c>
      <c r="F221" s="11">
        <v>127.76564975999999</v>
      </c>
      <c r="G221" s="11">
        <v>126.96925919999998</v>
      </c>
      <c r="H221" s="11">
        <v>126.82034063999998</v>
      </c>
      <c r="I221" s="11">
        <v>115.79065512</v>
      </c>
      <c r="J221" s="11">
        <v>100.20600407999999</v>
      </c>
      <c r="K221" s="11">
        <v>100.66409051999999</v>
      </c>
      <c r="L221" s="11">
        <v>100.62524219999999</v>
      </c>
      <c r="M221" s="11">
        <v>117.45951419999997</v>
      </c>
      <c r="N221" s="11">
        <v>130.04313251999997</v>
      </c>
      <c r="O221" s="11">
        <v>133.78228331999998</v>
      </c>
      <c r="P221" s="11">
        <v>131.47404563999999</v>
      </c>
      <c r="Q221" s="11">
        <v>128.58308315999997</v>
      </c>
      <c r="R221" s="11">
        <v>126.18258071999998</v>
      </c>
      <c r="S221" s="11">
        <v>100.85509476</v>
      </c>
      <c r="T221" s="11">
        <v>99.76410444</v>
      </c>
      <c r="U221" s="11">
        <v>90.08439803999998</v>
      </c>
      <c r="V221" s="11">
        <v>90.32720004</v>
      </c>
      <c r="W221" s="11">
        <v>89.87558831999999</v>
      </c>
      <c r="X221" s="11">
        <v>90.11515296</v>
      </c>
      <c r="Y221" s="11">
        <v>90.65579207999998</v>
      </c>
    </row>
    <row r="222" spans="1:25" ht="11.25">
      <c r="A222" s="10">
        <f t="shared" si="3"/>
        <v>42613</v>
      </c>
      <c r="B222" s="11">
        <v>104.52302363999999</v>
      </c>
      <c r="C222" s="11">
        <v>113.57144483999998</v>
      </c>
      <c r="D222" s="11">
        <v>116.56924019999998</v>
      </c>
      <c r="E222" s="11">
        <v>122.31393551999999</v>
      </c>
      <c r="F222" s="11">
        <v>131.41577316</v>
      </c>
      <c r="G222" s="11">
        <v>134.34396528</v>
      </c>
      <c r="H222" s="11">
        <v>135.36697103999998</v>
      </c>
      <c r="I222" s="11">
        <v>123.75779807999997</v>
      </c>
      <c r="J222" s="11">
        <v>132.31090319999998</v>
      </c>
      <c r="K222" s="11">
        <v>131.09041847999998</v>
      </c>
      <c r="L222" s="11">
        <v>129.97029192</v>
      </c>
      <c r="M222" s="11">
        <v>133.47149675999998</v>
      </c>
      <c r="N222" s="11">
        <v>137.85326351999998</v>
      </c>
      <c r="O222" s="11">
        <v>137.50200995999998</v>
      </c>
      <c r="P222" s="11">
        <v>137.29320023999998</v>
      </c>
      <c r="Q222" s="11">
        <v>136.10670779999998</v>
      </c>
      <c r="R222" s="11">
        <v>129.70968444</v>
      </c>
      <c r="S222" s="11">
        <v>122.38839479999999</v>
      </c>
      <c r="T222" s="11">
        <v>118.73341536</v>
      </c>
      <c r="U222" s="11">
        <v>104.18148215999999</v>
      </c>
      <c r="V222" s="11">
        <v>104.10378551999999</v>
      </c>
      <c r="W222" s="11">
        <v>104.24946672</v>
      </c>
      <c r="X222" s="11">
        <v>104.23651727999999</v>
      </c>
      <c r="Y222" s="11">
        <v>104.15234592</v>
      </c>
    </row>
    <row r="224" spans="1:25" s="34" customFormat="1" ht="15">
      <c r="A224" s="35" t="s">
        <v>111</v>
      </c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35"/>
      <c r="R224" s="35"/>
      <c r="S224" s="35"/>
      <c r="T224" s="35"/>
      <c r="U224" s="35"/>
      <c r="V224" s="35"/>
      <c r="W224" s="35"/>
      <c r="X224" s="35"/>
      <c r="Y224" s="35"/>
    </row>
    <row r="226" spans="1:25" ht="12.75">
      <c r="A226" s="129" t="s">
        <v>90</v>
      </c>
      <c r="B226" s="130"/>
      <c r="C226" s="130"/>
      <c r="D226" s="130"/>
      <c r="E226" s="130"/>
      <c r="F226" s="130"/>
      <c r="G226" s="130"/>
      <c r="H226" s="130"/>
      <c r="I226" s="130"/>
      <c r="J226" s="130"/>
      <c r="K226" s="130"/>
      <c r="L226" s="130"/>
      <c r="M226" s="130"/>
      <c r="N226" s="130"/>
      <c r="O226" s="130"/>
      <c r="P226" s="130"/>
      <c r="Q226" s="130"/>
      <c r="R226" s="130"/>
      <c r="S226" s="130"/>
      <c r="T226" s="130"/>
      <c r="U226" s="130"/>
      <c r="V226" s="130"/>
      <c r="W226" s="130"/>
      <c r="X226" s="130"/>
      <c r="Y226" s="131"/>
    </row>
    <row r="227" spans="1:25" ht="12.75">
      <c r="A227" s="23" t="s">
        <v>22</v>
      </c>
      <c r="B227" s="22" t="s">
        <v>23</v>
      </c>
      <c r="C227" s="8" t="s">
        <v>24</v>
      </c>
      <c r="D227" s="9" t="s">
        <v>25</v>
      </c>
      <c r="E227" s="6" t="s">
        <v>26</v>
      </c>
      <c r="F227" s="6" t="s">
        <v>27</v>
      </c>
      <c r="G227" s="8" t="s">
        <v>28</v>
      </c>
      <c r="H227" s="9" t="s">
        <v>29</v>
      </c>
      <c r="I227" s="6" t="s">
        <v>30</v>
      </c>
      <c r="J227" s="6" t="s">
        <v>31</v>
      </c>
      <c r="K227" s="6" t="s">
        <v>32</v>
      </c>
      <c r="L227" s="6" t="s">
        <v>33</v>
      </c>
      <c r="M227" s="6" t="s">
        <v>34</v>
      </c>
      <c r="N227" s="6" t="s">
        <v>35</v>
      </c>
      <c r="O227" s="6" t="s">
        <v>36</v>
      </c>
      <c r="P227" s="6" t="s">
        <v>37</v>
      </c>
      <c r="Q227" s="6" t="s">
        <v>38</v>
      </c>
      <c r="R227" s="6" t="s">
        <v>39</v>
      </c>
      <c r="S227" s="6" t="s">
        <v>40</v>
      </c>
      <c r="T227" s="6" t="s">
        <v>41</v>
      </c>
      <c r="U227" s="6" t="s">
        <v>42</v>
      </c>
      <c r="V227" s="6" t="s">
        <v>43</v>
      </c>
      <c r="W227" s="6" t="s">
        <v>44</v>
      </c>
      <c r="X227" s="6" t="s">
        <v>45</v>
      </c>
      <c r="Y227" s="6" t="s">
        <v>64</v>
      </c>
    </row>
    <row r="228" spans="1:25" ht="11.25">
      <c r="A228" s="10">
        <f aca="true" t="shared" si="4" ref="A228:A258">A192</f>
        <v>42583</v>
      </c>
      <c r="B228" s="11">
        <v>59.46504208</v>
      </c>
      <c r="C228" s="11">
        <v>64.56333632</v>
      </c>
      <c r="D228" s="11">
        <v>64.25123776000001</v>
      </c>
      <c r="E228" s="11">
        <v>63.359087599999995</v>
      </c>
      <c r="F228" s="11">
        <v>63.32520848</v>
      </c>
      <c r="G228" s="11">
        <v>63.62190744</v>
      </c>
      <c r="H228" s="11">
        <v>63.84366168</v>
      </c>
      <c r="I228" s="11">
        <v>63.97404496</v>
      </c>
      <c r="J228" s="11">
        <v>63.383726960000004</v>
      </c>
      <c r="K228" s="11">
        <v>63.37038064</v>
      </c>
      <c r="L228" s="11">
        <v>63.40631304</v>
      </c>
      <c r="M228" s="11">
        <v>63.45148519999999</v>
      </c>
      <c r="N228" s="11">
        <v>63.43300568</v>
      </c>
      <c r="O228" s="11">
        <v>67.1319896</v>
      </c>
      <c r="P228" s="11">
        <v>64.03256344</v>
      </c>
      <c r="Q228" s="11">
        <v>69.5137944</v>
      </c>
      <c r="R228" s="11">
        <v>63.59932136</v>
      </c>
      <c r="S228" s="11">
        <v>60.66826416000001</v>
      </c>
      <c r="T228" s="11">
        <v>60.7103564</v>
      </c>
      <c r="U228" s="11">
        <v>59.84695216000001</v>
      </c>
      <c r="V228" s="11">
        <v>59.853111999999996</v>
      </c>
      <c r="W228" s="11">
        <v>60.314073359999995</v>
      </c>
      <c r="X228" s="11">
        <v>60.73910232</v>
      </c>
      <c r="Y228" s="11">
        <v>60.28122087999999</v>
      </c>
    </row>
    <row r="229" spans="1:25" ht="11.25">
      <c r="A229" s="10">
        <f t="shared" si="4"/>
        <v>42584</v>
      </c>
      <c r="B229" s="11">
        <v>57.489786720000005</v>
      </c>
      <c r="C229" s="11">
        <v>59.86748496</v>
      </c>
      <c r="D229" s="11">
        <v>61.08302672</v>
      </c>
      <c r="E229" s="11">
        <v>61.57684056</v>
      </c>
      <c r="F229" s="11">
        <v>61.574787279999995</v>
      </c>
      <c r="G229" s="11">
        <v>61.581973760000004</v>
      </c>
      <c r="H229" s="11">
        <v>61.79448823999999</v>
      </c>
      <c r="I229" s="11">
        <v>61.70003736</v>
      </c>
      <c r="J229" s="11">
        <v>60.99473568</v>
      </c>
      <c r="K229" s="11">
        <v>60.13851792</v>
      </c>
      <c r="L229" s="11">
        <v>61.126145599999994</v>
      </c>
      <c r="M229" s="11">
        <v>61.02142832</v>
      </c>
      <c r="N229" s="11">
        <v>60.120038400000006</v>
      </c>
      <c r="O229" s="11">
        <v>60.68161048000001</v>
      </c>
      <c r="P229" s="11">
        <v>60.90233808000001</v>
      </c>
      <c r="Q229" s="11">
        <v>61.302727680000004</v>
      </c>
      <c r="R229" s="11">
        <v>60.99678896</v>
      </c>
      <c r="S229" s="11">
        <v>61.0440144</v>
      </c>
      <c r="T229" s="11">
        <v>64.48428504</v>
      </c>
      <c r="U229" s="11">
        <v>63.0972944</v>
      </c>
      <c r="V229" s="11">
        <v>63.30159576</v>
      </c>
      <c r="W229" s="11">
        <v>61.41668472</v>
      </c>
      <c r="X229" s="11">
        <v>62.31294144</v>
      </c>
      <c r="Y229" s="11">
        <v>61.80167472</v>
      </c>
    </row>
    <row r="230" spans="1:25" ht="11.25">
      <c r="A230" s="10">
        <f t="shared" si="4"/>
        <v>42585</v>
      </c>
      <c r="B230" s="11">
        <v>59.672423359999996</v>
      </c>
      <c r="C230" s="11">
        <v>62.9946304</v>
      </c>
      <c r="D230" s="11">
        <v>64.0058708</v>
      </c>
      <c r="E230" s="11">
        <v>68.84442512</v>
      </c>
      <c r="F230" s="11">
        <v>72.10400712</v>
      </c>
      <c r="G230" s="11">
        <v>71.69437776</v>
      </c>
      <c r="H230" s="11">
        <v>71.70464416000002</v>
      </c>
      <c r="I230" s="11">
        <v>66.57863064</v>
      </c>
      <c r="J230" s="11">
        <v>66.71620039999999</v>
      </c>
      <c r="K230" s="11">
        <v>65.72035960000001</v>
      </c>
      <c r="L230" s="11">
        <v>64.02435032</v>
      </c>
      <c r="M230" s="11">
        <v>69.78174744</v>
      </c>
      <c r="N230" s="11">
        <v>73.13064712</v>
      </c>
      <c r="O230" s="11">
        <v>73.1891656</v>
      </c>
      <c r="P230" s="11">
        <v>73.0351696</v>
      </c>
      <c r="Q230" s="11">
        <v>71.8545336</v>
      </c>
      <c r="R230" s="11">
        <v>66.90920872</v>
      </c>
      <c r="S230" s="11">
        <v>62.7431036</v>
      </c>
      <c r="T230" s="11">
        <v>62.18769136</v>
      </c>
      <c r="U230" s="11">
        <v>58.73612768</v>
      </c>
      <c r="V230" s="11">
        <v>59.08210536</v>
      </c>
      <c r="W230" s="11">
        <v>59.013320480000004</v>
      </c>
      <c r="X230" s="11">
        <v>59.4989212</v>
      </c>
      <c r="Y230" s="11">
        <v>59.46709536</v>
      </c>
    </row>
    <row r="231" spans="1:25" ht="11.25">
      <c r="A231" s="10">
        <f t="shared" si="4"/>
        <v>42586</v>
      </c>
      <c r="B231" s="11">
        <v>59.4116568</v>
      </c>
      <c r="C231" s="11">
        <v>60.58305304</v>
      </c>
      <c r="D231" s="11">
        <v>63.20098504</v>
      </c>
      <c r="E231" s="11">
        <v>65.35487576</v>
      </c>
      <c r="F231" s="11">
        <v>67.74489368</v>
      </c>
      <c r="G231" s="11">
        <v>68.47380808</v>
      </c>
      <c r="H231" s="11">
        <v>70.09692592</v>
      </c>
      <c r="I231" s="11">
        <v>67.32089135999999</v>
      </c>
      <c r="J231" s="11">
        <v>66.38972887999999</v>
      </c>
      <c r="K231" s="11">
        <v>66.03656472</v>
      </c>
      <c r="L231" s="11">
        <v>66.24702592</v>
      </c>
      <c r="M231" s="11">
        <v>66.41744816</v>
      </c>
      <c r="N231" s="11">
        <v>66.91639519999998</v>
      </c>
      <c r="O231" s="11">
        <v>68.30338583999999</v>
      </c>
      <c r="P231" s="11">
        <v>68.12475048</v>
      </c>
      <c r="Q231" s="11">
        <v>66.96978048000001</v>
      </c>
      <c r="R231" s="11">
        <v>65.98317944</v>
      </c>
      <c r="S231" s="11">
        <v>64.62082816</v>
      </c>
      <c r="T231" s="11">
        <v>63.53464304</v>
      </c>
      <c r="U231" s="11">
        <v>58.3747504</v>
      </c>
      <c r="V231" s="11">
        <v>58.44250864</v>
      </c>
      <c r="W231" s="11">
        <v>58.500000480000004</v>
      </c>
      <c r="X231" s="11">
        <v>58.98765448</v>
      </c>
      <c r="Y231" s="11">
        <v>59.16526319999999</v>
      </c>
    </row>
    <row r="232" spans="1:25" ht="11.25">
      <c r="A232" s="10">
        <f t="shared" si="4"/>
        <v>42587</v>
      </c>
      <c r="B232" s="11">
        <v>60.94545696</v>
      </c>
      <c r="C232" s="11">
        <v>65.55404391999998</v>
      </c>
      <c r="D232" s="11">
        <v>69.27561392</v>
      </c>
      <c r="E232" s="11">
        <v>69.63801783999999</v>
      </c>
      <c r="F232" s="11">
        <v>69.56204648</v>
      </c>
      <c r="G232" s="11">
        <v>69.45322264</v>
      </c>
      <c r="H232" s="11">
        <v>69.34747872</v>
      </c>
      <c r="I232" s="11">
        <v>68.80951936000001</v>
      </c>
      <c r="J232" s="11">
        <v>68.74997424</v>
      </c>
      <c r="K232" s="11">
        <v>68.46970151999999</v>
      </c>
      <c r="L232" s="11">
        <v>68.57236552</v>
      </c>
      <c r="M232" s="11">
        <v>68.95427559999999</v>
      </c>
      <c r="N232" s="11">
        <v>69.04256663999999</v>
      </c>
      <c r="O232" s="11">
        <v>71.20980368</v>
      </c>
      <c r="P232" s="11">
        <v>76.88609624</v>
      </c>
      <c r="Q232" s="11">
        <v>72.31857488</v>
      </c>
      <c r="R232" s="11">
        <v>67.06012480000001</v>
      </c>
      <c r="S232" s="11">
        <v>64.7707176</v>
      </c>
      <c r="T232" s="11">
        <v>63.961725279999996</v>
      </c>
      <c r="U232" s="11">
        <v>60.005054720000004</v>
      </c>
      <c r="V232" s="11">
        <v>59.68474304</v>
      </c>
      <c r="W232" s="11">
        <v>59.880831279999995</v>
      </c>
      <c r="X232" s="11">
        <v>60.480389040000006</v>
      </c>
      <c r="Y232" s="11">
        <v>60.89515159999999</v>
      </c>
    </row>
    <row r="233" spans="1:25" ht="11.25">
      <c r="A233" s="10">
        <f t="shared" si="4"/>
        <v>42588</v>
      </c>
      <c r="B233" s="11">
        <v>64.04590976</v>
      </c>
      <c r="C233" s="11">
        <v>65.19266664</v>
      </c>
      <c r="D233" s="11">
        <v>71.3052812</v>
      </c>
      <c r="E233" s="11">
        <v>74.39752088</v>
      </c>
      <c r="F233" s="11">
        <v>76.22494008</v>
      </c>
      <c r="G233" s="11">
        <v>71.72928351999998</v>
      </c>
      <c r="H233" s="11">
        <v>71.92742504</v>
      </c>
      <c r="I233" s="11">
        <v>72.98794416000001</v>
      </c>
      <c r="J233" s="11">
        <v>71.4182116</v>
      </c>
      <c r="K233" s="11">
        <v>68.61753768</v>
      </c>
      <c r="L233" s="11">
        <v>70.99626255999999</v>
      </c>
      <c r="M233" s="11">
        <v>74.68190016000001</v>
      </c>
      <c r="N233" s="11">
        <v>77.05651848000001</v>
      </c>
      <c r="O233" s="11">
        <v>81.58297424</v>
      </c>
      <c r="P233" s="11">
        <v>80.45367024</v>
      </c>
      <c r="Q233" s="11">
        <v>77.28135264</v>
      </c>
      <c r="R233" s="11">
        <v>72.67276568</v>
      </c>
      <c r="S233" s="11">
        <v>67.68329528</v>
      </c>
      <c r="T233" s="11">
        <v>64.34260872</v>
      </c>
      <c r="U233" s="11">
        <v>63.65168</v>
      </c>
      <c r="V233" s="11">
        <v>62.450511199999994</v>
      </c>
      <c r="W233" s="11">
        <v>63.79232968</v>
      </c>
      <c r="X233" s="11">
        <v>64.11058808</v>
      </c>
      <c r="Y233" s="11">
        <v>61.14462512000001</v>
      </c>
    </row>
    <row r="234" spans="1:25" ht="11.25">
      <c r="A234" s="10">
        <f t="shared" si="4"/>
        <v>42589</v>
      </c>
      <c r="B234" s="11">
        <v>61.9012588</v>
      </c>
      <c r="C234" s="11">
        <v>64.23275824</v>
      </c>
      <c r="D234" s="11">
        <v>64.5859224</v>
      </c>
      <c r="E234" s="11">
        <v>67.48207384</v>
      </c>
      <c r="F234" s="11">
        <v>68.32186535999999</v>
      </c>
      <c r="G234" s="11">
        <v>67.4707808</v>
      </c>
      <c r="H234" s="11">
        <v>67.27161264</v>
      </c>
      <c r="I234" s="11">
        <v>65.00889808000001</v>
      </c>
      <c r="J234" s="11">
        <v>63.116800559999994</v>
      </c>
      <c r="K234" s="11">
        <v>62.95459144</v>
      </c>
      <c r="L234" s="11">
        <v>63.17121248000001</v>
      </c>
      <c r="M234" s="11">
        <v>63.56133568</v>
      </c>
      <c r="N234" s="11">
        <v>67.08784408000001</v>
      </c>
      <c r="O234" s="11">
        <v>70.14928456</v>
      </c>
      <c r="P234" s="11">
        <v>69.323866</v>
      </c>
      <c r="Q234" s="11">
        <v>65.5714968</v>
      </c>
      <c r="R234" s="11">
        <v>63.25847687999999</v>
      </c>
      <c r="S234" s="11">
        <v>61.9217916</v>
      </c>
      <c r="T234" s="11">
        <v>59.97322888</v>
      </c>
      <c r="U234" s="11">
        <v>57.408682160000005</v>
      </c>
      <c r="V234" s="11">
        <v>57.572944559999996</v>
      </c>
      <c r="W234" s="11">
        <v>57.66328887999999</v>
      </c>
      <c r="X234" s="11">
        <v>57.58731752</v>
      </c>
      <c r="Y234" s="11">
        <v>57.83987096</v>
      </c>
    </row>
    <row r="235" spans="1:25" ht="11.25">
      <c r="A235" s="10">
        <f t="shared" si="4"/>
        <v>42590</v>
      </c>
      <c r="B235" s="11">
        <v>57.585264239999994</v>
      </c>
      <c r="C235" s="11">
        <v>62.576787919999994</v>
      </c>
      <c r="D235" s="11">
        <v>66.48315312</v>
      </c>
      <c r="E235" s="11">
        <v>67.35271719999999</v>
      </c>
      <c r="F235" s="11">
        <v>65.94314048000001</v>
      </c>
      <c r="G235" s="11">
        <v>65.99549912</v>
      </c>
      <c r="H235" s="11">
        <v>67.28187903999999</v>
      </c>
      <c r="I235" s="11">
        <v>66.0232184</v>
      </c>
      <c r="J235" s="11">
        <v>64.93190008</v>
      </c>
      <c r="K235" s="11">
        <v>63.68453248</v>
      </c>
      <c r="L235" s="11">
        <v>65.23167896</v>
      </c>
      <c r="M235" s="11">
        <v>66.06325736</v>
      </c>
      <c r="N235" s="11">
        <v>68.73149472</v>
      </c>
      <c r="O235" s="11">
        <v>68.71917504</v>
      </c>
      <c r="P235" s="11">
        <v>68.51692695999999</v>
      </c>
      <c r="Q235" s="11">
        <v>68.54053968000001</v>
      </c>
      <c r="R235" s="11">
        <v>63.84571496</v>
      </c>
      <c r="S235" s="11">
        <v>60.79556752</v>
      </c>
      <c r="T235" s="11">
        <v>51.06096704</v>
      </c>
      <c r="U235" s="11">
        <v>50.5260876</v>
      </c>
      <c r="V235" s="11">
        <v>50.652364320000004</v>
      </c>
      <c r="W235" s="11">
        <v>51.049673999999996</v>
      </c>
      <c r="X235" s="11">
        <v>51.491129199999996</v>
      </c>
      <c r="Y235" s="11">
        <v>51.53322144</v>
      </c>
    </row>
    <row r="236" spans="1:25" ht="11.25">
      <c r="A236" s="10">
        <f t="shared" si="4"/>
        <v>42591</v>
      </c>
      <c r="B236" s="11">
        <v>56.854296559999995</v>
      </c>
      <c r="C236" s="11">
        <v>63.270796559999994</v>
      </c>
      <c r="D236" s="11">
        <v>66.54988472</v>
      </c>
      <c r="E236" s="11">
        <v>66.4390076</v>
      </c>
      <c r="F236" s="11">
        <v>66.31067759999999</v>
      </c>
      <c r="G236" s="11">
        <v>65.8486896</v>
      </c>
      <c r="H236" s="11">
        <v>65.95751344</v>
      </c>
      <c r="I236" s="11">
        <v>65.165974</v>
      </c>
      <c r="J236" s="11">
        <v>64.94627304</v>
      </c>
      <c r="K236" s="11">
        <v>64.07054912000001</v>
      </c>
      <c r="L236" s="11">
        <v>65.07460304</v>
      </c>
      <c r="M236" s="11">
        <v>65.73781248</v>
      </c>
      <c r="N236" s="11">
        <v>68.45532856</v>
      </c>
      <c r="O236" s="11">
        <v>68.74176112</v>
      </c>
      <c r="P236" s="11">
        <v>68.49947408</v>
      </c>
      <c r="Q236" s="11">
        <v>68.42863591999999</v>
      </c>
      <c r="R236" s="11">
        <v>64.36006160000001</v>
      </c>
      <c r="S236" s="11">
        <v>56.39744176</v>
      </c>
      <c r="T236" s="11">
        <v>61.74623616000001</v>
      </c>
      <c r="U236" s="11">
        <v>56.61303616000001</v>
      </c>
      <c r="V236" s="11">
        <v>56.6653948</v>
      </c>
      <c r="W236" s="11">
        <v>56.875856</v>
      </c>
      <c r="X236" s="11">
        <v>59.31001944</v>
      </c>
      <c r="Y236" s="11">
        <v>57.087343839999996</v>
      </c>
    </row>
    <row r="237" spans="1:25" ht="11.25">
      <c r="A237" s="10">
        <f t="shared" si="4"/>
        <v>42592</v>
      </c>
      <c r="B237" s="11">
        <v>57.795725440000005</v>
      </c>
      <c r="C237" s="11">
        <v>62.6609724</v>
      </c>
      <c r="D237" s="11">
        <v>65.56841688</v>
      </c>
      <c r="E237" s="11">
        <v>66.33326368</v>
      </c>
      <c r="F237" s="11">
        <v>67.30857168</v>
      </c>
      <c r="G237" s="11">
        <v>68.06315208000001</v>
      </c>
      <c r="H237" s="11">
        <v>67.347584</v>
      </c>
      <c r="I237" s="11">
        <v>68.22433455999999</v>
      </c>
      <c r="J237" s="11">
        <v>66.0334848</v>
      </c>
      <c r="K237" s="11">
        <v>65.83328999999999</v>
      </c>
      <c r="L237" s="11">
        <v>66.13717544000001</v>
      </c>
      <c r="M237" s="11">
        <v>67.51287304</v>
      </c>
      <c r="N237" s="11">
        <v>72.64196648000001</v>
      </c>
      <c r="O237" s="11">
        <v>73.30825584</v>
      </c>
      <c r="P237" s="11">
        <v>74.23531176</v>
      </c>
      <c r="Q237" s="11">
        <v>71.18619096</v>
      </c>
      <c r="R237" s="11">
        <v>65.3251032</v>
      </c>
      <c r="S237" s="11">
        <v>65.20395968000001</v>
      </c>
      <c r="T237" s="11">
        <v>64.42371328</v>
      </c>
      <c r="U237" s="11">
        <v>61.574787279999995</v>
      </c>
      <c r="V237" s="11">
        <v>61.52756183999999</v>
      </c>
      <c r="W237" s="11">
        <v>62.25134304</v>
      </c>
      <c r="X237" s="11">
        <v>62.95048488</v>
      </c>
      <c r="Y237" s="11">
        <v>61.951564160000004</v>
      </c>
    </row>
    <row r="238" spans="1:25" ht="11.25">
      <c r="A238" s="10">
        <f t="shared" si="4"/>
        <v>42593</v>
      </c>
      <c r="B238" s="11">
        <v>56.605849680000006</v>
      </c>
      <c r="C238" s="11">
        <v>59.20735544</v>
      </c>
      <c r="D238" s="11">
        <v>65.42366064</v>
      </c>
      <c r="E238" s="11">
        <v>65.87743552</v>
      </c>
      <c r="F238" s="11">
        <v>66.23573287999999</v>
      </c>
      <c r="G238" s="11">
        <v>66.16489472</v>
      </c>
      <c r="H238" s="11">
        <v>67.33937087999999</v>
      </c>
      <c r="I238" s="11">
        <v>66.18440088</v>
      </c>
      <c r="J238" s="11">
        <v>65.98215280000001</v>
      </c>
      <c r="K238" s="11">
        <v>65.59921607999999</v>
      </c>
      <c r="L238" s="11">
        <v>65.54685744</v>
      </c>
      <c r="M238" s="11">
        <v>66.34147680000001</v>
      </c>
      <c r="N238" s="11">
        <v>69.81973312000001</v>
      </c>
      <c r="O238" s="11">
        <v>72.46949096</v>
      </c>
      <c r="P238" s="11">
        <v>72.0393288</v>
      </c>
      <c r="Q238" s="11">
        <v>68.03748608</v>
      </c>
      <c r="R238" s="11">
        <v>65.21525272000001</v>
      </c>
      <c r="S238" s="11">
        <v>64.82410288</v>
      </c>
      <c r="T238" s="11">
        <v>63.32007528</v>
      </c>
      <c r="U238" s="11">
        <v>60.295593839999995</v>
      </c>
      <c r="V238" s="11">
        <v>58.3747504</v>
      </c>
      <c r="W238" s="11">
        <v>58.390150000000006</v>
      </c>
      <c r="X238" s="11">
        <v>55.24555168</v>
      </c>
      <c r="Y238" s="11">
        <v>53.54748912</v>
      </c>
    </row>
    <row r="239" spans="1:25" ht="11.25">
      <c r="A239" s="10">
        <f t="shared" si="4"/>
        <v>42594</v>
      </c>
      <c r="B239" s="11">
        <v>62.37556648</v>
      </c>
      <c r="C239" s="11">
        <v>63.52437664</v>
      </c>
      <c r="D239" s="11">
        <v>63.98328472</v>
      </c>
      <c r="E239" s="11">
        <v>62.10248024</v>
      </c>
      <c r="F239" s="11">
        <v>60.2227024</v>
      </c>
      <c r="G239" s="11">
        <v>58.158129360000004</v>
      </c>
      <c r="H239" s="11">
        <v>58.3285516</v>
      </c>
      <c r="I239" s="11">
        <v>56.10690264</v>
      </c>
      <c r="J239" s="11">
        <v>56.19416704</v>
      </c>
      <c r="K239" s="11">
        <v>52.72001728</v>
      </c>
      <c r="L239" s="11">
        <v>56.770112080000004</v>
      </c>
      <c r="M239" s="11">
        <v>58.287485999999994</v>
      </c>
      <c r="N239" s="11">
        <v>59.05541272000001</v>
      </c>
      <c r="O239" s="11">
        <v>59.521507279999994</v>
      </c>
      <c r="P239" s="11">
        <v>59.76892751999999</v>
      </c>
      <c r="Q239" s="11">
        <v>56.31531055999999</v>
      </c>
      <c r="R239" s="11">
        <v>52.76108288</v>
      </c>
      <c r="S239" s="11">
        <v>45.45345936</v>
      </c>
      <c r="T239" s="11">
        <v>45.22451864</v>
      </c>
      <c r="U239" s="11">
        <v>44.64960024</v>
      </c>
      <c r="V239" s="11">
        <v>44.76869048</v>
      </c>
      <c r="W239" s="11">
        <v>44.8539016</v>
      </c>
      <c r="X239" s="11">
        <v>44.794356480000005</v>
      </c>
      <c r="Y239" s="11">
        <v>45.19371944</v>
      </c>
    </row>
    <row r="240" spans="1:25" ht="11.25">
      <c r="A240" s="10">
        <f t="shared" si="4"/>
        <v>42595</v>
      </c>
      <c r="B240" s="11">
        <v>54.85645512</v>
      </c>
      <c r="C240" s="11">
        <v>57.24339312</v>
      </c>
      <c r="D240" s="11">
        <v>58.55235912</v>
      </c>
      <c r="E240" s="11">
        <v>58.62525055999999</v>
      </c>
      <c r="F240" s="11">
        <v>58.05443872</v>
      </c>
      <c r="G240" s="11">
        <v>59.24842104</v>
      </c>
      <c r="H240" s="11">
        <v>59.79459352</v>
      </c>
      <c r="I240" s="11">
        <v>59.13754392</v>
      </c>
      <c r="J240" s="11">
        <v>57.77929919999999</v>
      </c>
      <c r="K240" s="11">
        <v>56.34610976</v>
      </c>
      <c r="L240" s="11">
        <v>59.014347120000004</v>
      </c>
      <c r="M240" s="11">
        <v>59.6529172</v>
      </c>
      <c r="N240" s="11">
        <v>57.69511472</v>
      </c>
      <c r="O240" s="11">
        <v>58.04827888</v>
      </c>
      <c r="P240" s="11">
        <v>59.67960983999999</v>
      </c>
      <c r="Q240" s="11">
        <v>59.125224239999994</v>
      </c>
      <c r="R240" s="11">
        <v>55.90157463999999</v>
      </c>
      <c r="S240" s="11">
        <v>55.34205583999999</v>
      </c>
      <c r="T240" s="11">
        <v>47.40304872</v>
      </c>
      <c r="U240" s="11">
        <v>46.715199919999996</v>
      </c>
      <c r="V240" s="11">
        <v>46.40207472</v>
      </c>
      <c r="W240" s="11">
        <v>46.26450496</v>
      </c>
      <c r="X240" s="11">
        <v>46.51603176</v>
      </c>
      <c r="Y240" s="11">
        <v>46.66900112</v>
      </c>
    </row>
    <row r="241" spans="1:25" ht="11.25">
      <c r="A241" s="10">
        <f t="shared" si="4"/>
        <v>42596</v>
      </c>
      <c r="B241" s="11">
        <v>49.13293712</v>
      </c>
      <c r="C241" s="11">
        <v>49.63393744</v>
      </c>
      <c r="D241" s="11">
        <v>49.669869840000004</v>
      </c>
      <c r="E241" s="11">
        <v>56.07918336</v>
      </c>
      <c r="F241" s="11">
        <v>56.9682536</v>
      </c>
      <c r="G241" s="11">
        <v>57.20232751999999</v>
      </c>
      <c r="H241" s="11">
        <v>58.23410072</v>
      </c>
      <c r="I241" s="11">
        <v>56.82555064</v>
      </c>
      <c r="J241" s="11">
        <v>50.18626976</v>
      </c>
      <c r="K241" s="11">
        <v>50.286880479999994</v>
      </c>
      <c r="L241" s="11">
        <v>56.4036016</v>
      </c>
      <c r="M241" s="11">
        <v>56.376908959999994</v>
      </c>
      <c r="N241" s="11">
        <v>57.27316568</v>
      </c>
      <c r="O241" s="11">
        <v>58.320338480000004</v>
      </c>
      <c r="P241" s="11">
        <v>58.24334048000001</v>
      </c>
      <c r="Q241" s="11">
        <v>56.25268551999999</v>
      </c>
      <c r="R241" s="11">
        <v>55.90054799999999</v>
      </c>
      <c r="S241" s="11">
        <v>48.83110496</v>
      </c>
      <c r="T241" s="11">
        <v>48.37733008</v>
      </c>
      <c r="U241" s="11">
        <v>47.97283391999999</v>
      </c>
      <c r="V241" s="11">
        <v>48.19766808</v>
      </c>
      <c r="W241" s="11">
        <v>48.310598479999996</v>
      </c>
      <c r="X241" s="11">
        <v>48.33523784</v>
      </c>
      <c r="Y241" s="11">
        <v>48.45330144</v>
      </c>
    </row>
    <row r="242" spans="1:25" ht="11.25">
      <c r="A242" s="10">
        <f t="shared" si="4"/>
        <v>42597</v>
      </c>
      <c r="B242" s="11">
        <v>45.82099648</v>
      </c>
      <c r="C242" s="11">
        <v>50.16984352</v>
      </c>
      <c r="D242" s="11">
        <v>53.6368068</v>
      </c>
      <c r="E242" s="11">
        <v>55.60692896</v>
      </c>
      <c r="F242" s="11">
        <v>55.83894959999999</v>
      </c>
      <c r="G242" s="11">
        <v>56.23831255999999</v>
      </c>
      <c r="H242" s="11">
        <v>58.5390128</v>
      </c>
      <c r="I242" s="11">
        <v>58.007213279999995</v>
      </c>
      <c r="J242" s="11">
        <v>55.97138616000001</v>
      </c>
      <c r="K242" s="11">
        <v>54.3811208</v>
      </c>
      <c r="L242" s="11">
        <v>56.11922232</v>
      </c>
      <c r="M242" s="11">
        <v>55.9210808</v>
      </c>
      <c r="N242" s="11">
        <v>55.797883999999996</v>
      </c>
      <c r="O242" s="11">
        <v>55.707539680000004</v>
      </c>
      <c r="P242" s="11">
        <v>59.357244879999996</v>
      </c>
      <c r="Q242" s="11">
        <v>55.84818936</v>
      </c>
      <c r="R242" s="11">
        <v>55.54533056</v>
      </c>
      <c r="S242" s="11">
        <v>52.959224400000004</v>
      </c>
      <c r="T242" s="11">
        <v>45.147520639999996</v>
      </c>
      <c r="U242" s="11">
        <v>44.796409759999996</v>
      </c>
      <c r="V242" s="11">
        <v>45.05820296</v>
      </c>
      <c r="W242" s="11">
        <v>45.28611704</v>
      </c>
      <c r="X242" s="11">
        <v>45.51197784</v>
      </c>
      <c r="Y242" s="11">
        <v>45.63722792</v>
      </c>
    </row>
    <row r="243" spans="1:25" ht="11.25">
      <c r="A243" s="10">
        <f t="shared" si="4"/>
        <v>42598</v>
      </c>
      <c r="B243" s="11">
        <v>53.08652776</v>
      </c>
      <c r="C243" s="11">
        <v>55.19935288</v>
      </c>
      <c r="D243" s="11">
        <v>57.789565599999996</v>
      </c>
      <c r="E243" s="11">
        <v>58.66631616</v>
      </c>
      <c r="F243" s="11">
        <v>59.7093824</v>
      </c>
      <c r="G243" s="11">
        <v>58.39117664</v>
      </c>
      <c r="H243" s="11">
        <v>58.579051760000006</v>
      </c>
      <c r="I243" s="11">
        <v>58.87677736</v>
      </c>
      <c r="J243" s="11">
        <v>58.83981832</v>
      </c>
      <c r="K243" s="11">
        <v>58.71764816000001</v>
      </c>
      <c r="L243" s="11">
        <v>58.14786296</v>
      </c>
      <c r="M243" s="11">
        <v>58.62935712</v>
      </c>
      <c r="N243" s="11">
        <v>60.9259508</v>
      </c>
      <c r="O243" s="11">
        <v>62.55933504</v>
      </c>
      <c r="P243" s="11">
        <v>61.41052487999999</v>
      </c>
      <c r="Q243" s="11">
        <v>60.490655440000005</v>
      </c>
      <c r="R243" s="11">
        <v>58.403496319999995</v>
      </c>
      <c r="S243" s="11">
        <v>60.580999760000005</v>
      </c>
      <c r="T243" s="11">
        <v>64.67729336</v>
      </c>
      <c r="U243" s="11">
        <v>59.48044168</v>
      </c>
      <c r="V243" s="11">
        <v>58.393229919999996</v>
      </c>
      <c r="W243" s="11">
        <v>56.75471248000001</v>
      </c>
      <c r="X243" s="11">
        <v>57.25981936</v>
      </c>
      <c r="Y243" s="11">
        <v>56.66436816</v>
      </c>
    </row>
    <row r="244" spans="1:25" ht="11.25">
      <c r="A244" s="10">
        <f t="shared" si="4"/>
        <v>42599</v>
      </c>
      <c r="B244" s="11">
        <v>57.860403760000004</v>
      </c>
      <c r="C244" s="11">
        <v>62.22773032</v>
      </c>
      <c r="D244" s="11">
        <v>67.13814944</v>
      </c>
      <c r="E244" s="11">
        <v>70.6636312</v>
      </c>
      <c r="F244" s="11">
        <v>72.0906608</v>
      </c>
      <c r="G244" s="11">
        <v>72.67481896</v>
      </c>
      <c r="H244" s="11">
        <v>72.4961836</v>
      </c>
      <c r="I244" s="11">
        <v>73.25795048</v>
      </c>
      <c r="J244" s="11">
        <v>70.84226655999998</v>
      </c>
      <c r="K244" s="11">
        <v>70.43366384</v>
      </c>
      <c r="L244" s="11">
        <v>70.26734816000001</v>
      </c>
      <c r="M244" s="11">
        <v>71.06196752</v>
      </c>
      <c r="N244" s="11">
        <v>75.54017119999999</v>
      </c>
      <c r="O244" s="11">
        <v>73.12140736</v>
      </c>
      <c r="P244" s="11">
        <v>76.14178223999998</v>
      </c>
      <c r="Q244" s="11">
        <v>71.37098616</v>
      </c>
      <c r="R244" s="11">
        <v>70.86279936000001</v>
      </c>
      <c r="S244" s="11">
        <v>67.219254</v>
      </c>
      <c r="T244" s="11">
        <v>66.70285408000001</v>
      </c>
      <c r="U244" s="11">
        <v>61.86121984</v>
      </c>
      <c r="V244" s="11">
        <v>60.084106</v>
      </c>
      <c r="W244" s="11">
        <v>60.17342368</v>
      </c>
      <c r="X244" s="11">
        <v>60.72267608000001</v>
      </c>
      <c r="Y244" s="11">
        <v>59.0779988</v>
      </c>
    </row>
    <row r="245" spans="1:25" ht="11.25">
      <c r="A245" s="10">
        <f t="shared" si="4"/>
        <v>42600</v>
      </c>
      <c r="B245" s="11">
        <v>57.62632984</v>
      </c>
      <c r="C245" s="11">
        <v>59.32233912</v>
      </c>
      <c r="D245" s="11">
        <v>62.880673359999996</v>
      </c>
      <c r="E245" s="11">
        <v>66.00679216000002</v>
      </c>
      <c r="F245" s="11">
        <v>68.49023432</v>
      </c>
      <c r="G245" s="11">
        <v>70.80428088</v>
      </c>
      <c r="H245" s="11">
        <v>70.8176272</v>
      </c>
      <c r="I245" s="11">
        <v>70.81146736</v>
      </c>
      <c r="J245" s="11">
        <v>68.26540016000001</v>
      </c>
      <c r="K245" s="11">
        <v>67.19666792</v>
      </c>
      <c r="L245" s="11">
        <v>67.31267824</v>
      </c>
      <c r="M245" s="11">
        <v>70.09179272</v>
      </c>
      <c r="N245" s="11">
        <v>70.9202912</v>
      </c>
      <c r="O245" s="11">
        <v>70.77758824</v>
      </c>
      <c r="P245" s="11">
        <v>70.47164952</v>
      </c>
      <c r="Q245" s="11">
        <v>70.26016168000001</v>
      </c>
      <c r="R245" s="11">
        <v>66.69156104000001</v>
      </c>
      <c r="S245" s="11">
        <v>63.35190112000001</v>
      </c>
      <c r="T245" s="11">
        <v>59.61493152</v>
      </c>
      <c r="U245" s="11">
        <v>54.01974352</v>
      </c>
      <c r="V245" s="11">
        <v>54.36982776</v>
      </c>
      <c r="W245" s="11">
        <v>54.554622959999996</v>
      </c>
      <c r="X245" s="11">
        <v>54.890334239999994</v>
      </c>
      <c r="Y245" s="11">
        <v>54.78048376</v>
      </c>
    </row>
    <row r="246" spans="1:25" ht="11.25">
      <c r="A246" s="10">
        <f t="shared" si="4"/>
        <v>42601</v>
      </c>
      <c r="B246" s="11">
        <v>61.40641832</v>
      </c>
      <c r="C246" s="11">
        <v>67.24286672</v>
      </c>
      <c r="D246" s="11">
        <v>69.18013640000001</v>
      </c>
      <c r="E246" s="11">
        <v>70.20574976</v>
      </c>
      <c r="F246" s="11">
        <v>69.9039176</v>
      </c>
      <c r="G246" s="11">
        <v>68.61856432</v>
      </c>
      <c r="H246" s="11">
        <v>69.1339376</v>
      </c>
      <c r="I246" s="11">
        <v>66.71825367999999</v>
      </c>
      <c r="J246" s="11">
        <v>65.99036591999999</v>
      </c>
      <c r="K246" s="11">
        <v>66.04272456</v>
      </c>
      <c r="L246" s="11">
        <v>67.41020904000001</v>
      </c>
      <c r="M246" s="11">
        <v>68.8824108</v>
      </c>
      <c r="N246" s="11">
        <v>69.5959256</v>
      </c>
      <c r="O246" s="11">
        <v>69.67703016</v>
      </c>
      <c r="P246" s="11">
        <v>69.54356696</v>
      </c>
      <c r="Q246" s="11">
        <v>69.67189696</v>
      </c>
      <c r="R246" s="11">
        <v>65.32920976000001</v>
      </c>
      <c r="S246" s="11">
        <v>62.967937760000005</v>
      </c>
      <c r="T246" s="11">
        <v>58.61806408</v>
      </c>
      <c r="U246" s="11">
        <v>53.92837255999999</v>
      </c>
      <c r="V246" s="11">
        <v>53.94787872</v>
      </c>
      <c r="W246" s="11">
        <v>54.39344048</v>
      </c>
      <c r="X246" s="11">
        <v>54.67679312</v>
      </c>
      <c r="Y246" s="11">
        <v>54.72401856</v>
      </c>
    </row>
    <row r="247" spans="1:25" ht="11.25">
      <c r="A247" s="10">
        <f t="shared" si="4"/>
        <v>42602</v>
      </c>
      <c r="B247" s="11">
        <v>57.32141776</v>
      </c>
      <c r="C247" s="11">
        <v>62.56036168</v>
      </c>
      <c r="D247" s="11">
        <v>69.75608144</v>
      </c>
      <c r="E247" s="11">
        <v>63.02234968</v>
      </c>
      <c r="F247" s="11">
        <v>64.69269296</v>
      </c>
      <c r="G247" s="11">
        <v>63.472018</v>
      </c>
      <c r="H247" s="11">
        <v>63.67837264</v>
      </c>
      <c r="I247" s="11">
        <v>63.274903120000005</v>
      </c>
      <c r="J247" s="11">
        <v>62.336554160000006</v>
      </c>
      <c r="K247" s="11">
        <v>60.80686056</v>
      </c>
      <c r="L247" s="11">
        <v>61.64767872</v>
      </c>
      <c r="M247" s="11">
        <v>63.56954880000001</v>
      </c>
      <c r="N247" s="11">
        <v>65.45240656</v>
      </c>
      <c r="O247" s="11">
        <v>65.95032696</v>
      </c>
      <c r="P247" s="11">
        <v>65.81994368</v>
      </c>
      <c r="Q247" s="11">
        <v>64.10750816</v>
      </c>
      <c r="R247" s="11">
        <v>60.97420287999999</v>
      </c>
      <c r="S247" s="11">
        <v>57.167421759999996</v>
      </c>
      <c r="T247" s="11">
        <v>51.98083648</v>
      </c>
      <c r="U247" s="11">
        <v>49.38651720000001</v>
      </c>
      <c r="V247" s="11">
        <v>49.490207840000004</v>
      </c>
      <c r="W247" s="11">
        <v>51.879199119999996</v>
      </c>
      <c r="X247" s="11">
        <v>52.19232432</v>
      </c>
      <c r="Y247" s="11">
        <v>50.338212479999996</v>
      </c>
    </row>
    <row r="248" spans="1:25" ht="11.25">
      <c r="A248" s="10">
        <f t="shared" si="4"/>
        <v>42603</v>
      </c>
      <c r="B248" s="11">
        <v>52.187191119999994</v>
      </c>
      <c r="C248" s="11">
        <v>53.79285608</v>
      </c>
      <c r="D248" s="11">
        <v>56.07199687999999</v>
      </c>
      <c r="E248" s="11">
        <v>58.34292455999999</v>
      </c>
      <c r="F248" s="11">
        <v>59.819232879999994</v>
      </c>
      <c r="G248" s="11">
        <v>59.8120464</v>
      </c>
      <c r="H248" s="11">
        <v>59.331578879999995</v>
      </c>
      <c r="I248" s="11">
        <v>57.00315936</v>
      </c>
      <c r="J248" s="11">
        <v>55.80507048</v>
      </c>
      <c r="K248" s="11">
        <v>52.974624</v>
      </c>
      <c r="L248" s="11">
        <v>56.28759128</v>
      </c>
      <c r="M248" s="11">
        <v>58.563652160000004</v>
      </c>
      <c r="N248" s="11">
        <v>63.211251440000005</v>
      </c>
      <c r="O248" s="11">
        <v>62.70306464</v>
      </c>
      <c r="P248" s="11">
        <v>61.942324400000004</v>
      </c>
      <c r="Q248" s="11">
        <v>58.65502312000001</v>
      </c>
      <c r="R248" s="11">
        <v>61.21648992</v>
      </c>
      <c r="S248" s="11">
        <v>55.71985936</v>
      </c>
      <c r="T248" s="11">
        <v>52.27240224</v>
      </c>
      <c r="U248" s="11">
        <v>51.069180159999995</v>
      </c>
      <c r="V248" s="11">
        <v>51.58455343999999</v>
      </c>
      <c r="W248" s="11">
        <v>52.16049848</v>
      </c>
      <c r="X248" s="11">
        <v>52.426398240000005</v>
      </c>
      <c r="Y248" s="11">
        <v>51.813494160000005</v>
      </c>
    </row>
    <row r="249" spans="1:25" ht="11.25">
      <c r="A249" s="10">
        <f t="shared" si="4"/>
        <v>42604</v>
      </c>
      <c r="B249" s="11">
        <v>51.58147352</v>
      </c>
      <c r="C249" s="11">
        <v>52.28574856</v>
      </c>
      <c r="D249" s="11">
        <v>52.735416879999995</v>
      </c>
      <c r="E249" s="11">
        <v>53.562888720000004</v>
      </c>
      <c r="F249" s="11">
        <v>53.35242751999999</v>
      </c>
      <c r="G249" s="11">
        <v>53.14607287999999</v>
      </c>
      <c r="H249" s="11">
        <v>54.285643279999995</v>
      </c>
      <c r="I249" s="11">
        <v>53.282616</v>
      </c>
      <c r="J249" s="11">
        <v>53.3750136</v>
      </c>
      <c r="K249" s="11">
        <v>52.36069328</v>
      </c>
      <c r="L249" s="11">
        <v>53.39143983999999</v>
      </c>
      <c r="M249" s="11">
        <v>52.79188208</v>
      </c>
      <c r="N249" s="11">
        <v>52.769296</v>
      </c>
      <c r="O249" s="11">
        <v>52.681004959999996</v>
      </c>
      <c r="P249" s="11">
        <v>52.71693736</v>
      </c>
      <c r="Q249" s="11">
        <v>52.47054375999999</v>
      </c>
      <c r="R249" s="11">
        <v>52.18205792</v>
      </c>
      <c r="S249" s="11">
        <v>50.90389112</v>
      </c>
      <c r="T249" s="11">
        <v>44.59518832</v>
      </c>
      <c r="U249" s="11">
        <v>44.228677839999996</v>
      </c>
      <c r="V249" s="11">
        <v>44.7769036</v>
      </c>
      <c r="W249" s="11">
        <v>44.86108808</v>
      </c>
      <c r="X249" s="11">
        <v>44.93500616</v>
      </c>
      <c r="Y249" s="11">
        <v>45.05820296</v>
      </c>
    </row>
    <row r="250" spans="1:25" ht="11.25">
      <c r="A250" s="10">
        <f t="shared" si="4"/>
        <v>42605</v>
      </c>
      <c r="B250" s="11">
        <v>52.153312</v>
      </c>
      <c r="C250" s="11">
        <v>55.72807248000001</v>
      </c>
      <c r="D250" s="11">
        <v>56.26911176000001</v>
      </c>
      <c r="E250" s="11">
        <v>56.09252968</v>
      </c>
      <c r="F250" s="11">
        <v>57.60374376</v>
      </c>
      <c r="G250" s="11">
        <v>57.84192424</v>
      </c>
      <c r="H250" s="11">
        <v>58.08318464</v>
      </c>
      <c r="I250" s="11">
        <v>54.74865792</v>
      </c>
      <c r="J250" s="11">
        <v>56.00115872</v>
      </c>
      <c r="K250" s="11">
        <v>56.07302351999999</v>
      </c>
      <c r="L250" s="11">
        <v>55.78351104</v>
      </c>
      <c r="M250" s="11">
        <v>56.88817568</v>
      </c>
      <c r="N250" s="11">
        <v>59.79972672</v>
      </c>
      <c r="O250" s="11">
        <v>62.12506632</v>
      </c>
      <c r="P250" s="11">
        <v>61.86121984</v>
      </c>
      <c r="Q250" s="11">
        <v>61.5060024</v>
      </c>
      <c r="R250" s="11">
        <v>61.64665208</v>
      </c>
      <c r="S250" s="11">
        <v>56.35432287999999</v>
      </c>
      <c r="T250" s="11">
        <v>55.6644208</v>
      </c>
      <c r="U250" s="11">
        <v>52.15023208</v>
      </c>
      <c r="V250" s="11">
        <v>52.34016048</v>
      </c>
      <c r="W250" s="11">
        <v>52.66252544</v>
      </c>
      <c r="X250" s="11">
        <v>55.611035519999994</v>
      </c>
      <c r="Y250" s="11">
        <v>55.77632455999999</v>
      </c>
    </row>
    <row r="251" spans="1:25" ht="11.25">
      <c r="A251" s="10">
        <f t="shared" si="4"/>
        <v>42606</v>
      </c>
      <c r="B251" s="11">
        <v>56.83787032</v>
      </c>
      <c r="C251" s="11">
        <v>58.536959519999996</v>
      </c>
      <c r="D251" s="11">
        <v>59.511240879999995</v>
      </c>
      <c r="E251" s="11">
        <v>61.34071336</v>
      </c>
      <c r="F251" s="11">
        <v>62.57165472</v>
      </c>
      <c r="G251" s="11">
        <v>62.62093344</v>
      </c>
      <c r="H251" s="11">
        <v>62.91249919999999</v>
      </c>
      <c r="I251" s="11">
        <v>63.029536160000006</v>
      </c>
      <c r="J251" s="11">
        <v>63.19893176</v>
      </c>
      <c r="K251" s="11">
        <v>62.95048488</v>
      </c>
      <c r="L251" s="11">
        <v>62.720517519999994</v>
      </c>
      <c r="M251" s="11">
        <v>62.041908480000004</v>
      </c>
      <c r="N251" s="11">
        <v>62.86527376000001</v>
      </c>
      <c r="O251" s="11">
        <v>62.142519199999995</v>
      </c>
      <c r="P251" s="11">
        <v>62.03780191999999</v>
      </c>
      <c r="Q251" s="11">
        <v>61.98133672</v>
      </c>
      <c r="R251" s="11">
        <v>62.358113599999996</v>
      </c>
      <c r="S251" s="11">
        <v>58.402469679999996</v>
      </c>
      <c r="T251" s="11">
        <v>58.02466616</v>
      </c>
      <c r="U251" s="11">
        <v>55.87796192</v>
      </c>
      <c r="V251" s="11">
        <v>55.800963919999994</v>
      </c>
      <c r="W251" s="11">
        <v>56.426187680000005</v>
      </c>
      <c r="X251" s="11">
        <v>57.9640944</v>
      </c>
      <c r="Y251" s="11">
        <v>56.824524</v>
      </c>
    </row>
    <row r="252" spans="1:25" ht="11.25">
      <c r="A252" s="10">
        <f t="shared" si="4"/>
        <v>42607</v>
      </c>
      <c r="B252" s="11">
        <v>56.64691528</v>
      </c>
      <c r="C252" s="11">
        <v>56.7834584</v>
      </c>
      <c r="D252" s="11">
        <v>58.70430183999999</v>
      </c>
      <c r="E252" s="11">
        <v>61.06352055999999</v>
      </c>
      <c r="F252" s="11">
        <v>62.18666472</v>
      </c>
      <c r="G252" s="11">
        <v>62.327314400000006</v>
      </c>
      <c r="H252" s="11">
        <v>62.471044</v>
      </c>
      <c r="I252" s="11">
        <v>62.66815887999999</v>
      </c>
      <c r="J252" s="11">
        <v>62.66507896</v>
      </c>
      <c r="K252" s="11">
        <v>62.48952351999999</v>
      </c>
      <c r="L252" s="11">
        <v>62.17126512</v>
      </c>
      <c r="M252" s="11">
        <v>62.150732319999996</v>
      </c>
      <c r="N252" s="11">
        <v>64.27382384</v>
      </c>
      <c r="O252" s="11">
        <v>62.55625512</v>
      </c>
      <c r="P252" s="11">
        <v>63.86111455999999</v>
      </c>
      <c r="Q252" s="11">
        <v>62.999763599999994</v>
      </c>
      <c r="R252" s="11">
        <v>62.32012792</v>
      </c>
      <c r="S252" s="11">
        <v>58.582131679999996</v>
      </c>
      <c r="T252" s="11">
        <v>57.520585919999995</v>
      </c>
      <c r="U252" s="11">
        <v>48.99023416</v>
      </c>
      <c r="V252" s="11">
        <v>48.93787552</v>
      </c>
      <c r="W252" s="11">
        <v>49.26229375999999</v>
      </c>
      <c r="X252" s="11">
        <v>56.22496624</v>
      </c>
      <c r="Y252" s="11">
        <v>56.552464400000005</v>
      </c>
    </row>
    <row r="253" spans="1:25" ht="11.25">
      <c r="A253" s="10">
        <f t="shared" si="4"/>
        <v>42608</v>
      </c>
      <c r="B253" s="11">
        <v>58.62319728</v>
      </c>
      <c r="C253" s="11">
        <v>75.0114516</v>
      </c>
      <c r="D253" s="11">
        <v>81.26779576</v>
      </c>
      <c r="E253" s="11">
        <v>82.08397456</v>
      </c>
      <c r="F253" s="11">
        <v>65.9000216</v>
      </c>
      <c r="G253" s="11">
        <v>65.87435559999999</v>
      </c>
      <c r="H253" s="11">
        <v>65.90310151999999</v>
      </c>
      <c r="I253" s="11">
        <v>65.30765032</v>
      </c>
      <c r="J253" s="11">
        <v>65.25837159999999</v>
      </c>
      <c r="K253" s="11">
        <v>65.23681216</v>
      </c>
      <c r="L253" s="11">
        <v>65.04688376</v>
      </c>
      <c r="M253" s="11">
        <v>65.56431032</v>
      </c>
      <c r="N253" s="11">
        <v>76.95385448</v>
      </c>
      <c r="O253" s="11">
        <v>79.1642104</v>
      </c>
      <c r="P253" s="11">
        <v>78.25358072</v>
      </c>
      <c r="Q253" s="11">
        <v>65.68750712</v>
      </c>
      <c r="R253" s="11">
        <v>64.84360904</v>
      </c>
      <c r="S253" s="11">
        <v>65.00581816</v>
      </c>
      <c r="T253" s="11">
        <v>56.799884639999995</v>
      </c>
      <c r="U253" s="11">
        <v>56.150021519999996</v>
      </c>
      <c r="V253" s="11">
        <v>55.99602551999999</v>
      </c>
      <c r="W253" s="11">
        <v>56.309150720000005</v>
      </c>
      <c r="X253" s="11">
        <v>56.35124296</v>
      </c>
      <c r="Y253" s="11">
        <v>56.64178208</v>
      </c>
    </row>
    <row r="254" spans="1:25" ht="11.25">
      <c r="A254" s="10">
        <f t="shared" si="4"/>
        <v>42609</v>
      </c>
      <c r="B254" s="11">
        <v>55.47551904</v>
      </c>
      <c r="C254" s="11">
        <v>64.7758508</v>
      </c>
      <c r="D254" s="11">
        <v>64.74915816000001</v>
      </c>
      <c r="E254" s="11">
        <v>64.73889176</v>
      </c>
      <c r="F254" s="11">
        <v>65.28814416000002</v>
      </c>
      <c r="G254" s="11">
        <v>65.03867064</v>
      </c>
      <c r="H254" s="11">
        <v>65.18548016</v>
      </c>
      <c r="I254" s="11">
        <v>64.57360272</v>
      </c>
      <c r="J254" s="11">
        <v>64.56641624</v>
      </c>
      <c r="K254" s="11">
        <v>64.26047752</v>
      </c>
      <c r="L254" s="11">
        <v>64.23173159999999</v>
      </c>
      <c r="M254" s="11">
        <v>64.49660472000001</v>
      </c>
      <c r="N254" s="11">
        <v>67.92660896000001</v>
      </c>
      <c r="O254" s="11">
        <v>69.32181272</v>
      </c>
      <c r="P254" s="11">
        <v>68.40399655999998</v>
      </c>
      <c r="Q254" s="11">
        <v>65.81173056</v>
      </c>
      <c r="R254" s="11">
        <v>64.39188744</v>
      </c>
      <c r="S254" s="11">
        <v>64.28819680000001</v>
      </c>
      <c r="T254" s="11">
        <v>61.786275120000006</v>
      </c>
      <c r="U254" s="11">
        <v>53.76513680000001</v>
      </c>
      <c r="V254" s="11">
        <v>54.06183576000001</v>
      </c>
      <c r="W254" s="11">
        <v>54.283590000000004</v>
      </c>
      <c r="X254" s="11">
        <v>54.31849576</v>
      </c>
      <c r="Y254" s="11">
        <v>54.54846312000001</v>
      </c>
    </row>
    <row r="255" spans="1:25" ht="11.25">
      <c r="A255" s="10">
        <f t="shared" si="4"/>
        <v>42610</v>
      </c>
      <c r="B255" s="11">
        <v>61.13846528</v>
      </c>
      <c r="C255" s="11">
        <v>65.18548016</v>
      </c>
      <c r="D255" s="11">
        <v>65.32202328</v>
      </c>
      <c r="E255" s="11">
        <v>65.39799464</v>
      </c>
      <c r="F255" s="11">
        <v>65.35282248</v>
      </c>
      <c r="G255" s="11">
        <v>65.18445351999999</v>
      </c>
      <c r="H255" s="11">
        <v>65.08486944</v>
      </c>
      <c r="I255" s="11">
        <v>64.39599399999999</v>
      </c>
      <c r="J255" s="11">
        <v>64.30051648</v>
      </c>
      <c r="K255" s="11">
        <v>64.17321312</v>
      </c>
      <c r="L255" s="11">
        <v>64.06746919999999</v>
      </c>
      <c r="M255" s="11">
        <v>64.2471312</v>
      </c>
      <c r="N255" s="11">
        <v>64.76147784</v>
      </c>
      <c r="O255" s="11">
        <v>64.66189376</v>
      </c>
      <c r="P255" s="11">
        <v>64.47915184</v>
      </c>
      <c r="Q255" s="11">
        <v>64.26253080000001</v>
      </c>
      <c r="R255" s="11">
        <v>64.15268031999999</v>
      </c>
      <c r="S255" s="11">
        <v>63.27798304</v>
      </c>
      <c r="T255" s="11">
        <v>53.380146800000006</v>
      </c>
      <c r="U255" s="11">
        <v>52.99926336</v>
      </c>
      <c r="V255" s="11">
        <v>52.8822264</v>
      </c>
      <c r="W255" s="11">
        <v>53.29698896</v>
      </c>
      <c r="X255" s="11">
        <v>53.33497463999999</v>
      </c>
      <c r="Y255" s="11">
        <v>53.734337599999996</v>
      </c>
    </row>
    <row r="256" spans="1:25" ht="11.25">
      <c r="A256" s="10">
        <f t="shared" si="4"/>
        <v>42611</v>
      </c>
      <c r="B256" s="11">
        <v>60.537880879999996</v>
      </c>
      <c r="C256" s="11">
        <v>62.784169199999994</v>
      </c>
      <c r="D256" s="11">
        <v>64.56436296</v>
      </c>
      <c r="E256" s="11">
        <v>64.59208224</v>
      </c>
      <c r="F256" s="11">
        <v>64.71835896</v>
      </c>
      <c r="G256" s="11">
        <v>64.52740392</v>
      </c>
      <c r="H256" s="11">
        <v>64.32618248000001</v>
      </c>
      <c r="I256" s="11">
        <v>63.831342</v>
      </c>
      <c r="J256" s="11">
        <v>63.753317360000004</v>
      </c>
      <c r="K256" s="11">
        <v>63.392966720000004</v>
      </c>
      <c r="L256" s="11">
        <v>63.53053648000001</v>
      </c>
      <c r="M256" s="11">
        <v>63.7235448</v>
      </c>
      <c r="N256" s="11">
        <v>64.190666</v>
      </c>
      <c r="O256" s="11">
        <v>65.24091872000001</v>
      </c>
      <c r="P256" s="11">
        <v>68.97891496</v>
      </c>
      <c r="Q256" s="11">
        <v>63.964805199999994</v>
      </c>
      <c r="R256" s="11">
        <v>63.5438828</v>
      </c>
      <c r="S256" s="11">
        <v>63.31494208</v>
      </c>
      <c r="T256" s="11">
        <v>59.56359951999999</v>
      </c>
      <c r="U256" s="11">
        <v>49.12575064</v>
      </c>
      <c r="V256" s="11">
        <v>49.33621184</v>
      </c>
      <c r="W256" s="11">
        <v>60.007107999999995</v>
      </c>
      <c r="X256" s="11">
        <v>63.73689112</v>
      </c>
      <c r="Y256" s="11">
        <v>60.333579519999994</v>
      </c>
    </row>
    <row r="257" spans="1:25" ht="11.25">
      <c r="A257" s="10">
        <f t="shared" si="4"/>
        <v>42612</v>
      </c>
      <c r="B257" s="11">
        <v>63.89704696</v>
      </c>
      <c r="C257" s="11">
        <v>64.33952880000001</v>
      </c>
      <c r="D257" s="11">
        <v>75.24141896</v>
      </c>
      <c r="E257" s="11">
        <v>79.48041552</v>
      </c>
      <c r="F257" s="11">
        <v>81.03474848</v>
      </c>
      <c r="G257" s="11">
        <v>80.5296416</v>
      </c>
      <c r="H257" s="11">
        <v>80.43519072</v>
      </c>
      <c r="I257" s="11">
        <v>73.43966576</v>
      </c>
      <c r="J257" s="11">
        <v>63.55517583999999</v>
      </c>
      <c r="K257" s="11">
        <v>63.84571496</v>
      </c>
      <c r="L257" s="11">
        <v>63.82107559999999</v>
      </c>
      <c r="M257" s="11">
        <v>74.4981316</v>
      </c>
      <c r="N257" s="11">
        <v>82.47923096</v>
      </c>
      <c r="O257" s="11">
        <v>84.85076935999999</v>
      </c>
      <c r="P257" s="11">
        <v>83.38678072</v>
      </c>
      <c r="Q257" s="11">
        <v>81.55320168</v>
      </c>
      <c r="R257" s="11">
        <v>80.03069455999999</v>
      </c>
      <c r="S257" s="11">
        <v>63.96685848</v>
      </c>
      <c r="T257" s="11">
        <v>63.274903120000005</v>
      </c>
      <c r="U257" s="11">
        <v>57.13559591999999</v>
      </c>
      <c r="V257" s="11">
        <v>57.28959192</v>
      </c>
      <c r="W257" s="11">
        <v>57.00315936</v>
      </c>
      <c r="X257" s="11">
        <v>57.155102080000006</v>
      </c>
      <c r="Y257" s="11">
        <v>57.49799983999999</v>
      </c>
    </row>
    <row r="258" spans="1:25" ht="11.25">
      <c r="A258" s="10">
        <f t="shared" si="4"/>
        <v>42613</v>
      </c>
      <c r="B258" s="11">
        <v>66.29322472</v>
      </c>
      <c r="C258" s="11">
        <v>72.03214232</v>
      </c>
      <c r="D258" s="11">
        <v>73.9334796</v>
      </c>
      <c r="E258" s="11">
        <v>77.57702495999999</v>
      </c>
      <c r="F258" s="11">
        <v>83.34982168</v>
      </c>
      <c r="G258" s="11">
        <v>85.20701344</v>
      </c>
      <c r="H258" s="11">
        <v>85.85584992</v>
      </c>
      <c r="I258" s="11">
        <v>78.49278783999999</v>
      </c>
      <c r="J258" s="11">
        <v>83.91755359999999</v>
      </c>
      <c r="K258" s="11">
        <v>83.14346704</v>
      </c>
      <c r="L258" s="11">
        <v>82.43303216</v>
      </c>
      <c r="M258" s="11">
        <v>84.65365448</v>
      </c>
      <c r="N258" s="11">
        <v>87.43276896</v>
      </c>
      <c r="O258" s="11">
        <v>87.20998808</v>
      </c>
      <c r="P258" s="11">
        <v>87.07755151999999</v>
      </c>
      <c r="Q258" s="11">
        <v>86.3250244</v>
      </c>
      <c r="R258" s="11">
        <v>82.26774312</v>
      </c>
      <c r="S258" s="11">
        <v>77.6242504</v>
      </c>
      <c r="T258" s="11">
        <v>75.30609728</v>
      </c>
      <c r="U258" s="11">
        <v>66.07660367999999</v>
      </c>
      <c r="V258" s="11">
        <v>66.02732496</v>
      </c>
      <c r="W258" s="11">
        <v>66.11972256</v>
      </c>
      <c r="X258" s="11">
        <v>66.11150944</v>
      </c>
      <c r="Y258" s="11">
        <v>66.05812416</v>
      </c>
    </row>
    <row r="259" ht="11.25">
      <c r="A259" s="25"/>
    </row>
    <row r="260" spans="1:25" s="34" customFormat="1" ht="15">
      <c r="A260" s="35" t="s">
        <v>112</v>
      </c>
      <c r="B260" s="35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  <c r="N260" s="35"/>
      <c r="O260" s="35"/>
      <c r="P260" s="35"/>
      <c r="Q260" s="35"/>
      <c r="R260" s="35"/>
      <c r="S260" s="35"/>
      <c r="T260" s="35"/>
      <c r="U260" s="35"/>
      <c r="V260" s="35"/>
      <c r="W260" s="35"/>
      <c r="X260" s="35"/>
      <c r="Y260" s="35"/>
    </row>
    <row r="261" ht="11.25">
      <c r="A261" s="25"/>
    </row>
    <row r="262" spans="1:25" ht="12.75">
      <c r="A262" s="129" t="s">
        <v>91</v>
      </c>
      <c r="B262" s="130"/>
      <c r="C262" s="130"/>
      <c r="D262" s="130"/>
      <c r="E262" s="130"/>
      <c r="F262" s="130"/>
      <c r="G262" s="130"/>
      <c r="H262" s="130"/>
      <c r="I262" s="130"/>
      <c r="J262" s="130"/>
      <c r="K262" s="130"/>
      <c r="L262" s="130"/>
      <c r="M262" s="130"/>
      <c r="N262" s="130"/>
      <c r="O262" s="130"/>
      <c r="P262" s="130"/>
      <c r="Q262" s="130"/>
      <c r="R262" s="130"/>
      <c r="S262" s="130"/>
      <c r="T262" s="130"/>
      <c r="U262" s="130"/>
      <c r="V262" s="130"/>
      <c r="W262" s="130"/>
      <c r="X262" s="130"/>
      <c r="Y262" s="131"/>
    </row>
    <row r="263" spans="1:25" ht="12.75">
      <c r="A263" s="23" t="s">
        <v>22</v>
      </c>
      <c r="B263" s="22" t="s">
        <v>23</v>
      </c>
      <c r="C263" s="8" t="s">
        <v>24</v>
      </c>
      <c r="D263" s="9" t="s">
        <v>25</v>
      </c>
      <c r="E263" s="6" t="s">
        <v>26</v>
      </c>
      <c r="F263" s="6" t="s">
        <v>27</v>
      </c>
      <c r="G263" s="8" t="s">
        <v>28</v>
      </c>
      <c r="H263" s="9" t="s">
        <v>29</v>
      </c>
      <c r="I263" s="6" t="s">
        <v>30</v>
      </c>
      <c r="J263" s="6" t="s">
        <v>31</v>
      </c>
      <c r="K263" s="6" t="s">
        <v>32</v>
      </c>
      <c r="L263" s="6" t="s">
        <v>33</v>
      </c>
      <c r="M263" s="6" t="s">
        <v>34</v>
      </c>
      <c r="N263" s="6" t="s">
        <v>35</v>
      </c>
      <c r="O263" s="6" t="s">
        <v>36</v>
      </c>
      <c r="P263" s="6" t="s">
        <v>37</v>
      </c>
      <c r="Q263" s="6" t="s">
        <v>38</v>
      </c>
      <c r="R263" s="6" t="s">
        <v>39</v>
      </c>
      <c r="S263" s="6" t="s">
        <v>40</v>
      </c>
      <c r="T263" s="6" t="s">
        <v>41</v>
      </c>
      <c r="U263" s="6" t="s">
        <v>42</v>
      </c>
      <c r="V263" s="6" t="s">
        <v>43</v>
      </c>
      <c r="W263" s="6" t="s">
        <v>44</v>
      </c>
      <c r="X263" s="6" t="s">
        <v>45</v>
      </c>
      <c r="Y263" s="6" t="s">
        <v>64</v>
      </c>
    </row>
    <row r="264" spans="1:25" ht="11.25">
      <c r="A264" s="10">
        <f aca="true" t="shared" si="5" ref="A264:A294">A228</f>
        <v>42583</v>
      </c>
      <c r="B264" s="11">
        <v>32.10732304</v>
      </c>
      <c r="C264" s="11">
        <v>34.86007616</v>
      </c>
      <c r="D264" s="11">
        <v>34.69156288</v>
      </c>
      <c r="E264" s="11">
        <v>34.20985879999999</v>
      </c>
      <c r="F264" s="11">
        <v>34.19156623999999</v>
      </c>
      <c r="G264" s="11">
        <v>34.35176472</v>
      </c>
      <c r="H264" s="11">
        <v>34.47149783999999</v>
      </c>
      <c r="I264" s="11">
        <v>34.54189647999999</v>
      </c>
      <c r="J264" s="11">
        <v>34.22316247999999</v>
      </c>
      <c r="K264" s="11">
        <v>34.21595632</v>
      </c>
      <c r="L264" s="11">
        <v>34.235357519999994</v>
      </c>
      <c r="M264" s="11">
        <v>34.25974759999999</v>
      </c>
      <c r="N264" s="11">
        <v>34.24976983999999</v>
      </c>
      <c r="O264" s="11">
        <v>36.24698479999999</v>
      </c>
      <c r="P264" s="11">
        <v>34.57349272</v>
      </c>
      <c r="Q264" s="11">
        <v>37.53300719999999</v>
      </c>
      <c r="R264" s="11">
        <v>34.33956968</v>
      </c>
      <c r="S264" s="11">
        <v>32.75698608</v>
      </c>
      <c r="T264" s="11">
        <v>32.779713199999996</v>
      </c>
      <c r="U264" s="11">
        <v>32.31353008</v>
      </c>
      <c r="V264" s="11">
        <v>32.316855999999994</v>
      </c>
      <c r="W264" s="11">
        <v>32.56574567999999</v>
      </c>
      <c r="X264" s="11">
        <v>32.79523415999999</v>
      </c>
      <c r="Y264" s="11">
        <v>32.54800743999999</v>
      </c>
    </row>
    <row r="265" spans="1:25" ht="11.25">
      <c r="A265" s="10">
        <f t="shared" si="5"/>
        <v>42584</v>
      </c>
      <c r="B265" s="11">
        <v>31.04081136</v>
      </c>
      <c r="C265" s="11">
        <v>32.324616479999996</v>
      </c>
      <c r="D265" s="11">
        <v>32.98093136</v>
      </c>
      <c r="E265" s="11">
        <v>33.24755928</v>
      </c>
      <c r="F265" s="11">
        <v>33.24645063999999</v>
      </c>
      <c r="G265" s="11">
        <v>33.25033088</v>
      </c>
      <c r="H265" s="11">
        <v>33.36507511999999</v>
      </c>
      <c r="I265" s="11">
        <v>33.31407768</v>
      </c>
      <c r="J265" s="11">
        <v>32.93325983999999</v>
      </c>
      <c r="K265" s="11">
        <v>32.470956959999995</v>
      </c>
      <c r="L265" s="11">
        <v>33.00421279999999</v>
      </c>
      <c r="M265" s="11">
        <v>32.947672159999996</v>
      </c>
      <c r="N265" s="11">
        <v>32.4609792</v>
      </c>
      <c r="O265" s="11">
        <v>32.76419224</v>
      </c>
      <c r="P265" s="11">
        <v>32.88337104</v>
      </c>
      <c r="Q265" s="11">
        <v>33.099555839999994</v>
      </c>
      <c r="R265" s="11">
        <v>32.934368479999996</v>
      </c>
      <c r="S265" s="11">
        <v>32.9598672</v>
      </c>
      <c r="T265" s="11">
        <v>34.817393519999996</v>
      </c>
      <c r="U265" s="11">
        <v>34.06850719999999</v>
      </c>
      <c r="V265" s="11">
        <v>34.17881687999999</v>
      </c>
      <c r="W265" s="11">
        <v>33.161085359999994</v>
      </c>
      <c r="X265" s="11">
        <v>33.64500672</v>
      </c>
      <c r="Y265" s="11">
        <v>33.368955359999994</v>
      </c>
    </row>
    <row r="266" spans="1:25" ht="11.25">
      <c r="A266" s="10">
        <f t="shared" si="5"/>
        <v>42585</v>
      </c>
      <c r="B266" s="11">
        <v>32.219295679999995</v>
      </c>
      <c r="C266" s="11">
        <v>34.013075199999996</v>
      </c>
      <c r="D266" s="11">
        <v>34.5590804</v>
      </c>
      <c r="E266" s="11">
        <v>37.17159055999999</v>
      </c>
      <c r="F266" s="11">
        <v>38.93155656</v>
      </c>
      <c r="G266" s="11">
        <v>38.71038287999999</v>
      </c>
      <c r="H266" s="11">
        <v>38.71592608</v>
      </c>
      <c r="I266" s="11">
        <v>35.94820632</v>
      </c>
      <c r="J266" s="11">
        <v>36.02248519999999</v>
      </c>
      <c r="K266" s="11">
        <v>35.484794799999996</v>
      </c>
      <c r="L266" s="11">
        <v>34.56905815999999</v>
      </c>
      <c r="M266" s="11">
        <v>37.677684719999995</v>
      </c>
      <c r="N266" s="11">
        <v>39.485876559999994</v>
      </c>
      <c r="O266" s="11">
        <v>39.51747279999999</v>
      </c>
      <c r="P266" s="11">
        <v>39.43432479999999</v>
      </c>
      <c r="Q266" s="11">
        <v>38.796856799999986</v>
      </c>
      <c r="R266" s="11">
        <v>36.126697359999994</v>
      </c>
      <c r="S266" s="11">
        <v>33.877266799999994</v>
      </c>
      <c r="T266" s="11">
        <v>33.57737967999999</v>
      </c>
      <c r="U266" s="11">
        <v>31.713755839999997</v>
      </c>
      <c r="V266" s="11">
        <v>31.900561679999996</v>
      </c>
      <c r="W266" s="11">
        <v>31.863422239999995</v>
      </c>
      <c r="X266" s="11">
        <v>32.125615599999996</v>
      </c>
      <c r="Y266" s="11">
        <v>32.108431679999995</v>
      </c>
    </row>
    <row r="267" spans="1:25" ht="11.25">
      <c r="A267" s="10">
        <f t="shared" si="5"/>
        <v>42586</v>
      </c>
      <c r="B267" s="11">
        <v>32.078498399999994</v>
      </c>
      <c r="C267" s="11">
        <v>32.71097751999999</v>
      </c>
      <c r="D267" s="11">
        <v>34.124493519999994</v>
      </c>
      <c r="E267" s="11">
        <v>35.28745687999999</v>
      </c>
      <c r="F267" s="11">
        <v>36.577913839999994</v>
      </c>
      <c r="G267" s="11">
        <v>36.97148103999999</v>
      </c>
      <c r="H267" s="11">
        <v>37.84786096</v>
      </c>
      <c r="I267" s="11">
        <v>36.34897967999999</v>
      </c>
      <c r="J267" s="11">
        <v>35.84621143999999</v>
      </c>
      <c r="K267" s="11">
        <v>35.65552535999999</v>
      </c>
      <c r="L267" s="11">
        <v>35.769160959999994</v>
      </c>
      <c r="M267" s="11">
        <v>35.86117808</v>
      </c>
      <c r="N267" s="11">
        <v>36.13057759999999</v>
      </c>
      <c r="O267" s="11">
        <v>36.87946391999999</v>
      </c>
      <c r="P267" s="11">
        <v>36.78301223999999</v>
      </c>
      <c r="Q267" s="11">
        <v>36.15940224</v>
      </c>
      <c r="R267" s="11">
        <v>35.626700719999995</v>
      </c>
      <c r="S267" s="11">
        <v>34.89111808</v>
      </c>
      <c r="T267" s="11">
        <v>34.304647519999996</v>
      </c>
      <c r="U267" s="11">
        <v>31.5186352</v>
      </c>
      <c r="V267" s="11">
        <v>31.555220319999993</v>
      </c>
      <c r="W267" s="11">
        <v>31.58626224</v>
      </c>
      <c r="X267" s="11">
        <v>31.849564239999996</v>
      </c>
      <c r="Y267" s="11">
        <v>31.94546159999999</v>
      </c>
    </row>
    <row r="268" spans="1:25" ht="11.25">
      <c r="A268" s="10">
        <f t="shared" si="5"/>
        <v>42587</v>
      </c>
      <c r="B268" s="11">
        <v>32.90665247999999</v>
      </c>
      <c r="C268" s="11">
        <v>35.39499495999999</v>
      </c>
      <c r="D268" s="11">
        <v>37.404404959999994</v>
      </c>
      <c r="E268" s="11">
        <v>37.60007991999999</v>
      </c>
      <c r="F268" s="11">
        <v>37.559060239999994</v>
      </c>
      <c r="G268" s="11">
        <v>37.500302319999996</v>
      </c>
      <c r="H268" s="11">
        <v>37.443207359999995</v>
      </c>
      <c r="I268" s="11">
        <v>37.15274368</v>
      </c>
      <c r="J268" s="11">
        <v>37.120593119999995</v>
      </c>
      <c r="K268" s="11">
        <v>36.96926375999999</v>
      </c>
      <c r="L268" s="11">
        <v>37.02469575999999</v>
      </c>
      <c r="M268" s="11">
        <v>37.23090279999999</v>
      </c>
      <c r="N268" s="11">
        <v>37.27857431999999</v>
      </c>
      <c r="O268" s="11">
        <v>38.44874383999999</v>
      </c>
      <c r="P268" s="11">
        <v>41.513579119999996</v>
      </c>
      <c r="Q268" s="11">
        <v>39.04740943999999</v>
      </c>
      <c r="R268" s="11">
        <v>36.2081824</v>
      </c>
      <c r="S268" s="11">
        <v>34.972048799999996</v>
      </c>
      <c r="T268" s="11">
        <v>34.535244639999995</v>
      </c>
      <c r="U268" s="11">
        <v>32.39889536</v>
      </c>
      <c r="V268" s="11">
        <v>32.22594752</v>
      </c>
      <c r="W268" s="11">
        <v>32.33182263999999</v>
      </c>
      <c r="X268" s="11">
        <v>32.65554552</v>
      </c>
      <c r="Y268" s="11">
        <v>32.87949079999999</v>
      </c>
    </row>
    <row r="269" spans="1:25" ht="11.25">
      <c r="A269" s="10">
        <f t="shared" si="5"/>
        <v>42588</v>
      </c>
      <c r="B269" s="11">
        <v>34.58069887999999</v>
      </c>
      <c r="C269" s="11">
        <v>35.19987431999999</v>
      </c>
      <c r="D269" s="11">
        <v>38.500295599999994</v>
      </c>
      <c r="E269" s="11">
        <v>40.16990743999999</v>
      </c>
      <c r="F269" s="11">
        <v>41.156597039999994</v>
      </c>
      <c r="G269" s="11">
        <v>38.72922975999999</v>
      </c>
      <c r="H269" s="11">
        <v>38.836213519999994</v>
      </c>
      <c r="I269" s="11">
        <v>39.40882608</v>
      </c>
      <c r="J269" s="11">
        <v>38.561270799999996</v>
      </c>
      <c r="K269" s="11">
        <v>37.04908584</v>
      </c>
      <c r="L269" s="11">
        <v>38.33344527999999</v>
      </c>
      <c r="M269" s="11">
        <v>40.32345408</v>
      </c>
      <c r="N269" s="11">
        <v>41.60559624</v>
      </c>
      <c r="O269" s="11">
        <v>44.04959311999999</v>
      </c>
      <c r="P269" s="11">
        <v>43.43984111999999</v>
      </c>
      <c r="Q269" s="11">
        <v>41.726992319999994</v>
      </c>
      <c r="R269" s="11">
        <v>39.238649839999994</v>
      </c>
      <c r="S269" s="11">
        <v>36.54465463999999</v>
      </c>
      <c r="T269" s="11">
        <v>34.74089735999999</v>
      </c>
      <c r="U269" s="11">
        <v>34.367839999999994</v>
      </c>
      <c r="V269" s="11">
        <v>33.71928559999999</v>
      </c>
      <c r="W269" s="11">
        <v>34.44378183999999</v>
      </c>
      <c r="X269" s="11">
        <v>34.61562103999999</v>
      </c>
      <c r="Y269" s="11">
        <v>33.014190559999996</v>
      </c>
    </row>
    <row r="270" spans="1:25" ht="11.25">
      <c r="A270" s="10">
        <f t="shared" si="5"/>
        <v>42589</v>
      </c>
      <c r="B270" s="11">
        <v>33.42272439999999</v>
      </c>
      <c r="C270" s="11">
        <v>34.68158511999999</v>
      </c>
      <c r="D270" s="11">
        <v>34.87227119999999</v>
      </c>
      <c r="E270" s="11">
        <v>36.436007919999994</v>
      </c>
      <c r="F270" s="11">
        <v>36.88944167999999</v>
      </c>
      <c r="G270" s="11">
        <v>36.4299104</v>
      </c>
      <c r="H270" s="11">
        <v>36.32237231999999</v>
      </c>
      <c r="I270" s="11">
        <v>35.100651039999995</v>
      </c>
      <c r="J270" s="11">
        <v>34.07903927999999</v>
      </c>
      <c r="K270" s="11">
        <v>33.991456719999995</v>
      </c>
      <c r="L270" s="11">
        <v>34.10841824</v>
      </c>
      <c r="M270" s="11">
        <v>34.319059839999994</v>
      </c>
      <c r="N270" s="11">
        <v>36.22314904</v>
      </c>
      <c r="O270" s="11">
        <v>37.876131279999996</v>
      </c>
      <c r="P270" s="11">
        <v>37.430457999999994</v>
      </c>
      <c r="Q270" s="36">
        <v>35.4044184</v>
      </c>
      <c r="R270" s="11">
        <v>34.155535439999994</v>
      </c>
      <c r="S270" s="11">
        <v>33.433810799999996</v>
      </c>
      <c r="T270" s="11">
        <v>32.38171144</v>
      </c>
      <c r="U270" s="11">
        <v>30.997020079999995</v>
      </c>
      <c r="V270" s="11">
        <v>31.085711279999995</v>
      </c>
      <c r="W270" s="11">
        <v>31.13449143999999</v>
      </c>
      <c r="X270" s="11">
        <v>31.093471759999993</v>
      </c>
      <c r="Y270" s="11">
        <v>31.229834479999994</v>
      </c>
    </row>
    <row r="271" spans="1:25" ht="11.25">
      <c r="A271" s="10">
        <f t="shared" si="5"/>
        <v>42590</v>
      </c>
      <c r="B271" s="11">
        <v>31.09236311999999</v>
      </c>
      <c r="C271" s="11">
        <v>33.78746695999999</v>
      </c>
      <c r="D271" s="11">
        <v>35.896654559999995</v>
      </c>
      <c r="E271" s="11">
        <v>36.36616359999999</v>
      </c>
      <c r="F271" s="11">
        <v>35.605082239999994</v>
      </c>
      <c r="G271" s="11">
        <v>35.63335255999999</v>
      </c>
      <c r="H271" s="11">
        <v>36.32791551999999</v>
      </c>
      <c r="I271" s="11">
        <v>35.648319199999996</v>
      </c>
      <c r="J271" s="11">
        <v>35.05907704</v>
      </c>
      <c r="K271" s="11">
        <v>34.385578239999994</v>
      </c>
      <c r="L271" s="11">
        <v>35.220938479999994</v>
      </c>
      <c r="M271" s="11">
        <v>35.66993768</v>
      </c>
      <c r="N271" s="11">
        <v>37.11061536</v>
      </c>
      <c r="O271" s="11">
        <v>37.10396351999999</v>
      </c>
      <c r="P271" s="11">
        <v>36.99476247999999</v>
      </c>
      <c r="Q271" s="11">
        <v>37.00751184</v>
      </c>
      <c r="R271" s="11">
        <v>34.472606479999996</v>
      </c>
      <c r="S271" s="11">
        <v>32.82572175999999</v>
      </c>
      <c r="T271" s="11">
        <v>27.569659519999995</v>
      </c>
      <c r="U271" s="11">
        <v>27.280858799999994</v>
      </c>
      <c r="V271" s="11">
        <v>27.349040159999998</v>
      </c>
      <c r="W271" s="11">
        <v>27.563561999999994</v>
      </c>
      <c r="X271" s="11">
        <v>27.801919599999994</v>
      </c>
      <c r="Y271" s="11">
        <v>27.824646719999997</v>
      </c>
    </row>
    <row r="272" spans="1:25" ht="11.25">
      <c r="A272" s="10">
        <f t="shared" si="5"/>
        <v>42591</v>
      </c>
      <c r="B272" s="11">
        <v>30.697687279999993</v>
      </c>
      <c r="C272" s="11">
        <v>34.16218727999999</v>
      </c>
      <c r="D272" s="11">
        <v>35.932685359999994</v>
      </c>
      <c r="E272" s="11">
        <v>35.87281879999999</v>
      </c>
      <c r="F272" s="11">
        <v>35.80352879999999</v>
      </c>
      <c r="G272" s="11">
        <v>35.5540848</v>
      </c>
      <c r="H272" s="11">
        <v>35.612842719999996</v>
      </c>
      <c r="I272" s="11">
        <v>35.185461999999994</v>
      </c>
      <c r="J272" s="11">
        <v>35.06683751999999</v>
      </c>
      <c r="K272" s="11">
        <v>34.59400256</v>
      </c>
      <c r="L272" s="11">
        <v>35.136127519999995</v>
      </c>
      <c r="M272" s="11">
        <v>35.494218239999995</v>
      </c>
      <c r="N272" s="11">
        <v>36.961503279999995</v>
      </c>
      <c r="O272" s="11">
        <v>37.116158559999995</v>
      </c>
      <c r="P272" s="11">
        <v>36.98533904</v>
      </c>
      <c r="Q272" s="11">
        <v>36.94709095999999</v>
      </c>
      <c r="R272" s="11">
        <v>34.7503208</v>
      </c>
      <c r="S272" s="11">
        <v>30.451014879999995</v>
      </c>
      <c r="T272" s="11">
        <v>33.33902208</v>
      </c>
      <c r="U272" s="11">
        <v>30.56742208</v>
      </c>
      <c r="V272" s="11">
        <v>30.595692399999997</v>
      </c>
      <c r="W272" s="11">
        <v>30.709327999999996</v>
      </c>
      <c r="X272" s="11">
        <v>32.02362072</v>
      </c>
      <c r="Y272" s="11">
        <v>30.823517919999993</v>
      </c>
    </row>
    <row r="273" spans="1:25" ht="11.25">
      <c r="A273" s="10">
        <f t="shared" si="5"/>
        <v>42592</v>
      </c>
      <c r="B273" s="11">
        <v>31.205998719999997</v>
      </c>
      <c r="C273" s="11">
        <v>33.832921199999994</v>
      </c>
      <c r="D273" s="11">
        <v>35.40275543999999</v>
      </c>
      <c r="E273" s="11">
        <v>35.81572384</v>
      </c>
      <c r="F273" s="11">
        <v>36.342327839999996</v>
      </c>
      <c r="G273" s="11">
        <v>36.749753039999995</v>
      </c>
      <c r="H273" s="11">
        <v>36.36339199999999</v>
      </c>
      <c r="I273" s="11">
        <v>36.83678127999999</v>
      </c>
      <c r="J273" s="11">
        <v>35.653862399999994</v>
      </c>
      <c r="K273" s="11">
        <v>35.54576999999999</v>
      </c>
      <c r="L273" s="11">
        <v>35.70984872</v>
      </c>
      <c r="M273" s="11">
        <v>36.452637519999996</v>
      </c>
      <c r="N273" s="11">
        <v>39.22202024</v>
      </c>
      <c r="O273" s="11">
        <v>39.58177391999999</v>
      </c>
      <c r="P273" s="11">
        <v>40.082324879999994</v>
      </c>
      <c r="Q273" s="11">
        <v>38.43599448</v>
      </c>
      <c r="R273" s="11">
        <v>35.27138159999999</v>
      </c>
      <c r="S273" s="11">
        <v>35.20597184</v>
      </c>
      <c r="T273" s="11">
        <v>34.78468863999999</v>
      </c>
      <c r="U273" s="11">
        <v>33.24645063999999</v>
      </c>
      <c r="V273" s="11">
        <v>33.22095191999999</v>
      </c>
      <c r="W273" s="11">
        <v>33.611747519999994</v>
      </c>
      <c r="X273" s="11">
        <v>33.98923943999999</v>
      </c>
      <c r="Y273" s="11">
        <v>33.44988608</v>
      </c>
    </row>
    <row r="274" spans="1:25" ht="11.25">
      <c r="A274" s="10">
        <f t="shared" si="5"/>
        <v>42593</v>
      </c>
      <c r="B274" s="11">
        <v>30.563541839999996</v>
      </c>
      <c r="C274" s="11">
        <v>31.968188719999997</v>
      </c>
      <c r="D274" s="11">
        <v>35.32459631999999</v>
      </c>
      <c r="E274" s="11">
        <v>35.569605759999995</v>
      </c>
      <c r="F274" s="11">
        <v>35.76306343999999</v>
      </c>
      <c r="G274" s="11">
        <v>35.72481536</v>
      </c>
      <c r="H274" s="11">
        <v>36.35895743999999</v>
      </c>
      <c r="I274" s="11">
        <v>35.73534743999999</v>
      </c>
      <c r="J274" s="11">
        <v>35.626146399999996</v>
      </c>
      <c r="K274" s="11">
        <v>35.419385039999995</v>
      </c>
      <c r="L274" s="11">
        <v>35.39111472</v>
      </c>
      <c r="M274" s="11">
        <v>35.8201584</v>
      </c>
      <c r="N274" s="11">
        <v>37.69819456</v>
      </c>
      <c r="O274" s="11">
        <v>39.12889447999999</v>
      </c>
      <c r="P274" s="11">
        <v>38.896634399999996</v>
      </c>
      <c r="Q274" s="11">
        <v>36.735895039999996</v>
      </c>
      <c r="R274" s="11">
        <v>35.212069359999994</v>
      </c>
      <c r="S274" s="11">
        <v>35.00087343999999</v>
      </c>
      <c r="T274" s="11">
        <v>34.18879463999999</v>
      </c>
      <c r="U274" s="11">
        <v>32.555767919999994</v>
      </c>
      <c r="V274" s="11">
        <v>31.5186352</v>
      </c>
      <c r="W274" s="11">
        <v>31.526949999999996</v>
      </c>
      <c r="X274" s="11">
        <v>29.829067839999997</v>
      </c>
      <c r="Y274" s="11">
        <v>28.912222559999996</v>
      </c>
    </row>
    <row r="275" spans="1:25" ht="11.25">
      <c r="A275" s="10">
        <f t="shared" si="5"/>
        <v>42594</v>
      </c>
      <c r="B275" s="11">
        <v>33.67882024</v>
      </c>
      <c r="C275" s="11">
        <v>34.29910432</v>
      </c>
      <c r="D275" s="11">
        <v>34.54688536</v>
      </c>
      <c r="E275" s="11">
        <v>33.531371119999996</v>
      </c>
      <c r="F275" s="11">
        <v>32.5164112</v>
      </c>
      <c r="G275" s="11">
        <v>31.401673679999995</v>
      </c>
      <c r="H275" s="11">
        <v>31.493690799999996</v>
      </c>
      <c r="I275" s="11">
        <v>30.294142319999995</v>
      </c>
      <c r="J275" s="11">
        <v>30.341259519999998</v>
      </c>
      <c r="K275" s="11">
        <v>28.465440639999994</v>
      </c>
      <c r="L275" s="11">
        <v>30.65223304</v>
      </c>
      <c r="M275" s="11">
        <v>31.471517999999993</v>
      </c>
      <c r="N275" s="11">
        <v>31.886149359999997</v>
      </c>
      <c r="O275" s="11">
        <v>32.13781063999999</v>
      </c>
      <c r="P275" s="11">
        <v>32.27140175999999</v>
      </c>
      <c r="Q275" s="11">
        <v>30.406669279999992</v>
      </c>
      <c r="R275" s="11">
        <v>28.487613439999993</v>
      </c>
      <c r="S275" s="11">
        <v>24.541963679999995</v>
      </c>
      <c r="T275" s="11">
        <v>24.418350319999995</v>
      </c>
      <c r="U275" s="11">
        <v>24.107931119999996</v>
      </c>
      <c r="V275" s="11">
        <v>24.172232239999996</v>
      </c>
      <c r="W275" s="11">
        <v>24.218240799999997</v>
      </c>
      <c r="X275" s="11">
        <v>24.18609024</v>
      </c>
      <c r="Y275" s="11">
        <v>24.401720719999997</v>
      </c>
    </row>
    <row r="276" spans="1:25" ht="11.25">
      <c r="A276" s="10">
        <f t="shared" si="5"/>
        <v>42595</v>
      </c>
      <c r="B276" s="11">
        <v>29.618980559999997</v>
      </c>
      <c r="C276" s="11">
        <v>30.907774559999996</v>
      </c>
      <c r="D276" s="11">
        <v>31.614532559999997</v>
      </c>
      <c r="E276" s="11">
        <v>31.65388927999999</v>
      </c>
      <c r="F276" s="11">
        <v>31.345687359999996</v>
      </c>
      <c r="G276" s="11">
        <v>31.990361519999993</v>
      </c>
      <c r="H276" s="11">
        <v>32.285259759999995</v>
      </c>
      <c r="I276" s="11">
        <v>31.930494959999994</v>
      </c>
      <c r="J276" s="11">
        <v>31.197129599999993</v>
      </c>
      <c r="K276" s="11">
        <v>30.423298879999994</v>
      </c>
      <c r="L276" s="11">
        <v>31.863976559999998</v>
      </c>
      <c r="M276" s="11">
        <v>32.20876359999999</v>
      </c>
      <c r="N276" s="11">
        <v>31.151675359999995</v>
      </c>
      <c r="O276" s="11">
        <v>31.342361439999994</v>
      </c>
      <c r="P276" s="11">
        <v>32.22317591999999</v>
      </c>
      <c r="Q276" s="11">
        <v>31.923843119999994</v>
      </c>
      <c r="R276" s="11">
        <v>30.183278319999992</v>
      </c>
      <c r="S276" s="11">
        <v>29.881173919999995</v>
      </c>
      <c r="T276" s="11">
        <v>25.594617359999997</v>
      </c>
      <c r="U276" s="11">
        <v>25.223222959999994</v>
      </c>
      <c r="V276" s="11">
        <v>25.05415536</v>
      </c>
      <c r="W276" s="11">
        <v>24.979876479999994</v>
      </c>
      <c r="X276" s="11">
        <v>25.115684879999996</v>
      </c>
      <c r="Y276" s="11">
        <v>25.198278559999995</v>
      </c>
    </row>
    <row r="277" spans="1:25" ht="11.25">
      <c r="A277" s="10">
        <f t="shared" si="5"/>
        <v>42596</v>
      </c>
      <c r="B277" s="11">
        <v>26.528646559999995</v>
      </c>
      <c r="C277" s="11">
        <v>26.799154719999994</v>
      </c>
      <c r="D277" s="11">
        <v>26.818555919999998</v>
      </c>
      <c r="E277" s="11">
        <v>30.279175679999994</v>
      </c>
      <c r="F277" s="11">
        <v>30.759216799999994</v>
      </c>
      <c r="G277" s="11">
        <v>30.88560175999999</v>
      </c>
      <c r="H277" s="11">
        <v>31.442693359999996</v>
      </c>
      <c r="I277" s="11">
        <v>30.682166319999997</v>
      </c>
      <c r="J277" s="11">
        <v>27.097378879999997</v>
      </c>
      <c r="K277" s="11">
        <v>27.151702239999995</v>
      </c>
      <c r="L277" s="11">
        <v>30.454340799999997</v>
      </c>
      <c r="M277" s="11">
        <v>30.439928479999995</v>
      </c>
      <c r="N277" s="11">
        <v>30.923849839999995</v>
      </c>
      <c r="O277" s="11">
        <v>31.48925624</v>
      </c>
      <c r="P277" s="11">
        <v>31.44768224</v>
      </c>
      <c r="Q277" s="11">
        <v>30.372855759999993</v>
      </c>
      <c r="R277" s="11">
        <v>30.182723999999993</v>
      </c>
      <c r="S277" s="11">
        <v>26.365676479999994</v>
      </c>
      <c r="T277" s="11">
        <v>26.120667039999997</v>
      </c>
      <c r="U277" s="11">
        <v>25.902264959999993</v>
      </c>
      <c r="V277" s="11">
        <v>26.023661039999997</v>
      </c>
      <c r="W277" s="11">
        <v>26.084636239999995</v>
      </c>
      <c r="X277" s="11">
        <v>26.097939919999995</v>
      </c>
      <c r="Y277" s="11">
        <v>26.161686719999995</v>
      </c>
    </row>
    <row r="278" spans="1:25" ht="11.25">
      <c r="A278" s="10">
        <f t="shared" si="5"/>
        <v>42597</v>
      </c>
      <c r="B278" s="11">
        <v>24.740410239999996</v>
      </c>
      <c r="C278" s="11">
        <v>27.088509759999997</v>
      </c>
      <c r="D278" s="11">
        <v>28.960448399999997</v>
      </c>
      <c r="E278" s="11">
        <v>30.024188479999996</v>
      </c>
      <c r="F278" s="11">
        <v>30.149464799999993</v>
      </c>
      <c r="G278" s="11">
        <v>30.36509527999999</v>
      </c>
      <c r="H278" s="11">
        <v>31.607326399999998</v>
      </c>
      <c r="I278" s="11">
        <v>31.32018863999999</v>
      </c>
      <c r="J278" s="11">
        <v>30.22097208</v>
      </c>
      <c r="K278" s="11">
        <v>29.362330399999998</v>
      </c>
      <c r="L278" s="11">
        <v>30.300794159999995</v>
      </c>
      <c r="M278" s="11">
        <v>30.193810399999997</v>
      </c>
      <c r="N278" s="11">
        <v>30.127291999999994</v>
      </c>
      <c r="O278" s="11">
        <v>30.078511839999997</v>
      </c>
      <c r="P278" s="11">
        <v>32.04911943999999</v>
      </c>
      <c r="Q278" s="11">
        <v>30.154453679999996</v>
      </c>
      <c r="R278" s="11">
        <v>29.990929279999992</v>
      </c>
      <c r="S278" s="11">
        <v>28.5945972</v>
      </c>
      <c r="T278" s="11">
        <v>24.376776319999994</v>
      </c>
      <c r="U278" s="11">
        <v>24.187198879999997</v>
      </c>
      <c r="V278" s="11">
        <v>24.328550479999997</v>
      </c>
      <c r="W278" s="11">
        <v>24.451609519999998</v>
      </c>
      <c r="X278" s="11">
        <v>24.573559919999994</v>
      </c>
      <c r="Y278" s="11">
        <v>24.641186959999995</v>
      </c>
    </row>
    <row r="279" spans="1:25" ht="11.25">
      <c r="A279" s="10">
        <f t="shared" si="5"/>
        <v>42598</v>
      </c>
      <c r="B279" s="11">
        <v>28.66333288</v>
      </c>
      <c r="C279" s="11">
        <v>29.804123439999994</v>
      </c>
      <c r="D279" s="11">
        <v>31.202672799999995</v>
      </c>
      <c r="E279" s="11">
        <v>31.676062079999998</v>
      </c>
      <c r="F279" s="11">
        <v>32.2392512</v>
      </c>
      <c r="G279" s="11">
        <v>31.527504319999995</v>
      </c>
      <c r="H279" s="11">
        <v>31.62894488</v>
      </c>
      <c r="I279" s="11">
        <v>31.789697679999996</v>
      </c>
      <c r="J279" s="11">
        <v>31.769742159999996</v>
      </c>
      <c r="K279" s="11">
        <v>31.70377808</v>
      </c>
      <c r="L279" s="11">
        <v>31.396130479999993</v>
      </c>
      <c r="M279" s="11">
        <v>31.656106559999998</v>
      </c>
      <c r="N279" s="11">
        <v>32.8961204</v>
      </c>
      <c r="O279" s="11">
        <v>33.77804352</v>
      </c>
      <c r="P279" s="11">
        <v>33.15775943999999</v>
      </c>
      <c r="Q279" s="11">
        <v>32.661088719999995</v>
      </c>
      <c r="R279" s="11">
        <v>31.534156159999995</v>
      </c>
      <c r="S279" s="11">
        <v>32.709868879999995</v>
      </c>
      <c r="T279" s="11">
        <v>34.92160567999999</v>
      </c>
      <c r="U279" s="11">
        <v>32.11563784</v>
      </c>
      <c r="V279" s="11">
        <v>31.528612959999993</v>
      </c>
      <c r="W279" s="11">
        <v>30.643918239999998</v>
      </c>
      <c r="X279" s="11">
        <v>30.916643679999996</v>
      </c>
      <c r="Y279" s="11">
        <v>30.595138079999998</v>
      </c>
    </row>
    <row r="280" spans="1:25" ht="11.25">
      <c r="A280" s="10">
        <f t="shared" si="5"/>
        <v>42599</v>
      </c>
      <c r="B280" s="11">
        <v>31.240920879999997</v>
      </c>
      <c r="C280" s="11">
        <v>33.598998159999994</v>
      </c>
      <c r="D280" s="11">
        <v>36.250310719999995</v>
      </c>
      <c r="E280" s="11">
        <v>38.15384559999999</v>
      </c>
      <c r="F280" s="11">
        <v>38.924350399999994</v>
      </c>
      <c r="G280" s="11">
        <v>39.23975847999999</v>
      </c>
      <c r="H280" s="11">
        <v>39.14330679999999</v>
      </c>
      <c r="I280" s="11">
        <v>39.55461224</v>
      </c>
      <c r="J280" s="11">
        <v>38.25029727999999</v>
      </c>
      <c r="K280" s="11">
        <v>38.02967791999999</v>
      </c>
      <c r="L280" s="11">
        <v>37.93987808</v>
      </c>
      <c r="M280" s="11">
        <v>38.36892175999999</v>
      </c>
      <c r="N280" s="11">
        <v>40.786865599999985</v>
      </c>
      <c r="O280" s="11">
        <v>39.480887679999995</v>
      </c>
      <c r="P280" s="11">
        <v>41.11169711999999</v>
      </c>
      <c r="Q280" s="11">
        <v>38.535772079999994</v>
      </c>
      <c r="R280" s="11">
        <v>38.261383679999994</v>
      </c>
      <c r="S280" s="11">
        <v>36.294101999999995</v>
      </c>
      <c r="T280" s="11">
        <v>36.015279039999996</v>
      </c>
      <c r="U280" s="11">
        <v>33.40110591999999</v>
      </c>
      <c r="V280" s="11">
        <v>32.44157799999999</v>
      </c>
      <c r="W280" s="11">
        <v>32.48980383999999</v>
      </c>
      <c r="X280" s="11">
        <v>32.78636504</v>
      </c>
      <c r="Y280" s="11">
        <v>31.8983444</v>
      </c>
    </row>
    <row r="281" spans="1:25" ht="11.25">
      <c r="A281" s="10">
        <f t="shared" si="5"/>
        <v>42600</v>
      </c>
      <c r="B281" s="11">
        <v>31.114535919999994</v>
      </c>
      <c r="C281" s="11">
        <v>32.03027256</v>
      </c>
      <c r="D281" s="11">
        <v>33.951545679999995</v>
      </c>
      <c r="E281" s="11">
        <v>35.63945008</v>
      </c>
      <c r="F281" s="11">
        <v>36.98035016</v>
      </c>
      <c r="G281" s="11">
        <v>38.22978743999999</v>
      </c>
      <c r="H281" s="11">
        <v>38.23699359999999</v>
      </c>
      <c r="I281" s="11">
        <v>38.23366767999999</v>
      </c>
      <c r="J281" s="11">
        <v>36.85895408</v>
      </c>
      <c r="K281" s="11">
        <v>36.28190695999999</v>
      </c>
      <c r="L281" s="11">
        <v>36.34454511999999</v>
      </c>
      <c r="M281" s="11">
        <v>37.84508935999999</v>
      </c>
      <c r="N281" s="11">
        <v>38.29242559999999</v>
      </c>
      <c r="O281" s="11">
        <v>38.21537512</v>
      </c>
      <c r="P281" s="11">
        <v>38.05018775999999</v>
      </c>
      <c r="Q281" s="11">
        <v>37.93599784</v>
      </c>
      <c r="R281" s="11">
        <v>36.00918152</v>
      </c>
      <c r="S281" s="11">
        <v>34.20597856</v>
      </c>
      <c r="T281" s="11">
        <v>32.188253759999995</v>
      </c>
      <c r="U281" s="11">
        <v>29.167209759999995</v>
      </c>
      <c r="V281" s="11">
        <v>29.356232879999997</v>
      </c>
      <c r="W281" s="11">
        <v>29.456010479999993</v>
      </c>
      <c r="X281" s="11">
        <v>29.637273119999993</v>
      </c>
      <c r="Y281" s="11">
        <v>29.577960879999996</v>
      </c>
    </row>
    <row r="282" spans="1:25" ht="11.25">
      <c r="A282" s="10">
        <f t="shared" si="5"/>
        <v>42601</v>
      </c>
      <c r="B282" s="11">
        <v>33.155542159999996</v>
      </c>
      <c r="C282" s="11">
        <v>36.30685135999999</v>
      </c>
      <c r="D282" s="11">
        <v>37.3528532</v>
      </c>
      <c r="E282" s="11">
        <v>37.906618879999996</v>
      </c>
      <c r="F282" s="11">
        <v>37.743648799999995</v>
      </c>
      <c r="G282" s="11">
        <v>37.049640159999996</v>
      </c>
      <c r="H282" s="11">
        <v>37.327908799999996</v>
      </c>
      <c r="I282" s="11">
        <v>36.02359383999999</v>
      </c>
      <c r="J282" s="11">
        <v>35.63058095999999</v>
      </c>
      <c r="K282" s="11">
        <v>35.65885127999999</v>
      </c>
      <c r="L282" s="11">
        <v>36.39720552</v>
      </c>
      <c r="M282" s="11">
        <v>37.192100399999994</v>
      </c>
      <c r="N282" s="11">
        <v>37.57735279999999</v>
      </c>
      <c r="O282" s="11">
        <v>37.62114407999999</v>
      </c>
      <c r="P282" s="11">
        <v>37.549082479999996</v>
      </c>
      <c r="Q282" s="11">
        <v>37.61837247999999</v>
      </c>
      <c r="R282" s="11">
        <v>35.27359888</v>
      </c>
      <c r="S282" s="11">
        <v>33.99866288</v>
      </c>
      <c r="T282" s="11">
        <v>31.650009039999997</v>
      </c>
      <c r="U282" s="11">
        <v>29.117875279999993</v>
      </c>
      <c r="V282" s="11">
        <v>29.128407359999997</v>
      </c>
      <c r="W282" s="11">
        <v>29.368982239999998</v>
      </c>
      <c r="X282" s="11">
        <v>29.521974559999997</v>
      </c>
      <c r="Y282" s="11">
        <v>29.547473279999995</v>
      </c>
    </row>
    <row r="283" spans="1:25" ht="11.25">
      <c r="A283" s="10">
        <f t="shared" si="5"/>
        <v>42602</v>
      </c>
      <c r="B283" s="11">
        <v>30.949902879999996</v>
      </c>
      <c r="C283" s="11">
        <v>33.778597839999996</v>
      </c>
      <c r="D283" s="11">
        <v>37.663826719999996</v>
      </c>
      <c r="E283" s="11">
        <v>34.02804183999999</v>
      </c>
      <c r="F283" s="11">
        <v>34.92992047999999</v>
      </c>
      <c r="G283" s="11">
        <v>34.270833999999994</v>
      </c>
      <c r="H283" s="11">
        <v>34.38225231999999</v>
      </c>
      <c r="I283" s="11">
        <v>34.164404559999994</v>
      </c>
      <c r="J283" s="11">
        <v>33.65775608</v>
      </c>
      <c r="K283" s="11">
        <v>32.83181927999999</v>
      </c>
      <c r="L283" s="11">
        <v>33.28580736</v>
      </c>
      <c r="M283" s="11">
        <v>34.3234944</v>
      </c>
      <c r="N283" s="11">
        <v>35.340117279999994</v>
      </c>
      <c r="O283" s="11">
        <v>35.60896247999999</v>
      </c>
      <c r="P283" s="11">
        <v>35.538563839999995</v>
      </c>
      <c r="Q283" s="11">
        <v>34.613958079999996</v>
      </c>
      <c r="R283" s="11">
        <v>32.92217343999999</v>
      </c>
      <c r="S283" s="11">
        <v>30.866754879999995</v>
      </c>
      <c r="T283" s="11">
        <v>28.066330239999996</v>
      </c>
      <c r="U283" s="11">
        <v>26.6655636</v>
      </c>
      <c r="V283" s="11">
        <v>26.721549919999998</v>
      </c>
      <c r="W283" s="11">
        <v>28.011452559999995</v>
      </c>
      <c r="X283" s="11">
        <v>28.180520159999993</v>
      </c>
      <c r="Y283" s="11">
        <v>27.179418239999997</v>
      </c>
    </row>
    <row r="284" spans="1:25" ht="11.25">
      <c r="A284" s="10">
        <f t="shared" si="5"/>
        <v>42603</v>
      </c>
      <c r="B284" s="11">
        <v>28.177748559999994</v>
      </c>
      <c r="C284" s="11">
        <v>29.044705039999997</v>
      </c>
      <c r="D284" s="11">
        <v>30.275295439999994</v>
      </c>
      <c r="E284" s="11">
        <v>31.50145127999999</v>
      </c>
      <c r="F284" s="11">
        <v>32.298563439999995</v>
      </c>
      <c r="G284" s="11">
        <v>32.294683199999994</v>
      </c>
      <c r="H284" s="11">
        <v>32.03526143999999</v>
      </c>
      <c r="I284" s="11">
        <v>30.778063679999995</v>
      </c>
      <c r="J284" s="11">
        <v>30.131172239999998</v>
      </c>
      <c r="K284" s="11">
        <v>28.602911999999993</v>
      </c>
      <c r="L284" s="11">
        <v>30.391702639999995</v>
      </c>
      <c r="M284" s="11">
        <v>31.620630079999998</v>
      </c>
      <c r="N284" s="11">
        <v>34.13003672</v>
      </c>
      <c r="O284" s="11">
        <v>33.85564831999999</v>
      </c>
      <c r="P284" s="11">
        <v>33.4448972</v>
      </c>
      <c r="Q284" s="11">
        <v>31.66996456</v>
      </c>
      <c r="R284" s="11">
        <v>33.05299296</v>
      </c>
      <c r="S284" s="11">
        <v>30.085163679999994</v>
      </c>
      <c r="T284" s="11">
        <v>28.223757119999995</v>
      </c>
      <c r="U284" s="11">
        <v>27.574094079999995</v>
      </c>
      <c r="V284" s="11">
        <v>27.852362719999995</v>
      </c>
      <c r="W284" s="11">
        <v>28.163336239999996</v>
      </c>
      <c r="X284" s="11">
        <v>28.306905119999996</v>
      </c>
      <c r="Y284" s="11">
        <v>27.97597608</v>
      </c>
    </row>
    <row r="285" spans="1:25" ht="11.25">
      <c r="A285" s="10">
        <f t="shared" si="5"/>
        <v>42604</v>
      </c>
      <c r="B285" s="11">
        <v>27.850699759999998</v>
      </c>
      <c r="C285" s="11">
        <v>28.230963279999997</v>
      </c>
      <c r="D285" s="11">
        <v>28.473755439999994</v>
      </c>
      <c r="E285" s="11">
        <v>28.920537359999997</v>
      </c>
      <c r="F285" s="11">
        <v>28.80690175999999</v>
      </c>
      <c r="G285" s="11">
        <v>28.695483439999993</v>
      </c>
      <c r="H285" s="11">
        <v>29.310778639999995</v>
      </c>
      <c r="I285" s="11">
        <v>28.769207999999995</v>
      </c>
      <c r="J285" s="11">
        <v>28.819096799999997</v>
      </c>
      <c r="K285" s="11">
        <v>28.271428639999996</v>
      </c>
      <c r="L285" s="11">
        <v>28.82796591999999</v>
      </c>
      <c r="M285" s="11">
        <v>28.504243039999995</v>
      </c>
      <c r="N285" s="11">
        <v>28.492047999999993</v>
      </c>
      <c r="O285" s="11">
        <v>28.444376479999995</v>
      </c>
      <c r="P285" s="11">
        <v>28.463777679999996</v>
      </c>
      <c r="Q285" s="11">
        <v>28.330740879999993</v>
      </c>
      <c r="R285" s="11">
        <v>28.174976959999995</v>
      </c>
      <c r="S285" s="11">
        <v>27.484848559999993</v>
      </c>
      <c r="T285" s="11">
        <v>24.078552159999997</v>
      </c>
      <c r="U285" s="11">
        <v>23.880659919999996</v>
      </c>
      <c r="V285" s="11">
        <v>24.176666799999996</v>
      </c>
      <c r="W285" s="11">
        <v>24.222121039999998</v>
      </c>
      <c r="X285" s="11">
        <v>24.262032079999997</v>
      </c>
      <c r="Y285" s="11">
        <v>24.328550479999997</v>
      </c>
    </row>
    <row r="286" spans="1:25" ht="11.25">
      <c r="A286" s="10">
        <f t="shared" si="5"/>
        <v>42605</v>
      </c>
      <c r="B286" s="11">
        <v>28.159456</v>
      </c>
      <c r="C286" s="11">
        <v>30.08959824</v>
      </c>
      <c r="D286" s="11">
        <v>30.381724879999997</v>
      </c>
      <c r="E286" s="11">
        <v>30.286381839999997</v>
      </c>
      <c r="F286" s="11">
        <v>31.102340879999996</v>
      </c>
      <c r="G286" s="11">
        <v>31.230943119999992</v>
      </c>
      <c r="H286" s="11">
        <v>31.361208319999992</v>
      </c>
      <c r="I286" s="11">
        <v>29.560776959999995</v>
      </c>
      <c r="J286" s="11">
        <v>30.237047359999995</v>
      </c>
      <c r="K286" s="11">
        <v>30.275849759999993</v>
      </c>
      <c r="L286" s="11">
        <v>30.119531519999995</v>
      </c>
      <c r="M286" s="11">
        <v>30.715979839999996</v>
      </c>
      <c r="N286" s="11">
        <v>32.28803136</v>
      </c>
      <c r="O286" s="11">
        <v>33.54356616</v>
      </c>
      <c r="P286" s="11">
        <v>33.40110591999999</v>
      </c>
      <c r="Q286" s="11">
        <v>33.209311199999995</v>
      </c>
      <c r="R286" s="11">
        <v>33.28525303999999</v>
      </c>
      <c r="S286" s="11">
        <v>30.427733439999994</v>
      </c>
      <c r="T286" s="11">
        <v>30.055230399999996</v>
      </c>
      <c r="U286" s="11">
        <v>28.157793039999994</v>
      </c>
      <c r="V286" s="11">
        <v>28.260342239999996</v>
      </c>
      <c r="W286" s="11">
        <v>28.434398719999997</v>
      </c>
      <c r="X286" s="11">
        <v>30.026405759999992</v>
      </c>
      <c r="Y286" s="11">
        <v>30.11565127999999</v>
      </c>
    </row>
    <row r="287" spans="1:25" ht="11.25">
      <c r="A287" s="10">
        <f t="shared" si="5"/>
        <v>42606</v>
      </c>
      <c r="B287" s="11">
        <v>30.688818159999993</v>
      </c>
      <c r="C287" s="11">
        <v>31.606217759999993</v>
      </c>
      <c r="D287" s="11">
        <v>32.13226743999999</v>
      </c>
      <c r="E287" s="11">
        <v>33.120065679999996</v>
      </c>
      <c r="F287" s="11">
        <v>33.78469535999999</v>
      </c>
      <c r="G287" s="11">
        <v>33.81130271999999</v>
      </c>
      <c r="H287" s="11">
        <v>33.96872959999999</v>
      </c>
      <c r="I287" s="11">
        <v>34.03192208</v>
      </c>
      <c r="J287" s="11">
        <v>34.123384879999996</v>
      </c>
      <c r="K287" s="11">
        <v>33.98923943999999</v>
      </c>
      <c r="L287" s="11">
        <v>33.86507175999999</v>
      </c>
      <c r="M287" s="11">
        <v>33.49866624</v>
      </c>
      <c r="N287" s="11">
        <v>33.94323088</v>
      </c>
      <c r="O287" s="11">
        <v>33.5529896</v>
      </c>
      <c r="P287" s="11">
        <v>33.49644895999999</v>
      </c>
      <c r="Q287" s="11">
        <v>33.465961359999994</v>
      </c>
      <c r="R287" s="11">
        <v>33.669396799999994</v>
      </c>
      <c r="S287" s="11">
        <v>31.533601839999996</v>
      </c>
      <c r="T287" s="11">
        <v>31.329612079999997</v>
      </c>
      <c r="U287" s="11">
        <v>30.17052895999999</v>
      </c>
      <c r="V287" s="11">
        <v>30.12895495999999</v>
      </c>
      <c r="W287" s="11">
        <v>30.46653584</v>
      </c>
      <c r="X287" s="11">
        <v>31.296907199999996</v>
      </c>
      <c r="Y287" s="11">
        <v>30.681611999999994</v>
      </c>
    </row>
    <row r="288" spans="1:25" ht="11.25">
      <c r="A288" s="10">
        <f t="shared" si="5"/>
        <v>42607</v>
      </c>
      <c r="B288" s="11">
        <v>30.585714639999996</v>
      </c>
      <c r="C288" s="11">
        <v>30.659439199999994</v>
      </c>
      <c r="D288" s="11">
        <v>31.69657191999999</v>
      </c>
      <c r="E288" s="11">
        <v>32.970399279999995</v>
      </c>
      <c r="F288" s="11">
        <v>33.576825359999994</v>
      </c>
      <c r="G288" s="11">
        <v>33.6527672</v>
      </c>
      <c r="H288" s="11">
        <v>33.730371999999996</v>
      </c>
      <c r="I288" s="11">
        <v>33.836801439999995</v>
      </c>
      <c r="J288" s="11">
        <v>33.83513848</v>
      </c>
      <c r="K288" s="11">
        <v>33.740349759999994</v>
      </c>
      <c r="L288" s="11">
        <v>33.56851056</v>
      </c>
      <c r="M288" s="11">
        <v>33.55742416</v>
      </c>
      <c r="N288" s="11">
        <v>34.703757919999994</v>
      </c>
      <c r="O288" s="11">
        <v>33.77638056</v>
      </c>
      <c r="P288" s="11">
        <v>34.48092127999999</v>
      </c>
      <c r="Q288" s="11">
        <v>34.01584679999999</v>
      </c>
      <c r="R288" s="11">
        <v>33.64888695999999</v>
      </c>
      <c r="S288" s="11">
        <v>31.630607839999996</v>
      </c>
      <c r="T288" s="11">
        <v>31.057440959999994</v>
      </c>
      <c r="U288" s="11">
        <v>26.451596079999998</v>
      </c>
      <c r="V288" s="11">
        <v>26.423325759999997</v>
      </c>
      <c r="W288" s="11">
        <v>26.598490879999993</v>
      </c>
      <c r="X288" s="11">
        <v>30.357889119999996</v>
      </c>
      <c r="Y288" s="11">
        <v>30.534717199999996</v>
      </c>
    </row>
    <row r="289" spans="1:25" ht="11.25">
      <c r="A289" s="10">
        <f t="shared" si="5"/>
        <v>42608</v>
      </c>
      <c r="B289" s="11">
        <v>31.652780639999992</v>
      </c>
      <c r="C289" s="11">
        <v>40.50139079999999</v>
      </c>
      <c r="D289" s="11">
        <v>43.879416879999994</v>
      </c>
      <c r="E289" s="11">
        <v>44.320101279999996</v>
      </c>
      <c r="F289" s="11">
        <v>35.581800799999996</v>
      </c>
      <c r="G289" s="11">
        <v>35.56794279999999</v>
      </c>
      <c r="H289" s="11">
        <v>35.583463759999994</v>
      </c>
      <c r="I289" s="11">
        <v>35.26195815999999</v>
      </c>
      <c r="J289" s="11">
        <v>35.23535079999999</v>
      </c>
      <c r="K289" s="11">
        <v>35.22371008</v>
      </c>
      <c r="L289" s="11">
        <v>35.12116088</v>
      </c>
      <c r="M289" s="11">
        <v>35.400538159999996</v>
      </c>
      <c r="N289" s="11">
        <v>41.550164239999994</v>
      </c>
      <c r="O289" s="11">
        <v>42.7436152</v>
      </c>
      <c r="P289" s="11">
        <v>42.251933359999995</v>
      </c>
      <c r="Q289" s="11">
        <v>35.467056559999996</v>
      </c>
      <c r="R289" s="11">
        <v>35.01140552</v>
      </c>
      <c r="S289" s="11">
        <v>35.09898808</v>
      </c>
      <c r="T289" s="11">
        <v>30.668308319999994</v>
      </c>
      <c r="U289" s="11">
        <v>30.317423759999993</v>
      </c>
      <c r="V289" s="11">
        <v>30.234275759999992</v>
      </c>
      <c r="W289" s="11">
        <v>30.403343359999997</v>
      </c>
      <c r="X289" s="11">
        <v>30.426070479999996</v>
      </c>
      <c r="Y289" s="11">
        <v>30.582943039999996</v>
      </c>
    </row>
    <row r="290" spans="1:25" ht="11.25">
      <c r="A290" s="10">
        <f t="shared" si="5"/>
        <v>42609</v>
      </c>
      <c r="B290" s="11">
        <v>29.953235519999996</v>
      </c>
      <c r="C290" s="11">
        <v>34.9748204</v>
      </c>
      <c r="D290" s="11">
        <v>34.96040807999999</v>
      </c>
      <c r="E290" s="11">
        <v>34.954864879999995</v>
      </c>
      <c r="F290" s="11">
        <v>35.25142608</v>
      </c>
      <c r="G290" s="11">
        <v>35.11672632</v>
      </c>
      <c r="H290" s="11">
        <v>35.19599408</v>
      </c>
      <c r="I290" s="11">
        <v>34.86561936</v>
      </c>
      <c r="J290" s="11">
        <v>34.861739119999996</v>
      </c>
      <c r="K290" s="11">
        <v>34.69655175999999</v>
      </c>
      <c r="L290" s="11">
        <v>34.68103079999999</v>
      </c>
      <c r="M290" s="11">
        <v>34.82404535999999</v>
      </c>
      <c r="N290" s="11">
        <v>36.67602848</v>
      </c>
      <c r="O290" s="11">
        <v>37.429349359999996</v>
      </c>
      <c r="P290" s="11">
        <v>36.93378727999999</v>
      </c>
      <c r="Q290" s="11">
        <v>35.534129279999995</v>
      </c>
      <c r="R290" s="11">
        <v>34.76750471999999</v>
      </c>
      <c r="S290" s="11">
        <v>34.711518399999996</v>
      </c>
      <c r="T290" s="11">
        <v>33.36064056</v>
      </c>
      <c r="U290" s="11">
        <v>29.0297384</v>
      </c>
      <c r="V290" s="11">
        <v>29.189936879999998</v>
      </c>
      <c r="W290" s="11">
        <v>29.309669999999997</v>
      </c>
      <c r="X290" s="11">
        <v>29.328516879999995</v>
      </c>
      <c r="Y290" s="11">
        <v>29.452684559999998</v>
      </c>
    </row>
    <row r="291" spans="1:25" ht="11.25">
      <c r="A291" s="10">
        <f t="shared" si="5"/>
        <v>42610</v>
      </c>
      <c r="B291" s="11">
        <v>33.010864639999994</v>
      </c>
      <c r="C291" s="11">
        <v>35.19599408</v>
      </c>
      <c r="D291" s="11">
        <v>35.269718639999994</v>
      </c>
      <c r="E291" s="11">
        <v>35.31073831999999</v>
      </c>
      <c r="F291" s="11">
        <v>35.286348239999995</v>
      </c>
      <c r="G291" s="11">
        <v>35.19543975999999</v>
      </c>
      <c r="H291" s="11">
        <v>35.14167072</v>
      </c>
      <c r="I291" s="11">
        <v>34.76972199999999</v>
      </c>
      <c r="J291" s="11">
        <v>34.71817024</v>
      </c>
      <c r="K291" s="11">
        <v>34.649434559999996</v>
      </c>
      <c r="L291" s="11">
        <v>34.592339599999995</v>
      </c>
      <c r="M291" s="11">
        <v>34.689345599999996</v>
      </c>
      <c r="N291" s="11">
        <v>34.96705992</v>
      </c>
      <c r="O291" s="11">
        <v>34.91329088</v>
      </c>
      <c r="P291" s="11">
        <v>34.81462191999999</v>
      </c>
      <c r="Q291" s="11">
        <v>34.6976604</v>
      </c>
      <c r="R291" s="11">
        <v>34.63834815999999</v>
      </c>
      <c r="S291" s="11">
        <v>34.16606751999999</v>
      </c>
      <c r="T291" s="11">
        <v>28.8218684</v>
      </c>
      <c r="U291" s="11">
        <v>28.616215679999996</v>
      </c>
      <c r="V291" s="11">
        <v>28.5530232</v>
      </c>
      <c r="W291" s="11">
        <v>28.776968479999997</v>
      </c>
      <c r="X291" s="11">
        <v>28.797478319999993</v>
      </c>
      <c r="Y291" s="11">
        <v>29.013108799999994</v>
      </c>
    </row>
    <row r="292" spans="1:25" ht="11.25">
      <c r="A292" s="10">
        <f t="shared" si="5"/>
        <v>42611</v>
      </c>
      <c r="B292" s="11">
        <v>32.68658744</v>
      </c>
      <c r="C292" s="11">
        <v>33.899439599999994</v>
      </c>
      <c r="D292" s="11">
        <v>34.86063048</v>
      </c>
      <c r="E292" s="11">
        <v>34.87559711999999</v>
      </c>
      <c r="F292" s="11">
        <v>34.94377848</v>
      </c>
      <c r="G292" s="11">
        <v>34.840674959999994</v>
      </c>
      <c r="H292" s="11">
        <v>34.73202824</v>
      </c>
      <c r="I292" s="11">
        <v>34.464845999999994</v>
      </c>
      <c r="J292" s="11">
        <v>34.42271768</v>
      </c>
      <c r="K292" s="11">
        <v>34.22815136</v>
      </c>
      <c r="L292" s="11">
        <v>34.30243024</v>
      </c>
      <c r="M292" s="11">
        <v>34.406642399999996</v>
      </c>
      <c r="N292" s="11">
        <v>34.658857999999995</v>
      </c>
      <c r="O292" s="11">
        <v>35.22592736</v>
      </c>
      <c r="P292" s="11">
        <v>37.244206479999995</v>
      </c>
      <c r="Q292" s="11">
        <v>34.53690759999999</v>
      </c>
      <c r="R292" s="11">
        <v>34.309636399999995</v>
      </c>
      <c r="S292" s="11">
        <v>34.186023039999995</v>
      </c>
      <c r="T292" s="11">
        <v>32.16053775999999</v>
      </c>
      <c r="U292" s="11">
        <v>26.524766319999998</v>
      </c>
      <c r="V292" s="11">
        <v>26.638401919999996</v>
      </c>
      <c r="W292" s="11">
        <v>32.400003999999996</v>
      </c>
      <c r="X292" s="11">
        <v>34.41384856</v>
      </c>
      <c r="Y292" s="11">
        <v>32.576277759999996</v>
      </c>
    </row>
    <row r="293" spans="1:25" ht="11.25">
      <c r="A293" s="10">
        <f t="shared" si="5"/>
        <v>42612</v>
      </c>
      <c r="B293" s="11">
        <v>34.500322479999994</v>
      </c>
      <c r="C293" s="11">
        <v>34.739234399999994</v>
      </c>
      <c r="D293" s="11">
        <v>40.625558479999995</v>
      </c>
      <c r="E293" s="11">
        <v>42.914345759999996</v>
      </c>
      <c r="F293" s="11">
        <v>43.75358624</v>
      </c>
      <c r="G293" s="11">
        <v>43.480860799999995</v>
      </c>
      <c r="H293" s="11">
        <v>43.42986335999999</v>
      </c>
      <c r="I293" s="11">
        <v>39.652726879999996</v>
      </c>
      <c r="J293" s="11">
        <v>34.31573391999999</v>
      </c>
      <c r="K293" s="11">
        <v>34.472606479999996</v>
      </c>
      <c r="L293" s="11">
        <v>34.45930279999999</v>
      </c>
      <c r="M293" s="11">
        <v>40.22423079999999</v>
      </c>
      <c r="N293" s="11">
        <v>44.53351447999999</v>
      </c>
      <c r="O293" s="11">
        <v>45.81399367999999</v>
      </c>
      <c r="P293" s="11">
        <v>45.023533359999995</v>
      </c>
      <c r="Q293" s="11">
        <v>44.033517839999995</v>
      </c>
      <c r="R293" s="11">
        <v>43.21146127999999</v>
      </c>
      <c r="S293" s="11">
        <v>34.53801624</v>
      </c>
      <c r="T293" s="11">
        <v>34.164404559999994</v>
      </c>
      <c r="U293" s="11">
        <v>30.849570959999994</v>
      </c>
      <c r="V293" s="11">
        <v>30.932718959999995</v>
      </c>
      <c r="W293" s="11">
        <v>30.778063679999995</v>
      </c>
      <c r="X293" s="11">
        <v>30.86010304</v>
      </c>
      <c r="Y293" s="11">
        <v>31.045245919999992</v>
      </c>
    </row>
    <row r="294" spans="1:25" ht="11.25">
      <c r="A294" s="10">
        <f t="shared" si="5"/>
        <v>42613</v>
      </c>
      <c r="B294" s="11">
        <v>35.794105359999996</v>
      </c>
      <c r="C294" s="11">
        <v>38.892754159999996</v>
      </c>
      <c r="D294" s="11">
        <v>39.919354799999994</v>
      </c>
      <c r="E294" s="11">
        <v>41.88663647999999</v>
      </c>
      <c r="F294" s="11">
        <v>45.00357783999999</v>
      </c>
      <c r="G294" s="11">
        <v>46.00634271999999</v>
      </c>
      <c r="H294" s="11">
        <v>46.35667296</v>
      </c>
      <c r="I294" s="11">
        <v>42.38108991999999</v>
      </c>
      <c r="J294" s="11">
        <v>45.31011679999999</v>
      </c>
      <c r="K294" s="11">
        <v>44.89215951999999</v>
      </c>
      <c r="L294" s="11">
        <v>44.50857008</v>
      </c>
      <c r="M294" s="11">
        <v>45.70756423999999</v>
      </c>
      <c r="N294" s="11">
        <v>47.20810847999999</v>
      </c>
      <c r="O294" s="11">
        <v>47.087821039999994</v>
      </c>
      <c r="P294" s="11">
        <v>47.01631375999999</v>
      </c>
      <c r="Q294" s="11">
        <v>46.609997199999995</v>
      </c>
      <c r="R294" s="11">
        <v>44.41932455999999</v>
      </c>
      <c r="S294" s="11">
        <v>41.912135199999994</v>
      </c>
      <c r="T294" s="11">
        <v>40.660480639999996</v>
      </c>
      <c r="U294" s="11">
        <v>35.67714383999999</v>
      </c>
      <c r="V294" s="11">
        <v>35.65053647999999</v>
      </c>
      <c r="W294" s="11">
        <v>35.70042528</v>
      </c>
      <c r="X294" s="11">
        <v>35.69599072</v>
      </c>
      <c r="Y294" s="11">
        <v>35.66716608</v>
      </c>
    </row>
    <row r="296" spans="1:15" ht="34.5" customHeight="1">
      <c r="A296" s="27" t="s">
        <v>95</v>
      </c>
      <c r="B296" s="28"/>
      <c r="C296" s="28"/>
      <c r="D296" s="29"/>
      <c r="E296" s="30"/>
      <c r="F296" s="31"/>
      <c r="G296" s="29"/>
      <c r="I296" s="29" t="s">
        <v>96</v>
      </c>
      <c r="N296" s="134">
        <f>N23</f>
        <v>680597.29</v>
      </c>
      <c r="O296" s="134"/>
    </row>
    <row r="297" ht="15.75">
      <c r="A297" s="32" t="s">
        <v>97</v>
      </c>
    </row>
    <row r="298" spans="1:17" ht="24.75" customHeight="1">
      <c r="A298" s="45" t="s">
        <v>98</v>
      </c>
      <c r="B298" s="46" t="s">
        <v>99</v>
      </c>
      <c r="C298" s="46"/>
      <c r="D298" s="46"/>
      <c r="E298" s="46"/>
      <c r="F298" s="46"/>
      <c r="G298" s="46"/>
      <c r="H298" s="46"/>
      <c r="I298" s="46"/>
      <c r="J298" s="47" t="s">
        <v>100</v>
      </c>
      <c r="K298" s="47"/>
      <c r="L298" s="47"/>
      <c r="M298" s="47"/>
      <c r="N298" s="47"/>
      <c r="O298" s="47"/>
      <c r="P298" s="47"/>
      <c r="Q298" s="47"/>
    </row>
    <row r="299" spans="1:17" ht="39" customHeight="1">
      <c r="A299" s="45"/>
      <c r="B299" s="42" t="s">
        <v>84</v>
      </c>
      <c r="C299" s="42"/>
      <c r="D299" s="42" t="s">
        <v>85</v>
      </c>
      <c r="E299" s="42"/>
      <c r="F299" s="42" t="s">
        <v>86</v>
      </c>
      <c r="G299" s="42"/>
      <c r="H299" s="42" t="s">
        <v>87</v>
      </c>
      <c r="I299" s="42"/>
      <c r="J299" s="42" t="s">
        <v>84</v>
      </c>
      <c r="K299" s="42"/>
      <c r="L299" s="42" t="s">
        <v>85</v>
      </c>
      <c r="M299" s="42"/>
      <c r="N299" s="42" t="s">
        <v>86</v>
      </c>
      <c r="O299" s="42"/>
      <c r="P299" s="42" t="s">
        <v>87</v>
      </c>
      <c r="Q299" s="42"/>
    </row>
    <row r="300" spans="1:17" ht="12.75">
      <c r="A300" s="33">
        <f>N296</f>
        <v>680597.29</v>
      </c>
      <c r="B300" s="132">
        <f>A300*0.82*0.2096</f>
        <v>116975.61742688001</v>
      </c>
      <c r="C300" s="133"/>
      <c r="D300" s="132">
        <f>A300*0.82*0.1974</f>
        <v>110166.92213772</v>
      </c>
      <c r="E300" s="133"/>
      <c r="F300" s="43">
        <f>A300*0.82*0.1252</f>
        <v>69872.84018056002</v>
      </c>
      <c r="G300" s="43">
        <f>D300*1.17*0.1166</f>
        <v>15029.191851872036</v>
      </c>
      <c r="H300" s="43">
        <f>A300*0.82*0.0676</f>
        <v>37726.86897928</v>
      </c>
      <c r="I300" s="43">
        <f>E300*1.17*0.0629</f>
        <v>0</v>
      </c>
      <c r="J300" s="44">
        <f>A300+B300</f>
        <v>797572.9074268801</v>
      </c>
      <c r="K300" s="44"/>
      <c r="L300" s="44">
        <f>A300+D300</f>
        <v>790764.2121377201</v>
      </c>
      <c r="M300" s="44"/>
      <c r="N300" s="44">
        <f>A300+F300</f>
        <v>750470.13018056</v>
      </c>
      <c r="O300" s="44"/>
      <c r="P300" s="44">
        <f>A300+H300</f>
        <v>718324.15897928</v>
      </c>
      <c r="Q300" s="44"/>
    </row>
    <row r="302" spans="2:14" ht="11.25">
      <c r="B302" s="38"/>
      <c r="C302" s="38"/>
      <c r="D302" s="38"/>
      <c r="E302" s="38"/>
      <c r="F302" s="38"/>
      <c r="G302" s="38"/>
      <c r="H302" s="38"/>
      <c r="I302" s="38"/>
      <c r="K302" s="38"/>
      <c r="L302" s="38"/>
      <c r="M302" s="38"/>
      <c r="N302" s="38"/>
    </row>
    <row r="303" ht="15.75">
      <c r="H303" s="24" t="s">
        <v>92</v>
      </c>
    </row>
    <row r="306" spans="1:25" ht="27" customHeight="1">
      <c r="A306" s="48" t="s">
        <v>104</v>
      </c>
      <c r="B306" s="48"/>
      <c r="C306" s="48"/>
      <c r="D306" s="48"/>
      <c r="E306" s="48"/>
      <c r="F306" s="48"/>
      <c r="G306" s="48"/>
      <c r="H306" s="48"/>
      <c r="I306" s="48"/>
      <c r="J306" s="48"/>
      <c r="K306" s="48"/>
      <c r="L306" s="48"/>
      <c r="M306" s="48"/>
      <c r="N306" s="48"/>
      <c r="O306" s="48"/>
      <c r="P306" s="48"/>
      <c r="Q306" s="48"/>
      <c r="R306" s="48"/>
      <c r="S306" s="48"/>
      <c r="T306" s="48"/>
      <c r="U306" s="48"/>
      <c r="V306" s="48"/>
      <c r="W306" s="48"/>
      <c r="X306" s="48"/>
      <c r="Y306" s="48"/>
    </row>
    <row r="307" spans="1:25" s="34" customFormat="1" ht="15">
      <c r="A307" s="35"/>
      <c r="B307" s="35"/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  <c r="N307" s="35"/>
      <c r="O307" s="35"/>
      <c r="P307" s="35"/>
      <c r="Q307" s="35"/>
      <c r="R307" s="35"/>
      <c r="S307" s="35"/>
      <c r="T307" s="35"/>
      <c r="U307" s="35"/>
      <c r="V307" s="35"/>
      <c r="W307" s="35"/>
      <c r="X307" s="35"/>
      <c r="Y307" s="35"/>
    </row>
    <row r="308" spans="1:25" ht="30" customHeight="1">
      <c r="A308" s="52" t="s">
        <v>46</v>
      </c>
      <c r="B308" s="53"/>
      <c r="C308" s="53"/>
      <c r="D308" s="53"/>
      <c r="E308" s="53"/>
      <c r="F308" s="53"/>
      <c r="G308" s="53"/>
      <c r="H308" s="53"/>
      <c r="I308" s="53"/>
      <c r="J308" s="53"/>
      <c r="K308" s="53"/>
      <c r="L308" s="53"/>
      <c r="M308" s="53"/>
      <c r="N308" s="53"/>
      <c r="O308" s="53"/>
      <c r="P308" s="53"/>
      <c r="Q308" s="53"/>
      <c r="R308" s="53"/>
      <c r="S308" s="53"/>
      <c r="T308" s="53"/>
      <c r="U308" s="53"/>
      <c r="V308" s="53"/>
      <c r="W308" s="53"/>
      <c r="X308" s="53"/>
      <c r="Y308" s="54"/>
    </row>
    <row r="309" spans="1:25" ht="11.25">
      <c r="A309" s="7" t="s">
        <v>22</v>
      </c>
      <c r="B309" s="6" t="s">
        <v>23</v>
      </c>
      <c r="C309" s="8" t="s">
        <v>24</v>
      </c>
      <c r="D309" s="9" t="s">
        <v>25</v>
      </c>
      <c r="E309" s="6" t="s">
        <v>26</v>
      </c>
      <c r="F309" s="6" t="s">
        <v>27</v>
      </c>
      <c r="G309" s="8" t="s">
        <v>28</v>
      </c>
      <c r="H309" s="9" t="s">
        <v>29</v>
      </c>
      <c r="I309" s="6" t="s">
        <v>30</v>
      </c>
      <c r="J309" s="6" t="s">
        <v>31</v>
      </c>
      <c r="K309" s="6" t="s">
        <v>32</v>
      </c>
      <c r="L309" s="6" t="s">
        <v>33</v>
      </c>
      <c r="M309" s="6" t="s">
        <v>34</v>
      </c>
      <c r="N309" s="6" t="s">
        <v>35</v>
      </c>
      <c r="O309" s="6" t="s">
        <v>36</v>
      </c>
      <c r="P309" s="6" t="s">
        <v>37</v>
      </c>
      <c r="Q309" s="6" t="s">
        <v>38</v>
      </c>
      <c r="R309" s="6" t="s">
        <v>39</v>
      </c>
      <c r="S309" s="6" t="s">
        <v>40</v>
      </c>
      <c r="T309" s="6" t="s">
        <v>41</v>
      </c>
      <c r="U309" s="6" t="s">
        <v>42</v>
      </c>
      <c r="V309" s="6" t="s">
        <v>43</v>
      </c>
      <c r="W309" s="6" t="s">
        <v>44</v>
      </c>
      <c r="X309" s="6" t="s">
        <v>45</v>
      </c>
      <c r="Y309" s="6" t="s">
        <v>62</v>
      </c>
    </row>
    <row r="310" spans="1:25" ht="11.25">
      <c r="A310" s="10">
        <f aca="true" t="shared" si="6" ref="A310:A340">A94</f>
        <v>42583</v>
      </c>
      <c r="B310" s="11">
        <v>4.45664096</v>
      </c>
      <c r="C310" s="11">
        <v>0.343744</v>
      </c>
      <c r="D310" s="11">
        <v>0.945296</v>
      </c>
      <c r="E310" s="11">
        <v>0.79404864</v>
      </c>
      <c r="F310" s="11">
        <v>0</v>
      </c>
      <c r="G310" s="11">
        <v>0.08077983999999999</v>
      </c>
      <c r="H310" s="11">
        <v>0</v>
      </c>
      <c r="I310" s="11">
        <v>0.00515616</v>
      </c>
      <c r="J310" s="11">
        <v>0.0017187199999999998</v>
      </c>
      <c r="K310" s="11">
        <v>0.0034374399999999995</v>
      </c>
      <c r="L310" s="11">
        <v>0</v>
      </c>
      <c r="M310" s="11">
        <v>0</v>
      </c>
      <c r="N310" s="11">
        <v>0</v>
      </c>
      <c r="O310" s="11">
        <v>0</v>
      </c>
      <c r="P310" s="11">
        <v>0</v>
      </c>
      <c r="Q310" s="11">
        <v>0</v>
      </c>
      <c r="R310" s="11">
        <v>0</v>
      </c>
      <c r="S310" s="11">
        <v>0</v>
      </c>
      <c r="T310" s="11">
        <v>0</v>
      </c>
      <c r="U310" s="11">
        <v>0</v>
      </c>
      <c r="V310" s="11">
        <v>0</v>
      </c>
      <c r="W310" s="11">
        <v>0</v>
      </c>
      <c r="X310" s="11">
        <v>0</v>
      </c>
      <c r="Y310" s="11">
        <v>0</v>
      </c>
    </row>
    <row r="311" spans="1:25" ht="11.25">
      <c r="A311" s="10">
        <f t="shared" si="6"/>
        <v>42584</v>
      </c>
      <c r="B311" s="11">
        <v>0.04984287999999999</v>
      </c>
      <c r="C311" s="11">
        <v>0.08077983999999999</v>
      </c>
      <c r="D311" s="11">
        <v>0.13062272</v>
      </c>
      <c r="E311" s="11">
        <v>0</v>
      </c>
      <c r="F311" s="11">
        <v>0</v>
      </c>
      <c r="G311" s="11">
        <v>0</v>
      </c>
      <c r="H311" s="11">
        <v>0</v>
      </c>
      <c r="I311" s="11">
        <v>0</v>
      </c>
      <c r="J311" s="11">
        <v>0</v>
      </c>
      <c r="K311" s="11">
        <v>0</v>
      </c>
      <c r="L311" s="11">
        <v>0</v>
      </c>
      <c r="M311" s="11">
        <v>0</v>
      </c>
      <c r="N311" s="11">
        <v>0</v>
      </c>
      <c r="O311" s="11">
        <v>0</v>
      </c>
      <c r="P311" s="11">
        <v>0</v>
      </c>
      <c r="Q311" s="11">
        <v>0</v>
      </c>
      <c r="R311" s="11">
        <v>0</v>
      </c>
      <c r="S311" s="11">
        <v>0</v>
      </c>
      <c r="T311" s="11">
        <v>0</v>
      </c>
      <c r="U311" s="11">
        <v>0</v>
      </c>
      <c r="V311" s="11">
        <v>0</v>
      </c>
      <c r="W311" s="11">
        <v>0</v>
      </c>
      <c r="X311" s="11">
        <v>0</v>
      </c>
      <c r="Y311" s="11">
        <v>0</v>
      </c>
    </row>
    <row r="312" spans="1:25" ht="11.25">
      <c r="A312" s="10">
        <f t="shared" si="6"/>
        <v>42585</v>
      </c>
      <c r="B312" s="11">
        <v>6.271609280000001</v>
      </c>
      <c r="C312" s="11">
        <v>1.05873152</v>
      </c>
      <c r="D312" s="11">
        <v>11.27824064</v>
      </c>
      <c r="E312" s="11">
        <v>11.03933856</v>
      </c>
      <c r="F312" s="11">
        <v>3.9599308799999995</v>
      </c>
      <c r="G312" s="11">
        <v>12.78212064</v>
      </c>
      <c r="H312" s="11">
        <v>10.07513664</v>
      </c>
      <c r="I312" s="11">
        <v>13.1739888</v>
      </c>
      <c r="J312" s="11">
        <v>18.53295776</v>
      </c>
      <c r="K312" s="11">
        <v>13.00899168</v>
      </c>
      <c r="L312" s="11">
        <v>16.72830176</v>
      </c>
      <c r="M312" s="11">
        <v>16.656115519999997</v>
      </c>
      <c r="N312" s="11">
        <v>11.3779264</v>
      </c>
      <c r="O312" s="11">
        <v>17.72344064</v>
      </c>
      <c r="P312" s="11">
        <v>11.395113599999998</v>
      </c>
      <c r="Q312" s="11">
        <v>14.090066560000002</v>
      </c>
      <c r="R312" s="11">
        <v>8.30485504</v>
      </c>
      <c r="S312" s="11">
        <v>0.02062464</v>
      </c>
      <c r="T312" s="11">
        <v>0</v>
      </c>
      <c r="U312" s="11">
        <v>0</v>
      </c>
      <c r="V312" s="11">
        <v>0</v>
      </c>
      <c r="W312" s="11">
        <v>0</v>
      </c>
      <c r="X312" s="11">
        <v>0</v>
      </c>
      <c r="Y312" s="11">
        <v>0</v>
      </c>
    </row>
    <row r="313" spans="1:25" ht="11.25">
      <c r="A313" s="10">
        <f t="shared" si="6"/>
        <v>42586</v>
      </c>
      <c r="B313" s="11">
        <v>8.06595296</v>
      </c>
      <c r="C313" s="11">
        <v>16.712833279999998</v>
      </c>
      <c r="D313" s="11">
        <v>26.09532576</v>
      </c>
      <c r="E313" s="11">
        <v>21.518374400000003</v>
      </c>
      <c r="F313" s="11">
        <v>18.33358624</v>
      </c>
      <c r="G313" s="11">
        <v>19.8168416</v>
      </c>
      <c r="H313" s="11">
        <v>17.3075104</v>
      </c>
      <c r="I313" s="11">
        <v>10.83824832</v>
      </c>
      <c r="J313" s="11">
        <v>3.4838454399999996</v>
      </c>
      <c r="K313" s="11">
        <v>3.6746233599999996</v>
      </c>
      <c r="L313" s="11">
        <v>2.22058624</v>
      </c>
      <c r="M313" s="11">
        <v>0.9917014399999998</v>
      </c>
      <c r="N313" s="11">
        <v>0.6771756800000001</v>
      </c>
      <c r="O313" s="11">
        <v>6.16848608</v>
      </c>
      <c r="P313" s="11">
        <v>13.44554656</v>
      </c>
      <c r="Q313" s="11">
        <v>0.9624832</v>
      </c>
      <c r="R313" s="11">
        <v>0.47608543999999997</v>
      </c>
      <c r="S313" s="11">
        <v>0.78889248</v>
      </c>
      <c r="T313" s="11">
        <v>0</v>
      </c>
      <c r="U313" s="11">
        <v>0</v>
      </c>
      <c r="V313" s="11">
        <v>0</v>
      </c>
      <c r="W313" s="11">
        <v>0</v>
      </c>
      <c r="X313" s="11">
        <v>0</v>
      </c>
      <c r="Y313" s="11">
        <v>0</v>
      </c>
    </row>
    <row r="314" spans="1:25" ht="11.25">
      <c r="A314" s="10">
        <f t="shared" si="6"/>
        <v>42587</v>
      </c>
      <c r="B314" s="11">
        <v>13.30117408</v>
      </c>
      <c r="C314" s="11">
        <v>6.05676928</v>
      </c>
      <c r="D314" s="11">
        <v>0.34890015999999996</v>
      </c>
      <c r="E314" s="11">
        <v>17.88843776</v>
      </c>
      <c r="F314" s="11">
        <v>16.345027199999997</v>
      </c>
      <c r="G314" s="11">
        <v>17.020484160000002</v>
      </c>
      <c r="H314" s="11">
        <v>17.231886720000002</v>
      </c>
      <c r="I314" s="11">
        <v>0.3695248</v>
      </c>
      <c r="J314" s="11">
        <v>0.31968192</v>
      </c>
      <c r="K314" s="11">
        <v>1.0106073599999998</v>
      </c>
      <c r="L314" s="11">
        <v>0.96420192</v>
      </c>
      <c r="M314" s="11">
        <v>9.02843616</v>
      </c>
      <c r="N314" s="11">
        <v>20.75182528</v>
      </c>
      <c r="O314" s="11">
        <v>18.5020208</v>
      </c>
      <c r="P314" s="11">
        <v>10.97058976</v>
      </c>
      <c r="Q314" s="11">
        <v>0.9092028799999999</v>
      </c>
      <c r="R314" s="11">
        <v>0.015468479999999998</v>
      </c>
      <c r="S314" s="11">
        <v>0</v>
      </c>
      <c r="T314" s="11">
        <v>0</v>
      </c>
      <c r="U314" s="11">
        <v>0</v>
      </c>
      <c r="V314" s="11">
        <v>0</v>
      </c>
      <c r="W314" s="11">
        <v>0</v>
      </c>
      <c r="X314" s="11">
        <v>0</v>
      </c>
      <c r="Y314" s="11">
        <v>0</v>
      </c>
    </row>
    <row r="315" spans="1:25" ht="11.25">
      <c r="A315" s="10">
        <f t="shared" si="6"/>
        <v>42588</v>
      </c>
      <c r="B315" s="11">
        <v>0.902328</v>
      </c>
      <c r="C315" s="11">
        <v>11.224960320000001</v>
      </c>
      <c r="D315" s="11">
        <v>9.901545919999998</v>
      </c>
      <c r="E315" s="11">
        <v>3.86368256</v>
      </c>
      <c r="F315" s="11">
        <v>1.35263264</v>
      </c>
      <c r="G315" s="11">
        <v>7.60017984</v>
      </c>
      <c r="H315" s="11">
        <v>7.715334079999999</v>
      </c>
      <c r="I315" s="11">
        <v>7.82361344</v>
      </c>
      <c r="J315" s="11">
        <v>8.4045408</v>
      </c>
      <c r="K315" s="11">
        <v>4.6663248</v>
      </c>
      <c r="L315" s="11">
        <v>0</v>
      </c>
      <c r="M315" s="11">
        <v>0</v>
      </c>
      <c r="N315" s="11">
        <v>0.015468479999999998</v>
      </c>
      <c r="O315" s="11">
        <v>0</v>
      </c>
      <c r="P315" s="11">
        <v>0</v>
      </c>
      <c r="Q315" s="11">
        <v>0</v>
      </c>
      <c r="R315" s="11">
        <v>0</v>
      </c>
      <c r="S315" s="11">
        <v>0</v>
      </c>
      <c r="T315" s="11">
        <v>0</v>
      </c>
      <c r="U315" s="11">
        <v>0</v>
      </c>
      <c r="V315" s="11">
        <v>0</v>
      </c>
      <c r="W315" s="11">
        <v>0</v>
      </c>
      <c r="X315" s="11">
        <v>0</v>
      </c>
      <c r="Y315" s="11">
        <v>0</v>
      </c>
    </row>
    <row r="316" spans="1:25" ht="11.25">
      <c r="A316" s="10">
        <f t="shared" si="6"/>
        <v>42589</v>
      </c>
      <c r="B316" s="11">
        <v>2.97510432</v>
      </c>
      <c r="C316" s="11">
        <v>1.17216704</v>
      </c>
      <c r="D316" s="11">
        <v>1.81668704</v>
      </c>
      <c r="E316" s="11">
        <v>9.535458559999999</v>
      </c>
      <c r="F316" s="11">
        <v>6.08255008</v>
      </c>
      <c r="G316" s="11">
        <v>11.03933856</v>
      </c>
      <c r="H316" s="11">
        <v>8.146732799999999</v>
      </c>
      <c r="I316" s="11">
        <v>1.37153856</v>
      </c>
      <c r="J316" s="11">
        <v>0.44514847999999996</v>
      </c>
      <c r="K316" s="11">
        <v>0</v>
      </c>
      <c r="L316" s="11">
        <v>0.13062272</v>
      </c>
      <c r="M316" s="11">
        <v>0.52764704</v>
      </c>
      <c r="N316" s="11">
        <v>0</v>
      </c>
      <c r="O316" s="11">
        <v>0.02062464</v>
      </c>
      <c r="P316" s="11">
        <v>0</v>
      </c>
      <c r="Q316" s="11">
        <v>0</v>
      </c>
      <c r="R316" s="11">
        <v>0</v>
      </c>
      <c r="S316" s="11">
        <v>0</v>
      </c>
      <c r="T316" s="11">
        <v>0</v>
      </c>
      <c r="U316" s="11">
        <v>0</v>
      </c>
      <c r="V316" s="11">
        <v>0</v>
      </c>
      <c r="W316" s="11">
        <v>0</v>
      </c>
      <c r="X316" s="11">
        <v>0</v>
      </c>
      <c r="Y316" s="11">
        <v>0</v>
      </c>
    </row>
    <row r="317" spans="1:25" ht="11.25">
      <c r="A317" s="10">
        <f t="shared" si="6"/>
        <v>42590</v>
      </c>
      <c r="B317" s="11">
        <v>9.32749344</v>
      </c>
      <c r="C317" s="11">
        <v>9.02499872</v>
      </c>
      <c r="D317" s="11">
        <v>5.43459264</v>
      </c>
      <c r="E317" s="11">
        <v>6.08770624</v>
      </c>
      <c r="F317" s="11">
        <v>6.19770432</v>
      </c>
      <c r="G317" s="11">
        <v>5.9123968</v>
      </c>
      <c r="H317" s="11">
        <v>3.55087552</v>
      </c>
      <c r="I317" s="11">
        <v>4.4446099199999995</v>
      </c>
      <c r="J317" s="11">
        <v>4.958507200000001</v>
      </c>
      <c r="K317" s="11">
        <v>6.98487808</v>
      </c>
      <c r="L317" s="11">
        <v>4.8811648</v>
      </c>
      <c r="M317" s="11">
        <v>4.23320736</v>
      </c>
      <c r="N317" s="11">
        <v>11.09605632</v>
      </c>
      <c r="O317" s="11">
        <v>16.5770544</v>
      </c>
      <c r="P317" s="11">
        <v>2.5677676799999998</v>
      </c>
      <c r="Q317" s="11">
        <v>0.12718528</v>
      </c>
      <c r="R317" s="11">
        <v>6.5912912</v>
      </c>
      <c r="S317" s="11">
        <v>6.9539411200000005</v>
      </c>
      <c r="T317" s="11">
        <v>0.085936</v>
      </c>
      <c r="U317" s="11">
        <v>0</v>
      </c>
      <c r="V317" s="11">
        <v>0</v>
      </c>
      <c r="W317" s="11">
        <v>0</v>
      </c>
      <c r="X317" s="11">
        <v>0</v>
      </c>
      <c r="Y317" s="11">
        <v>0</v>
      </c>
    </row>
    <row r="318" spans="1:25" ht="11.25">
      <c r="A318" s="10">
        <f t="shared" si="6"/>
        <v>42591</v>
      </c>
      <c r="B318" s="11">
        <v>18.38686656</v>
      </c>
      <c r="C318" s="11">
        <v>8.17938848</v>
      </c>
      <c r="D318" s="11">
        <v>7.93876768</v>
      </c>
      <c r="E318" s="11">
        <v>7.7565833600000005</v>
      </c>
      <c r="F318" s="11">
        <v>5.91067808</v>
      </c>
      <c r="G318" s="11">
        <v>6.05333184</v>
      </c>
      <c r="H318" s="11">
        <v>5.07709888</v>
      </c>
      <c r="I318" s="11">
        <v>5.13725408</v>
      </c>
      <c r="J318" s="11">
        <v>5.346937919999999</v>
      </c>
      <c r="K318" s="11">
        <v>3.5027513599999995</v>
      </c>
      <c r="L318" s="11">
        <v>0.04984287999999999</v>
      </c>
      <c r="M318" s="11">
        <v>1.0827936</v>
      </c>
      <c r="N318" s="11">
        <v>0.28015135999999996</v>
      </c>
      <c r="O318" s="11">
        <v>0.10140447999999999</v>
      </c>
      <c r="P318" s="11">
        <v>0.1804656</v>
      </c>
      <c r="Q318" s="11">
        <v>0</v>
      </c>
      <c r="R318" s="11">
        <v>0</v>
      </c>
      <c r="S318" s="11">
        <v>0</v>
      </c>
      <c r="T318" s="11">
        <v>0</v>
      </c>
      <c r="U318" s="11">
        <v>0</v>
      </c>
      <c r="V318" s="11">
        <v>0</v>
      </c>
      <c r="W318" s="11">
        <v>0</v>
      </c>
      <c r="X318" s="11">
        <v>0</v>
      </c>
      <c r="Y318" s="11">
        <v>0</v>
      </c>
    </row>
    <row r="319" spans="1:25" ht="11.25">
      <c r="A319" s="10">
        <f t="shared" si="6"/>
        <v>42592</v>
      </c>
      <c r="B319" s="11">
        <v>8.30313632</v>
      </c>
      <c r="C319" s="11">
        <v>4.31742464</v>
      </c>
      <c r="D319" s="11">
        <v>0.9298275199999999</v>
      </c>
      <c r="E319" s="11">
        <v>2.6605785600000003</v>
      </c>
      <c r="F319" s="11">
        <v>10.7248128</v>
      </c>
      <c r="G319" s="11">
        <v>16.36393312</v>
      </c>
      <c r="H319" s="11">
        <v>13.59163776</v>
      </c>
      <c r="I319" s="11">
        <v>7.0656579200000005</v>
      </c>
      <c r="J319" s="11">
        <v>9.85342176</v>
      </c>
      <c r="K319" s="11">
        <v>7.6483039999999995</v>
      </c>
      <c r="L319" s="11">
        <v>8.64688032</v>
      </c>
      <c r="M319" s="11">
        <v>10.23669632</v>
      </c>
      <c r="N319" s="11">
        <v>1.95418464</v>
      </c>
      <c r="O319" s="11">
        <v>3.3016611200000003</v>
      </c>
      <c r="P319" s="11">
        <v>0.37468096</v>
      </c>
      <c r="Q319" s="11">
        <v>0.0017187199999999998</v>
      </c>
      <c r="R319" s="11">
        <v>0.44858591999999997</v>
      </c>
      <c r="S319" s="11">
        <v>0</v>
      </c>
      <c r="T319" s="11">
        <v>0</v>
      </c>
      <c r="U319" s="11">
        <v>0</v>
      </c>
      <c r="V319" s="11">
        <v>0</v>
      </c>
      <c r="W319" s="11">
        <v>0</v>
      </c>
      <c r="X319" s="11">
        <v>0</v>
      </c>
      <c r="Y319" s="11">
        <v>0</v>
      </c>
    </row>
    <row r="320" spans="1:25" ht="11.25">
      <c r="A320" s="10">
        <f t="shared" si="6"/>
        <v>42593</v>
      </c>
      <c r="B320" s="11">
        <v>0</v>
      </c>
      <c r="C320" s="11">
        <v>0</v>
      </c>
      <c r="D320" s="11">
        <v>3.19853792</v>
      </c>
      <c r="E320" s="11">
        <v>17.133919679999998</v>
      </c>
      <c r="F320" s="11">
        <v>14.20006464</v>
      </c>
      <c r="G320" s="11">
        <v>16.43268192</v>
      </c>
      <c r="H320" s="11">
        <v>13.265080960000002</v>
      </c>
      <c r="I320" s="11">
        <v>8.81359616</v>
      </c>
      <c r="J320" s="11">
        <v>9.19343328</v>
      </c>
      <c r="K320" s="11">
        <v>4.052741759999999</v>
      </c>
      <c r="L320" s="11">
        <v>3.4546272</v>
      </c>
      <c r="M320" s="11">
        <v>0.29905728</v>
      </c>
      <c r="N320" s="11">
        <v>0</v>
      </c>
      <c r="O320" s="11">
        <v>0</v>
      </c>
      <c r="P320" s="11">
        <v>0</v>
      </c>
      <c r="Q320" s="11">
        <v>0</v>
      </c>
      <c r="R320" s="11">
        <v>0</v>
      </c>
      <c r="S320" s="11">
        <v>0</v>
      </c>
      <c r="T320" s="11">
        <v>0</v>
      </c>
      <c r="U320" s="11">
        <v>0</v>
      </c>
      <c r="V320" s="11">
        <v>0</v>
      </c>
      <c r="W320" s="11">
        <v>0</v>
      </c>
      <c r="X320" s="11">
        <v>0</v>
      </c>
      <c r="Y320" s="11">
        <v>0</v>
      </c>
    </row>
    <row r="321" spans="1:25" ht="11.25">
      <c r="A321" s="10">
        <f t="shared" si="6"/>
        <v>42594</v>
      </c>
      <c r="B321" s="11">
        <v>5.19569056</v>
      </c>
      <c r="C321" s="11">
        <v>2.6537036799999996</v>
      </c>
      <c r="D321" s="11">
        <v>2.63136032</v>
      </c>
      <c r="E321" s="11">
        <v>4.2796128</v>
      </c>
      <c r="F321" s="11">
        <v>6.32145216</v>
      </c>
      <c r="G321" s="11">
        <v>0</v>
      </c>
      <c r="H321" s="11">
        <v>0</v>
      </c>
      <c r="I321" s="11">
        <v>0.025780799999999996</v>
      </c>
      <c r="J321" s="11">
        <v>0.04124928</v>
      </c>
      <c r="K321" s="11">
        <v>0.07906112</v>
      </c>
      <c r="L321" s="11">
        <v>0.01031232</v>
      </c>
      <c r="M321" s="11">
        <v>0.26124544</v>
      </c>
      <c r="N321" s="11">
        <v>0.085936</v>
      </c>
      <c r="O321" s="11">
        <v>0.16671583999999998</v>
      </c>
      <c r="P321" s="11">
        <v>0</v>
      </c>
      <c r="Q321" s="11">
        <v>0</v>
      </c>
      <c r="R321" s="11">
        <v>0</v>
      </c>
      <c r="S321" s="11">
        <v>0</v>
      </c>
      <c r="T321" s="11">
        <v>0</v>
      </c>
      <c r="U321" s="11">
        <v>0</v>
      </c>
      <c r="V321" s="11">
        <v>0</v>
      </c>
      <c r="W321" s="11">
        <v>0</v>
      </c>
      <c r="X321" s="11">
        <v>0</v>
      </c>
      <c r="Y321" s="11">
        <v>0</v>
      </c>
    </row>
    <row r="322" spans="1:25" ht="11.25">
      <c r="A322" s="10">
        <f t="shared" si="6"/>
        <v>42595</v>
      </c>
      <c r="B322" s="11">
        <v>0.07046751999999999</v>
      </c>
      <c r="C322" s="11">
        <v>0.31280704</v>
      </c>
      <c r="D322" s="11">
        <v>0.0343744</v>
      </c>
      <c r="E322" s="11">
        <v>0.08937344</v>
      </c>
      <c r="F322" s="11">
        <v>1.01232608</v>
      </c>
      <c r="G322" s="11">
        <v>0.47952288</v>
      </c>
      <c r="H322" s="11">
        <v>1.24091584</v>
      </c>
      <c r="I322" s="11">
        <v>1.06045024</v>
      </c>
      <c r="J322" s="11">
        <v>1.4402873600000001</v>
      </c>
      <c r="K322" s="11">
        <v>3.996024</v>
      </c>
      <c r="L322" s="11">
        <v>2.1793369599999997</v>
      </c>
      <c r="M322" s="11">
        <v>4.50820256</v>
      </c>
      <c r="N322" s="11">
        <v>12.48478208</v>
      </c>
      <c r="O322" s="11">
        <v>8.206888000000001</v>
      </c>
      <c r="P322" s="11">
        <v>3.0369782400000003</v>
      </c>
      <c r="Q322" s="11">
        <v>0.46061696</v>
      </c>
      <c r="R322" s="11">
        <v>0</v>
      </c>
      <c r="S322" s="11">
        <v>0</v>
      </c>
      <c r="T322" s="11">
        <v>0</v>
      </c>
      <c r="U322" s="11">
        <v>0.0687488</v>
      </c>
      <c r="V322" s="11">
        <v>0</v>
      </c>
      <c r="W322" s="11">
        <v>0</v>
      </c>
      <c r="X322" s="11">
        <v>0</v>
      </c>
      <c r="Y322" s="11">
        <v>0</v>
      </c>
    </row>
    <row r="323" spans="1:25" ht="11.25">
      <c r="A323" s="10">
        <f t="shared" si="6"/>
        <v>42596</v>
      </c>
      <c r="B323" s="11">
        <v>2.8822934399999998</v>
      </c>
      <c r="C323" s="11">
        <v>9.52686496</v>
      </c>
      <c r="D323" s="11">
        <v>16.25221632</v>
      </c>
      <c r="E323" s="11">
        <v>5.89864704</v>
      </c>
      <c r="F323" s="11">
        <v>9.04562336</v>
      </c>
      <c r="G323" s="11">
        <v>5.89349088</v>
      </c>
      <c r="H323" s="11">
        <v>4.49789024</v>
      </c>
      <c r="I323" s="11">
        <v>6.1616112</v>
      </c>
      <c r="J323" s="11">
        <v>16.05112608</v>
      </c>
      <c r="K323" s="11">
        <v>12.63774816</v>
      </c>
      <c r="L323" s="11">
        <v>1.42997504</v>
      </c>
      <c r="M323" s="11">
        <v>0.36608736</v>
      </c>
      <c r="N323" s="11">
        <v>0.42280512</v>
      </c>
      <c r="O323" s="11">
        <v>0</v>
      </c>
      <c r="P323" s="11">
        <v>0</v>
      </c>
      <c r="Q323" s="11">
        <v>0</v>
      </c>
      <c r="R323" s="11">
        <v>0</v>
      </c>
      <c r="S323" s="11">
        <v>0.1203104</v>
      </c>
      <c r="T323" s="11">
        <v>0</v>
      </c>
      <c r="U323" s="11">
        <v>0.10484192</v>
      </c>
      <c r="V323" s="11">
        <v>0</v>
      </c>
      <c r="W323" s="11">
        <v>0</v>
      </c>
      <c r="X323" s="11">
        <v>0</v>
      </c>
      <c r="Y323" s="11">
        <v>0</v>
      </c>
    </row>
    <row r="324" spans="1:25" ht="11.25">
      <c r="A324" s="10">
        <f t="shared" si="6"/>
        <v>42597</v>
      </c>
      <c r="B324" s="11">
        <v>8.332354559999999</v>
      </c>
      <c r="C324" s="11">
        <v>5.46037344</v>
      </c>
      <c r="D324" s="11">
        <v>3.1040083199999997</v>
      </c>
      <c r="E324" s="11">
        <v>9.5131152</v>
      </c>
      <c r="F324" s="11">
        <v>10.0888864</v>
      </c>
      <c r="G324" s="11">
        <v>9.9342016</v>
      </c>
      <c r="H324" s="11">
        <v>6.08083136</v>
      </c>
      <c r="I324" s="11">
        <v>7.376746240000001</v>
      </c>
      <c r="J324" s="11">
        <v>10.53231616</v>
      </c>
      <c r="K324" s="11">
        <v>12.86290048</v>
      </c>
      <c r="L324" s="11">
        <v>0.8696723199999999</v>
      </c>
      <c r="M324" s="11">
        <v>1.13263648</v>
      </c>
      <c r="N324" s="11">
        <v>3.2569744</v>
      </c>
      <c r="O324" s="11">
        <v>0.12546655999999998</v>
      </c>
      <c r="P324" s="11">
        <v>0</v>
      </c>
      <c r="Q324" s="11">
        <v>0</v>
      </c>
      <c r="R324" s="11">
        <v>0</v>
      </c>
      <c r="S324" s="11">
        <v>0</v>
      </c>
      <c r="T324" s="11">
        <v>0</v>
      </c>
      <c r="U324" s="11">
        <v>0</v>
      </c>
      <c r="V324" s="11">
        <v>0</v>
      </c>
      <c r="W324" s="11">
        <v>0</v>
      </c>
      <c r="X324" s="11">
        <v>0</v>
      </c>
      <c r="Y324" s="11">
        <v>0</v>
      </c>
    </row>
    <row r="325" spans="1:25" ht="11.25">
      <c r="A325" s="10">
        <f t="shared" si="6"/>
        <v>42598</v>
      </c>
      <c r="B325" s="11">
        <v>2.32714688</v>
      </c>
      <c r="C325" s="11">
        <v>0.81295456</v>
      </c>
      <c r="D325" s="11">
        <v>7.6912720000000006</v>
      </c>
      <c r="E325" s="11">
        <v>7.41799552</v>
      </c>
      <c r="F325" s="11">
        <v>1.9369974399999998</v>
      </c>
      <c r="G325" s="11">
        <v>3.72618496</v>
      </c>
      <c r="H325" s="11">
        <v>2.98026048</v>
      </c>
      <c r="I325" s="11">
        <v>0.06187391999999999</v>
      </c>
      <c r="J325" s="11">
        <v>0.13577888000000002</v>
      </c>
      <c r="K325" s="11">
        <v>0.19249664</v>
      </c>
      <c r="L325" s="11">
        <v>0.17702816000000002</v>
      </c>
      <c r="M325" s="11">
        <v>0.13921632</v>
      </c>
      <c r="N325" s="11">
        <v>3.3841596800000002</v>
      </c>
      <c r="O325" s="11">
        <v>0.16155967999999998</v>
      </c>
      <c r="P325" s="11">
        <v>1.97480928</v>
      </c>
      <c r="Q325" s="11">
        <v>0</v>
      </c>
      <c r="R325" s="11">
        <v>0</v>
      </c>
      <c r="S325" s="11">
        <v>0</v>
      </c>
      <c r="T325" s="11">
        <v>0</v>
      </c>
      <c r="U325" s="11">
        <v>0</v>
      </c>
      <c r="V325" s="11">
        <v>0</v>
      </c>
      <c r="W325" s="11">
        <v>0</v>
      </c>
      <c r="X325" s="11">
        <v>0</v>
      </c>
      <c r="Y325" s="11">
        <v>0</v>
      </c>
    </row>
    <row r="326" spans="1:25" ht="11.25">
      <c r="A326" s="10">
        <f t="shared" si="6"/>
        <v>42599</v>
      </c>
      <c r="B326" s="11">
        <v>10.173103679999999</v>
      </c>
      <c r="C326" s="11">
        <v>6.29395264</v>
      </c>
      <c r="D326" s="11">
        <v>5.499904</v>
      </c>
      <c r="E326" s="11">
        <v>1.86137376</v>
      </c>
      <c r="F326" s="11">
        <v>10.09232384</v>
      </c>
      <c r="G326" s="11">
        <v>9.28280672</v>
      </c>
      <c r="H326" s="11">
        <v>9.41171072</v>
      </c>
      <c r="I326" s="11">
        <v>9.15390272</v>
      </c>
      <c r="J326" s="11">
        <v>6.890348480000001</v>
      </c>
      <c r="K326" s="11">
        <v>6.324889599999999</v>
      </c>
      <c r="L326" s="11">
        <v>5.4517798399999995</v>
      </c>
      <c r="M326" s="11">
        <v>11.226679039999999</v>
      </c>
      <c r="N326" s="11">
        <v>5.15100384</v>
      </c>
      <c r="O326" s="11">
        <v>10.693875839999999</v>
      </c>
      <c r="P326" s="11">
        <v>0.26812031999999997</v>
      </c>
      <c r="Q326" s="11">
        <v>0.00515616</v>
      </c>
      <c r="R326" s="11">
        <v>0</v>
      </c>
      <c r="S326" s="11">
        <v>0</v>
      </c>
      <c r="T326" s="11">
        <v>0</v>
      </c>
      <c r="U326" s="11">
        <v>0</v>
      </c>
      <c r="V326" s="11">
        <v>0</v>
      </c>
      <c r="W326" s="11">
        <v>0</v>
      </c>
      <c r="X326" s="11">
        <v>0</v>
      </c>
      <c r="Y326" s="11">
        <v>0</v>
      </c>
    </row>
    <row r="327" spans="1:25" ht="11.25">
      <c r="A327" s="10">
        <f t="shared" si="6"/>
        <v>42600</v>
      </c>
      <c r="B327" s="11">
        <v>0.2835888</v>
      </c>
      <c r="C327" s="11">
        <v>0.6548323199999999</v>
      </c>
      <c r="D327" s="11">
        <v>0.3351504</v>
      </c>
      <c r="E327" s="11">
        <v>0.24233951999999997</v>
      </c>
      <c r="F327" s="11">
        <v>3.3944720000000004</v>
      </c>
      <c r="G327" s="11">
        <v>0.015468479999999998</v>
      </c>
      <c r="H327" s="11">
        <v>0</v>
      </c>
      <c r="I327" s="11">
        <v>0</v>
      </c>
      <c r="J327" s="11">
        <v>0</v>
      </c>
      <c r="K327" s="11">
        <v>0</v>
      </c>
      <c r="L327" s="11">
        <v>0</v>
      </c>
      <c r="M327" s="11">
        <v>0</v>
      </c>
      <c r="N327" s="11">
        <v>0</v>
      </c>
      <c r="O327" s="11">
        <v>0</v>
      </c>
      <c r="P327" s="11">
        <v>0</v>
      </c>
      <c r="Q327" s="11">
        <v>0</v>
      </c>
      <c r="R327" s="11">
        <v>0.09109216</v>
      </c>
      <c r="S327" s="11">
        <v>0</v>
      </c>
      <c r="T327" s="11">
        <v>0.0034374399999999995</v>
      </c>
      <c r="U327" s="11">
        <v>0.2835888</v>
      </c>
      <c r="V327" s="11">
        <v>0</v>
      </c>
      <c r="W327" s="11">
        <v>0</v>
      </c>
      <c r="X327" s="11">
        <v>0</v>
      </c>
      <c r="Y327" s="11">
        <v>0</v>
      </c>
    </row>
    <row r="328" spans="1:25" ht="11.25">
      <c r="A328" s="10">
        <f t="shared" si="6"/>
        <v>42601</v>
      </c>
      <c r="B328" s="11">
        <v>0.38843071999999995</v>
      </c>
      <c r="C328" s="11">
        <v>4.66804352</v>
      </c>
      <c r="D328" s="11">
        <v>2.3890208</v>
      </c>
      <c r="E328" s="11">
        <v>1.50388</v>
      </c>
      <c r="F328" s="11">
        <v>3.3944720000000004</v>
      </c>
      <c r="G328" s="11">
        <v>4.90178944</v>
      </c>
      <c r="H328" s="11">
        <v>4.47210944</v>
      </c>
      <c r="I328" s="11">
        <v>11.19574208</v>
      </c>
      <c r="J328" s="11">
        <v>8.42000928</v>
      </c>
      <c r="K328" s="11">
        <v>7.18940576</v>
      </c>
      <c r="L328" s="11">
        <v>5.48615424</v>
      </c>
      <c r="M328" s="11">
        <v>2.49386272</v>
      </c>
      <c r="N328" s="11">
        <v>1.32513312</v>
      </c>
      <c r="O328" s="11">
        <v>8.591881279999999</v>
      </c>
      <c r="P328" s="11">
        <v>1.9524659199999999</v>
      </c>
      <c r="Q328" s="11">
        <v>2.12605664</v>
      </c>
      <c r="R328" s="11">
        <v>6.916129280000001</v>
      </c>
      <c r="S328" s="11">
        <v>2.72073376</v>
      </c>
      <c r="T328" s="11">
        <v>0</v>
      </c>
      <c r="U328" s="11">
        <v>0</v>
      </c>
      <c r="V328" s="11">
        <v>0</v>
      </c>
      <c r="W328" s="11">
        <v>0</v>
      </c>
      <c r="X328" s="11">
        <v>0</v>
      </c>
      <c r="Y328" s="11">
        <v>0</v>
      </c>
    </row>
    <row r="329" spans="1:25" ht="11.25">
      <c r="A329" s="10">
        <f t="shared" si="6"/>
        <v>42602</v>
      </c>
      <c r="B329" s="11">
        <v>9.43749152</v>
      </c>
      <c r="C329" s="11">
        <v>11.632296960000001</v>
      </c>
      <c r="D329" s="11">
        <v>1.4093504</v>
      </c>
      <c r="E329" s="11">
        <v>9.62139456</v>
      </c>
      <c r="F329" s="11">
        <v>0.6909254399999999</v>
      </c>
      <c r="G329" s="11">
        <v>0.0034374399999999995</v>
      </c>
      <c r="H329" s="11">
        <v>0</v>
      </c>
      <c r="I329" s="11">
        <v>0</v>
      </c>
      <c r="J329" s="11">
        <v>0</v>
      </c>
      <c r="K329" s="11">
        <v>0</v>
      </c>
      <c r="L329" s="11">
        <v>0</v>
      </c>
      <c r="M329" s="11">
        <v>0</v>
      </c>
      <c r="N329" s="11">
        <v>0</v>
      </c>
      <c r="O329" s="11">
        <v>0</v>
      </c>
      <c r="P329" s="11">
        <v>0</v>
      </c>
      <c r="Q329" s="11">
        <v>0</v>
      </c>
      <c r="R329" s="11">
        <v>0</v>
      </c>
      <c r="S329" s="11">
        <v>0</v>
      </c>
      <c r="T329" s="11">
        <v>0</v>
      </c>
      <c r="U329" s="11">
        <v>0</v>
      </c>
      <c r="V329" s="11">
        <v>0</v>
      </c>
      <c r="W329" s="11">
        <v>0</v>
      </c>
      <c r="X329" s="11">
        <v>0</v>
      </c>
      <c r="Y329" s="11">
        <v>0</v>
      </c>
    </row>
    <row r="330" spans="1:25" ht="11.25">
      <c r="A330" s="10">
        <f t="shared" si="6"/>
        <v>42603</v>
      </c>
      <c r="B330" s="11">
        <v>2.1398064</v>
      </c>
      <c r="C330" s="11">
        <v>3.6264992</v>
      </c>
      <c r="D330" s="11">
        <v>13.25304992</v>
      </c>
      <c r="E330" s="11">
        <v>14.2997504</v>
      </c>
      <c r="F330" s="11">
        <v>13.931944320000001</v>
      </c>
      <c r="G330" s="11">
        <v>3.09885216</v>
      </c>
      <c r="H330" s="11">
        <v>3.7296223999999993</v>
      </c>
      <c r="I330" s="11">
        <v>6.0000515199999995</v>
      </c>
      <c r="J330" s="11">
        <v>9.08687264</v>
      </c>
      <c r="K330" s="11">
        <v>7.553774400000001</v>
      </c>
      <c r="L330" s="11">
        <v>2.60729824</v>
      </c>
      <c r="M330" s="11">
        <v>7.63799168</v>
      </c>
      <c r="N330" s="11">
        <v>2.7276086399999997</v>
      </c>
      <c r="O330" s="11">
        <v>7.261591999999999</v>
      </c>
      <c r="P330" s="11">
        <v>0.06531136</v>
      </c>
      <c r="Q330" s="11">
        <v>0</v>
      </c>
      <c r="R330" s="11">
        <v>0</v>
      </c>
      <c r="S330" s="11">
        <v>0</v>
      </c>
      <c r="T330" s="11">
        <v>0</v>
      </c>
      <c r="U330" s="11">
        <v>0</v>
      </c>
      <c r="V330" s="11">
        <v>0</v>
      </c>
      <c r="W330" s="11">
        <v>0</v>
      </c>
      <c r="X330" s="11">
        <v>0</v>
      </c>
      <c r="Y330" s="11">
        <v>0</v>
      </c>
    </row>
    <row r="331" spans="1:25" ht="11.25">
      <c r="A331" s="10">
        <f t="shared" si="6"/>
        <v>42604</v>
      </c>
      <c r="B331" s="11">
        <v>1.4695056000000002</v>
      </c>
      <c r="C331" s="11">
        <v>0.93498368</v>
      </c>
      <c r="D331" s="11">
        <v>0.0171872</v>
      </c>
      <c r="E331" s="11">
        <v>0.28702624</v>
      </c>
      <c r="F331" s="11">
        <v>0.36780608</v>
      </c>
      <c r="G331" s="11">
        <v>0.15296608</v>
      </c>
      <c r="H331" s="11">
        <v>3.51306368</v>
      </c>
      <c r="I331" s="11">
        <v>4.90522688</v>
      </c>
      <c r="J331" s="11">
        <v>7.110344639999999</v>
      </c>
      <c r="K331" s="11">
        <v>8.40282208</v>
      </c>
      <c r="L331" s="11">
        <v>13.53148256</v>
      </c>
      <c r="M331" s="11">
        <v>14.45787264</v>
      </c>
      <c r="N331" s="11">
        <v>14.37193664</v>
      </c>
      <c r="O331" s="11">
        <v>14.31865632</v>
      </c>
      <c r="P331" s="11">
        <v>13.792727999999999</v>
      </c>
      <c r="Q331" s="11">
        <v>0.08249856</v>
      </c>
      <c r="R331" s="11">
        <v>0.05843648</v>
      </c>
      <c r="S331" s="11">
        <v>0</v>
      </c>
      <c r="T331" s="11">
        <v>0</v>
      </c>
      <c r="U331" s="11">
        <v>0.10656064</v>
      </c>
      <c r="V331" s="11">
        <v>0.06703007999999999</v>
      </c>
      <c r="W331" s="11">
        <v>0.05843648</v>
      </c>
      <c r="X331" s="11">
        <v>0</v>
      </c>
      <c r="Y331" s="11">
        <v>0</v>
      </c>
    </row>
    <row r="332" spans="1:25" ht="11.25">
      <c r="A332" s="10">
        <f t="shared" si="6"/>
        <v>42605</v>
      </c>
      <c r="B332" s="11">
        <v>6.47613696</v>
      </c>
      <c r="C332" s="11">
        <v>6.06364416</v>
      </c>
      <c r="D332" s="11">
        <v>10.26247712</v>
      </c>
      <c r="E332" s="11">
        <v>10.33122592</v>
      </c>
      <c r="F332" s="11">
        <v>7.25127968</v>
      </c>
      <c r="G332" s="11">
        <v>7.48158816</v>
      </c>
      <c r="H332" s="11">
        <v>7.02440864</v>
      </c>
      <c r="I332" s="11">
        <v>10.692157120000001</v>
      </c>
      <c r="J332" s="11">
        <v>10.71278176</v>
      </c>
      <c r="K332" s="11">
        <v>11.21121056</v>
      </c>
      <c r="L332" s="11">
        <v>10.2607584</v>
      </c>
      <c r="M332" s="11">
        <v>9.04734208</v>
      </c>
      <c r="N332" s="11">
        <v>14.89958368</v>
      </c>
      <c r="O332" s="11">
        <v>17.756096319999997</v>
      </c>
      <c r="P332" s="11">
        <v>1.2443532800000001</v>
      </c>
      <c r="Q332" s="11">
        <v>1.2134163199999999</v>
      </c>
      <c r="R332" s="11">
        <v>1.00888864</v>
      </c>
      <c r="S332" s="11">
        <v>0.38155584000000003</v>
      </c>
      <c r="T332" s="11">
        <v>0</v>
      </c>
      <c r="U332" s="11">
        <v>0</v>
      </c>
      <c r="V332" s="11">
        <v>0</v>
      </c>
      <c r="W332" s="11">
        <v>0</v>
      </c>
      <c r="X332" s="11">
        <v>0</v>
      </c>
      <c r="Y332" s="11">
        <v>0</v>
      </c>
    </row>
    <row r="333" spans="1:25" ht="11.25">
      <c r="A333" s="10">
        <f t="shared" si="6"/>
        <v>42606</v>
      </c>
      <c r="B333" s="11">
        <v>0.9504521600000001</v>
      </c>
      <c r="C333" s="11">
        <v>1.4110691200000003</v>
      </c>
      <c r="D333" s="11">
        <v>4.4136729599999995</v>
      </c>
      <c r="E333" s="11">
        <v>0.75108064</v>
      </c>
      <c r="F333" s="11">
        <v>0.0773424</v>
      </c>
      <c r="G333" s="11">
        <v>0.23202720000000002</v>
      </c>
      <c r="H333" s="11">
        <v>0.08077983999999999</v>
      </c>
      <c r="I333" s="11">
        <v>0.7167062399999999</v>
      </c>
      <c r="J333" s="11">
        <v>1.0999808</v>
      </c>
      <c r="K333" s="11">
        <v>0.72358112</v>
      </c>
      <c r="L333" s="11">
        <v>2.59182976</v>
      </c>
      <c r="M333" s="11">
        <v>1.25122816</v>
      </c>
      <c r="N333" s="11">
        <v>29.132303999999998</v>
      </c>
      <c r="O333" s="11">
        <v>32.52505728</v>
      </c>
      <c r="P333" s="11">
        <v>28.229976</v>
      </c>
      <c r="Q333" s="11">
        <v>19.56590848</v>
      </c>
      <c r="R333" s="11">
        <v>2.2171488</v>
      </c>
      <c r="S333" s="11">
        <v>7.47299456</v>
      </c>
      <c r="T333" s="11">
        <v>0.41077408000000004</v>
      </c>
      <c r="U333" s="11">
        <v>4.319143359999999</v>
      </c>
      <c r="V333" s="11">
        <v>3.59384352</v>
      </c>
      <c r="W333" s="11">
        <v>5.30053248</v>
      </c>
      <c r="X333" s="11">
        <v>5.14928512</v>
      </c>
      <c r="Y333" s="11">
        <v>0</v>
      </c>
    </row>
    <row r="334" spans="1:25" ht="11.25">
      <c r="A334" s="10">
        <f t="shared" si="6"/>
        <v>42607</v>
      </c>
      <c r="B334" s="11">
        <v>0.17874688</v>
      </c>
      <c r="C334" s="11">
        <v>9.45639744</v>
      </c>
      <c r="D334" s="11">
        <v>5.35896896</v>
      </c>
      <c r="E334" s="11">
        <v>4.15758368</v>
      </c>
      <c r="F334" s="11">
        <v>0.7768614399999999</v>
      </c>
      <c r="G334" s="11">
        <v>0.10140447999999999</v>
      </c>
      <c r="H334" s="11">
        <v>0.06187391999999999</v>
      </c>
      <c r="I334" s="11">
        <v>0.39702432</v>
      </c>
      <c r="J334" s="11">
        <v>0.16671583999999998</v>
      </c>
      <c r="K334" s="11">
        <v>0</v>
      </c>
      <c r="L334" s="11">
        <v>0</v>
      </c>
      <c r="M334" s="11">
        <v>0</v>
      </c>
      <c r="N334" s="11">
        <v>0</v>
      </c>
      <c r="O334" s="11">
        <v>0</v>
      </c>
      <c r="P334" s="11">
        <v>0</v>
      </c>
      <c r="Q334" s="11">
        <v>0</v>
      </c>
      <c r="R334" s="11">
        <v>0</v>
      </c>
      <c r="S334" s="11">
        <v>0</v>
      </c>
      <c r="T334" s="11">
        <v>0</v>
      </c>
      <c r="U334" s="11">
        <v>0</v>
      </c>
      <c r="V334" s="11">
        <v>0</v>
      </c>
      <c r="W334" s="11">
        <v>0</v>
      </c>
      <c r="X334" s="11">
        <v>0</v>
      </c>
      <c r="Y334" s="11">
        <v>0</v>
      </c>
    </row>
    <row r="335" spans="1:25" ht="11.25">
      <c r="A335" s="10">
        <f t="shared" si="6"/>
        <v>42608</v>
      </c>
      <c r="B335" s="11">
        <v>15.56816576</v>
      </c>
      <c r="C335" s="11">
        <v>0.61530176</v>
      </c>
      <c r="D335" s="11">
        <v>0.31624448</v>
      </c>
      <c r="E335" s="11">
        <v>0</v>
      </c>
      <c r="F335" s="11">
        <v>5.73880608</v>
      </c>
      <c r="G335" s="11">
        <v>21.5613424</v>
      </c>
      <c r="H335" s="11">
        <v>25.263465280000002</v>
      </c>
      <c r="I335" s="11">
        <v>31.741320960000003</v>
      </c>
      <c r="J335" s="11">
        <v>0.5671776</v>
      </c>
      <c r="K335" s="11">
        <v>1.3784134399999999</v>
      </c>
      <c r="L335" s="11">
        <v>0.6978003199999999</v>
      </c>
      <c r="M335" s="11">
        <v>16.60627264</v>
      </c>
      <c r="N335" s="11">
        <v>10.76606208</v>
      </c>
      <c r="O335" s="11">
        <v>0.33171295999999995</v>
      </c>
      <c r="P335" s="11">
        <v>0</v>
      </c>
      <c r="Q335" s="11">
        <v>0</v>
      </c>
      <c r="R335" s="11">
        <v>0</v>
      </c>
      <c r="S335" s="11">
        <v>0</v>
      </c>
      <c r="T335" s="11">
        <v>0</v>
      </c>
      <c r="U335" s="11">
        <v>0</v>
      </c>
      <c r="V335" s="11">
        <v>0</v>
      </c>
      <c r="W335" s="11">
        <v>0</v>
      </c>
      <c r="X335" s="11">
        <v>0</v>
      </c>
      <c r="Y335" s="11">
        <v>0</v>
      </c>
    </row>
    <row r="336" spans="1:25" ht="11.25">
      <c r="A336" s="10">
        <f t="shared" si="6"/>
        <v>42609</v>
      </c>
      <c r="B336" s="11">
        <v>15.846598400000001</v>
      </c>
      <c r="C336" s="11">
        <v>0.30421344</v>
      </c>
      <c r="D336" s="11">
        <v>4.26930048</v>
      </c>
      <c r="E336" s="11">
        <v>5.27303296</v>
      </c>
      <c r="F336" s="11">
        <v>6.6256656</v>
      </c>
      <c r="G336" s="11">
        <v>15.685038720000001</v>
      </c>
      <c r="H336" s="11">
        <v>1.9713718400000002</v>
      </c>
      <c r="I336" s="11">
        <v>0.6617072</v>
      </c>
      <c r="J336" s="11">
        <v>0.5671776</v>
      </c>
      <c r="K336" s="11">
        <v>0.76998656</v>
      </c>
      <c r="L336" s="11">
        <v>0.14093503999999998</v>
      </c>
      <c r="M336" s="11">
        <v>0.0343744</v>
      </c>
      <c r="N336" s="11">
        <v>0</v>
      </c>
      <c r="O336" s="11">
        <v>0</v>
      </c>
      <c r="P336" s="11">
        <v>0</v>
      </c>
      <c r="Q336" s="11">
        <v>0</v>
      </c>
      <c r="R336" s="11">
        <v>0</v>
      </c>
      <c r="S336" s="11">
        <v>0</v>
      </c>
      <c r="T336" s="11">
        <v>0</v>
      </c>
      <c r="U336" s="11">
        <v>0</v>
      </c>
      <c r="V336" s="11">
        <v>0</v>
      </c>
      <c r="W336" s="11">
        <v>0</v>
      </c>
      <c r="X336" s="11">
        <v>0</v>
      </c>
      <c r="Y336" s="11">
        <v>0</v>
      </c>
    </row>
    <row r="337" spans="1:25" ht="11.25">
      <c r="A337" s="10">
        <f t="shared" si="6"/>
        <v>42610</v>
      </c>
      <c r="B337" s="11">
        <v>4.49960896</v>
      </c>
      <c r="C337" s="11">
        <v>0.4812416</v>
      </c>
      <c r="D337" s="11">
        <v>0.6926441600000001</v>
      </c>
      <c r="E337" s="11">
        <v>0.26296416</v>
      </c>
      <c r="F337" s="11">
        <v>0.01031232</v>
      </c>
      <c r="G337" s="11">
        <v>0.0085936</v>
      </c>
      <c r="H337" s="11">
        <v>0.0017187199999999998</v>
      </c>
      <c r="I337" s="11">
        <v>0.04468672</v>
      </c>
      <c r="J337" s="11">
        <v>0.04812416</v>
      </c>
      <c r="K337" s="11">
        <v>0.06359264</v>
      </c>
      <c r="L337" s="11">
        <v>0</v>
      </c>
      <c r="M337" s="11">
        <v>0</v>
      </c>
      <c r="N337" s="11">
        <v>0</v>
      </c>
      <c r="O337" s="11">
        <v>0</v>
      </c>
      <c r="P337" s="11">
        <v>0</v>
      </c>
      <c r="Q337" s="11">
        <v>0</v>
      </c>
      <c r="R337" s="11">
        <v>0</v>
      </c>
      <c r="S337" s="11">
        <v>0</v>
      </c>
      <c r="T337" s="11">
        <v>0</v>
      </c>
      <c r="U337" s="11">
        <v>0</v>
      </c>
      <c r="V337" s="11">
        <v>0</v>
      </c>
      <c r="W337" s="11">
        <v>0</v>
      </c>
      <c r="X337" s="11">
        <v>0</v>
      </c>
      <c r="Y337" s="11">
        <v>0</v>
      </c>
    </row>
    <row r="338" spans="1:25" ht="11.25">
      <c r="A338" s="10">
        <f t="shared" si="6"/>
        <v>42611</v>
      </c>
      <c r="B338" s="11">
        <v>0</v>
      </c>
      <c r="C338" s="11">
        <v>1.2546656</v>
      </c>
      <c r="D338" s="11">
        <v>5.092567359999999</v>
      </c>
      <c r="E338" s="11">
        <v>0.13921632</v>
      </c>
      <c r="F338" s="11">
        <v>0.5603027199999999</v>
      </c>
      <c r="G338" s="11">
        <v>0.57061504</v>
      </c>
      <c r="H338" s="11">
        <v>0.59811456</v>
      </c>
      <c r="I338" s="11">
        <v>0.44171103999999994</v>
      </c>
      <c r="J338" s="11">
        <v>0.5603027199999999</v>
      </c>
      <c r="K338" s="11">
        <v>0.45717952</v>
      </c>
      <c r="L338" s="11">
        <v>0.10827935999999999</v>
      </c>
      <c r="M338" s="11">
        <v>0.030936959999999996</v>
      </c>
      <c r="N338" s="11">
        <v>0.15124736</v>
      </c>
      <c r="O338" s="11">
        <v>0.07906112</v>
      </c>
      <c r="P338" s="11">
        <v>0</v>
      </c>
      <c r="Q338" s="11">
        <v>0</v>
      </c>
      <c r="R338" s="11">
        <v>0</v>
      </c>
      <c r="S338" s="11">
        <v>0</v>
      </c>
      <c r="T338" s="11">
        <v>0</v>
      </c>
      <c r="U338" s="11">
        <v>0</v>
      </c>
      <c r="V338" s="11">
        <v>0</v>
      </c>
      <c r="W338" s="11">
        <v>0</v>
      </c>
      <c r="X338" s="11">
        <v>0</v>
      </c>
      <c r="Y338" s="11">
        <v>0</v>
      </c>
    </row>
    <row r="339" spans="1:25" ht="11.25">
      <c r="A339" s="10">
        <f t="shared" si="6"/>
        <v>42612</v>
      </c>
      <c r="B339" s="11">
        <v>0.7631116800000001</v>
      </c>
      <c r="C339" s="11">
        <v>0.9624832</v>
      </c>
      <c r="D339" s="11">
        <v>0.14952864</v>
      </c>
      <c r="E339" s="11">
        <v>16.14221824</v>
      </c>
      <c r="F339" s="11">
        <v>14.04022368</v>
      </c>
      <c r="G339" s="11">
        <v>0</v>
      </c>
      <c r="H339" s="11">
        <v>0.18218432</v>
      </c>
      <c r="I339" s="11">
        <v>0.6995190400000001</v>
      </c>
      <c r="J339" s="11">
        <v>0</v>
      </c>
      <c r="K339" s="11">
        <v>0.29905728</v>
      </c>
      <c r="L339" s="11">
        <v>0.35061887999999997</v>
      </c>
      <c r="M339" s="11">
        <v>0.37639967999999996</v>
      </c>
      <c r="N339" s="11">
        <v>2.66573472</v>
      </c>
      <c r="O339" s="11">
        <v>0.93154624</v>
      </c>
      <c r="P339" s="11">
        <v>0.38499328</v>
      </c>
      <c r="Q339" s="11">
        <v>0</v>
      </c>
      <c r="R339" s="11">
        <v>0</v>
      </c>
      <c r="S339" s="11">
        <v>0</v>
      </c>
      <c r="T339" s="11">
        <v>0</v>
      </c>
      <c r="U339" s="11">
        <v>0</v>
      </c>
      <c r="V339" s="11">
        <v>0</v>
      </c>
      <c r="W339" s="11">
        <v>0</v>
      </c>
      <c r="X339" s="11">
        <v>0</v>
      </c>
      <c r="Y339" s="11">
        <v>0</v>
      </c>
    </row>
    <row r="340" spans="1:25" ht="11.25">
      <c r="A340" s="10">
        <f t="shared" si="6"/>
        <v>42613</v>
      </c>
      <c r="B340" s="11">
        <v>0.343744</v>
      </c>
      <c r="C340" s="11">
        <v>0</v>
      </c>
      <c r="D340" s="11">
        <v>3.42197152</v>
      </c>
      <c r="E340" s="11">
        <v>0.9796703999999999</v>
      </c>
      <c r="F340" s="11">
        <v>0</v>
      </c>
      <c r="G340" s="11">
        <v>0</v>
      </c>
      <c r="H340" s="11">
        <v>0</v>
      </c>
      <c r="I340" s="11">
        <v>0</v>
      </c>
      <c r="J340" s="11">
        <v>0</v>
      </c>
      <c r="K340" s="11">
        <v>0.24233951999999997</v>
      </c>
      <c r="L340" s="11">
        <v>0.62389536</v>
      </c>
      <c r="M340" s="11">
        <v>0.1804656</v>
      </c>
      <c r="N340" s="11">
        <v>0</v>
      </c>
      <c r="O340" s="11">
        <v>0.05843648</v>
      </c>
      <c r="P340" s="11">
        <v>0</v>
      </c>
      <c r="Q340" s="11">
        <v>0.0687488</v>
      </c>
      <c r="R340" s="11">
        <v>0.47436672</v>
      </c>
      <c r="S340" s="11">
        <v>0</v>
      </c>
      <c r="T340" s="11">
        <v>0</v>
      </c>
      <c r="U340" s="11">
        <v>0</v>
      </c>
      <c r="V340" s="11">
        <v>0</v>
      </c>
      <c r="W340" s="11">
        <v>0</v>
      </c>
      <c r="X340" s="11">
        <v>0</v>
      </c>
      <c r="Y340" s="11">
        <v>0</v>
      </c>
    </row>
    <row r="341" spans="1:25" ht="12.75">
      <c r="A341" s="12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</row>
    <row r="342" spans="1:25" ht="24" customHeight="1">
      <c r="A342" s="48" t="s">
        <v>105</v>
      </c>
      <c r="B342" s="48"/>
      <c r="C342" s="48"/>
      <c r="D342" s="48"/>
      <c r="E342" s="48"/>
      <c r="F342" s="48"/>
      <c r="G342" s="48"/>
      <c r="H342" s="48"/>
      <c r="I342" s="48"/>
      <c r="J342" s="48"/>
      <c r="K342" s="48"/>
      <c r="L342" s="48"/>
      <c r="M342" s="48"/>
      <c r="N342" s="48"/>
      <c r="O342" s="48"/>
      <c r="P342" s="48"/>
      <c r="Q342" s="48"/>
      <c r="R342" s="48"/>
      <c r="S342" s="48"/>
      <c r="T342" s="48"/>
      <c r="U342" s="48"/>
      <c r="V342" s="48"/>
      <c r="W342" s="48"/>
      <c r="X342" s="48"/>
      <c r="Y342" s="48"/>
    </row>
    <row r="343" spans="1:25" ht="15">
      <c r="A343" s="35"/>
      <c r="B343" s="35"/>
      <c r="C343" s="35"/>
      <c r="D343" s="35"/>
      <c r="E343" s="35"/>
      <c r="F343" s="35"/>
      <c r="G343" s="35"/>
      <c r="H343" s="35"/>
      <c r="I343" s="35"/>
      <c r="J343" s="35"/>
      <c r="K343" s="35"/>
      <c r="L343" s="35"/>
      <c r="M343" s="35"/>
      <c r="N343" s="35"/>
      <c r="O343" s="35"/>
      <c r="P343" s="35"/>
      <c r="Q343" s="35"/>
      <c r="R343" s="35"/>
      <c r="S343" s="35"/>
      <c r="T343" s="35"/>
      <c r="U343" s="35"/>
      <c r="V343" s="35"/>
      <c r="W343" s="35"/>
      <c r="X343" s="35"/>
      <c r="Y343" s="35"/>
    </row>
    <row r="344" spans="1:25" ht="12.75">
      <c r="A344" s="52" t="s">
        <v>47</v>
      </c>
      <c r="B344" s="53"/>
      <c r="C344" s="53"/>
      <c r="D344" s="53"/>
      <c r="E344" s="53"/>
      <c r="F344" s="53"/>
      <c r="G344" s="53"/>
      <c r="H344" s="53"/>
      <c r="I344" s="53"/>
      <c r="J344" s="53"/>
      <c r="K344" s="53"/>
      <c r="L344" s="53"/>
      <c r="M344" s="53"/>
      <c r="N344" s="53"/>
      <c r="O344" s="53"/>
      <c r="P344" s="53"/>
      <c r="Q344" s="53"/>
      <c r="R344" s="53"/>
      <c r="S344" s="53"/>
      <c r="T344" s="53"/>
      <c r="U344" s="53"/>
      <c r="V344" s="53"/>
      <c r="W344" s="53"/>
      <c r="X344" s="53"/>
      <c r="Y344" s="53"/>
    </row>
    <row r="345" spans="1:25" ht="11.25">
      <c r="A345" s="7" t="s">
        <v>22</v>
      </c>
      <c r="B345" s="6" t="s">
        <v>23</v>
      </c>
      <c r="C345" s="8" t="s">
        <v>24</v>
      </c>
      <c r="D345" s="9" t="s">
        <v>25</v>
      </c>
      <c r="E345" s="6" t="s">
        <v>26</v>
      </c>
      <c r="F345" s="6" t="s">
        <v>27</v>
      </c>
      <c r="G345" s="8" t="s">
        <v>28</v>
      </c>
      <c r="H345" s="9" t="s">
        <v>29</v>
      </c>
      <c r="I345" s="6" t="s">
        <v>30</v>
      </c>
      <c r="J345" s="6" t="s">
        <v>31</v>
      </c>
      <c r="K345" s="6" t="s">
        <v>32</v>
      </c>
      <c r="L345" s="6" t="s">
        <v>33</v>
      </c>
      <c r="M345" s="6" t="s">
        <v>34</v>
      </c>
      <c r="N345" s="6" t="s">
        <v>35</v>
      </c>
      <c r="O345" s="6" t="s">
        <v>36</v>
      </c>
      <c r="P345" s="6" t="s">
        <v>37</v>
      </c>
      <c r="Q345" s="6" t="s">
        <v>38</v>
      </c>
      <c r="R345" s="6" t="s">
        <v>39</v>
      </c>
      <c r="S345" s="6" t="s">
        <v>40</v>
      </c>
      <c r="T345" s="6" t="s">
        <v>41</v>
      </c>
      <c r="U345" s="6" t="s">
        <v>42</v>
      </c>
      <c r="V345" s="6" t="s">
        <v>43</v>
      </c>
      <c r="W345" s="6" t="s">
        <v>44</v>
      </c>
      <c r="X345" s="6" t="s">
        <v>45</v>
      </c>
      <c r="Y345" s="6" t="s">
        <v>62</v>
      </c>
    </row>
    <row r="346" spans="1:25" ht="11.25">
      <c r="A346" s="10">
        <f aca="true" t="shared" si="7" ref="A346:A376">A310</f>
        <v>42583</v>
      </c>
      <c r="B346" s="11">
        <v>0</v>
      </c>
      <c r="C346" s="11">
        <v>1.71184512</v>
      </c>
      <c r="D346" s="11">
        <v>0.0017187199999999998</v>
      </c>
      <c r="E346" s="11">
        <v>0</v>
      </c>
      <c r="F346" s="11">
        <v>0.2921824</v>
      </c>
      <c r="G346" s="11">
        <v>0.2406208</v>
      </c>
      <c r="H346" s="11">
        <v>0.8765472</v>
      </c>
      <c r="I346" s="11">
        <v>1.50388</v>
      </c>
      <c r="J346" s="11">
        <v>159.97330143999997</v>
      </c>
      <c r="K346" s="11">
        <v>156.91054240000003</v>
      </c>
      <c r="L346" s="11">
        <v>61.02659104</v>
      </c>
      <c r="M346" s="11">
        <v>0.8696723199999999</v>
      </c>
      <c r="N346" s="11">
        <v>1.50388</v>
      </c>
      <c r="O346" s="11">
        <v>6.465824639999999</v>
      </c>
      <c r="P346" s="11">
        <v>4.6233568</v>
      </c>
      <c r="Q346" s="11">
        <v>30.304471039999996</v>
      </c>
      <c r="R346" s="11">
        <v>27.073277440000002</v>
      </c>
      <c r="S346" s="11">
        <v>151.8832864</v>
      </c>
      <c r="T346" s="11">
        <v>154.00934304</v>
      </c>
      <c r="U346" s="11">
        <v>154.35996192000002</v>
      </c>
      <c r="V346" s="11">
        <v>155.53212896</v>
      </c>
      <c r="W346" s="11">
        <v>156.1543056</v>
      </c>
      <c r="X346" s="11">
        <v>156.98444736</v>
      </c>
      <c r="Y346" s="11">
        <v>156.15258688</v>
      </c>
    </row>
    <row r="347" spans="1:25" ht="11.25">
      <c r="A347" s="10">
        <f t="shared" si="7"/>
        <v>42584</v>
      </c>
      <c r="B347" s="11">
        <v>1.51419232</v>
      </c>
      <c r="C347" s="11">
        <v>1.13779264</v>
      </c>
      <c r="D347" s="11">
        <v>0.19937151999999997</v>
      </c>
      <c r="E347" s="11">
        <v>2.1449625599999997</v>
      </c>
      <c r="F347" s="11">
        <v>3.61274944</v>
      </c>
      <c r="G347" s="11">
        <v>5.24037728</v>
      </c>
      <c r="H347" s="11">
        <v>157.96068031999997</v>
      </c>
      <c r="I347" s="11">
        <v>154.2035584</v>
      </c>
      <c r="J347" s="11">
        <v>154.79995423999998</v>
      </c>
      <c r="K347" s="11">
        <v>148.3599104</v>
      </c>
      <c r="L347" s="11">
        <v>149.7091056</v>
      </c>
      <c r="M347" s="11">
        <v>11.035901119999998</v>
      </c>
      <c r="N347" s="11">
        <v>7.027846080000001</v>
      </c>
      <c r="O347" s="11">
        <v>4.382736</v>
      </c>
      <c r="P347" s="11">
        <v>147.48851936</v>
      </c>
      <c r="Q347" s="11">
        <v>17.47594496</v>
      </c>
      <c r="R347" s="11">
        <v>32.25521824</v>
      </c>
      <c r="S347" s="11">
        <v>151.26282848000002</v>
      </c>
      <c r="T347" s="11">
        <v>65.68432224</v>
      </c>
      <c r="U347" s="11">
        <v>60.6536288</v>
      </c>
      <c r="V347" s="11">
        <v>64.06013184000001</v>
      </c>
      <c r="W347" s="11">
        <v>73.9135536</v>
      </c>
      <c r="X347" s="11">
        <v>104.51880064</v>
      </c>
      <c r="Y347" s="11">
        <v>102.4099312</v>
      </c>
    </row>
    <row r="348" spans="1:25" ht="11.25">
      <c r="A348" s="10">
        <f t="shared" si="7"/>
        <v>42585</v>
      </c>
      <c r="B348" s="11">
        <v>0</v>
      </c>
      <c r="C348" s="11">
        <v>0.25952672</v>
      </c>
      <c r="D348" s="11">
        <v>0</v>
      </c>
      <c r="E348" s="11">
        <v>0</v>
      </c>
      <c r="F348" s="11">
        <v>0</v>
      </c>
      <c r="G348" s="11">
        <v>0</v>
      </c>
      <c r="H348" s="11">
        <v>0</v>
      </c>
      <c r="I348" s="11">
        <v>0</v>
      </c>
      <c r="J348" s="11">
        <v>0</v>
      </c>
      <c r="K348" s="11">
        <v>0</v>
      </c>
      <c r="L348" s="11">
        <v>0</v>
      </c>
      <c r="M348" s="11">
        <v>0</v>
      </c>
      <c r="N348" s="11">
        <v>0</v>
      </c>
      <c r="O348" s="11">
        <v>0</v>
      </c>
      <c r="P348" s="11">
        <v>0</v>
      </c>
      <c r="Q348" s="11">
        <v>0</v>
      </c>
      <c r="R348" s="11">
        <v>0</v>
      </c>
      <c r="S348" s="11">
        <v>0.28874496</v>
      </c>
      <c r="T348" s="11">
        <v>8.53860096</v>
      </c>
      <c r="U348" s="11">
        <v>20.57651584</v>
      </c>
      <c r="V348" s="11">
        <v>52.59798815999999</v>
      </c>
      <c r="W348" s="11">
        <v>57.95180096</v>
      </c>
      <c r="X348" s="11">
        <v>101.00745568</v>
      </c>
      <c r="Y348" s="11">
        <v>97.99797695999999</v>
      </c>
    </row>
    <row r="349" spans="1:25" ht="11.25">
      <c r="A349" s="10">
        <f t="shared" si="7"/>
        <v>42586</v>
      </c>
      <c r="B349" s="11">
        <v>0</v>
      </c>
      <c r="C349" s="11">
        <v>0</v>
      </c>
      <c r="D349" s="11">
        <v>0</v>
      </c>
      <c r="E349" s="11">
        <v>0</v>
      </c>
      <c r="F349" s="11">
        <v>0</v>
      </c>
      <c r="G349" s="11">
        <v>0</v>
      </c>
      <c r="H349" s="11">
        <v>0</v>
      </c>
      <c r="I349" s="11">
        <v>0</v>
      </c>
      <c r="J349" s="11">
        <v>0</v>
      </c>
      <c r="K349" s="11">
        <v>0</v>
      </c>
      <c r="L349" s="11">
        <v>0</v>
      </c>
      <c r="M349" s="11">
        <v>0</v>
      </c>
      <c r="N349" s="11">
        <v>0.015468479999999998</v>
      </c>
      <c r="O349" s="11">
        <v>0</v>
      </c>
      <c r="P349" s="11">
        <v>0</v>
      </c>
      <c r="Q349" s="11">
        <v>0.5637401599999999</v>
      </c>
      <c r="R349" s="11">
        <v>0.25608928000000003</v>
      </c>
      <c r="S349" s="11">
        <v>0.02406208</v>
      </c>
      <c r="T349" s="11">
        <v>160.58344704</v>
      </c>
      <c r="U349" s="11">
        <v>150.216128</v>
      </c>
      <c r="V349" s="11">
        <v>48.49540352</v>
      </c>
      <c r="W349" s="11">
        <v>49.418356159999995</v>
      </c>
      <c r="X349" s="11">
        <v>152.47108864</v>
      </c>
      <c r="Y349" s="11">
        <v>153.2067008</v>
      </c>
    </row>
    <row r="350" spans="1:25" ht="11.25">
      <c r="A350" s="10">
        <f t="shared" si="7"/>
        <v>42587</v>
      </c>
      <c r="B350" s="11">
        <v>0</v>
      </c>
      <c r="C350" s="11">
        <v>0</v>
      </c>
      <c r="D350" s="11">
        <v>0.13062272</v>
      </c>
      <c r="E350" s="11">
        <v>0</v>
      </c>
      <c r="F350" s="11">
        <v>0</v>
      </c>
      <c r="G350" s="11">
        <v>0</v>
      </c>
      <c r="H350" s="11">
        <v>0</v>
      </c>
      <c r="I350" s="11">
        <v>0</v>
      </c>
      <c r="J350" s="11">
        <v>0.19937151999999997</v>
      </c>
      <c r="K350" s="11">
        <v>0</v>
      </c>
      <c r="L350" s="11">
        <v>0</v>
      </c>
      <c r="M350" s="11">
        <v>0</v>
      </c>
      <c r="N350" s="11">
        <v>0</v>
      </c>
      <c r="O350" s="11">
        <v>0</v>
      </c>
      <c r="P350" s="11">
        <v>0</v>
      </c>
      <c r="Q350" s="11">
        <v>0.13234144</v>
      </c>
      <c r="R350" s="11">
        <v>0.07046751999999999</v>
      </c>
      <c r="S350" s="11">
        <v>4.826165759999999</v>
      </c>
      <c r="T350" s="11">
        <v>14.45787264</v>
      </c>
      <c r="U350" s="11">
        <v>20.62807744</v>
      </c>
      <c r="V350" s="11">
        <v>52.749235520000006</v>
      </c>
      <c r="W350" s="11">
        <v>100.65168064</v>
      </c>
      <c r="X350" s="11">
        <v>100.58636928</v>
      </c>
      <c r="Y350" s="11">
        <v>96.2655072</v>
      </c>
    </row>
    <row r="351" spans="1:25" ht="11.25">
      <c r="A351" s="10">
        <f t="shared" si="7"/>
        <v>42588</v>
      </c>
      <c r="B351" s="11">
        <v>0.01203104</v>
      </c>
      <c r="C351" s="11">
        <v>0.171872</v>
      </c>
      <c r="D351" s="11">
        <v>0</v>
      </c>
      <c r="E351" s="11">
        <v>1.7084076799999997</v>
      </c>
      <c r="F351" s="11">
        <v>2.42511392</v>
      </c>
      <c r="G351" s="11">
        <v>0.91779648</v>
      </c>
      <c r="H351" s="11">
        <v>1.22372864</v>
      </c>
      <c r="I351" s="11">
        <v>0.45889824</v>
      </c>
      <c r="J351" s="11">
        <v>0</v>
      </c>
      <c r="K351" s="11">
        <v>0</v>
      </c>
      <c r="L351" s="11">
        <v>10.27966432</v>
      </c>
      <c r="M351" s="11">
        <v>5.49646656</v>
      </c>
      <c r="N351" s="11">
        <v>2.90635552</v>
      </c>
      <c r="O351" s="11">
        <v>7.935330240000001</v>
      </c>
      <c r="P351" s="11">
        <v>20.15542944</v>
      </c>
      <c r="Q351" s="11">
        <v>20.56620352</v>
      </c>
      <c r="R351" s="11">
        <v>13.902726079999999</v>
      </c>
      <c r="S351" s="11">
        <v>11.3693328</v>
      </c>
      <c r="T351" s="11">
        <v>23.292093440000002</v>
      </c>
      <c r="U351" s="11">
        <v>49.4475744</v>
      </c>
      <c r="V351" s="11">
        <v>57.321030719999996</v>
      </c>
      <c r="W351" s="11">
        <v>67.10398496</v>
      </c>
      <c r="X351" s="11">
        <v>71.09829024000001</v>
      </c>
      <c r="Y351" s="11">
        <v>156.01852671999998</v>
      </c>
    </row>
    <row r="352" spans="1:25" ht="11.25">
      <c r="A352" s="10">
        <f t="shared" si="7"/>
        <v>42589</v>
      </c>
      <c r="B352" s="11">
        <v>0.5757712</v>
      </c>
      <c r="C352" s="11">
        <v>1.4402873600000001</v>
      </c>
      <c r="D352" s="11">
        <v>1.54856672</v>
      </c>
      <c r="E352" s="11">
        <v>0</v>
      </c>
      <c r="F352" s="11">
        <v>0.24749567999999997</v>
      </c>
      <c r="G352" s="11">
        <v>0.13577888000000002</v>
      </c>
      <c r="H352" s="11">
        <v>0</v>
      </c>
      <c r="I352" s="11">
        <v>0</v>
      </c>
      <c r="J352" s="11">
        <v>0.00515616</v>
      </c>
      <c r="K352" s="11">
        <v>3.3240044799999997</v>
      </c>
      <c r="L352" s="11">
        <v>6.697851839999999</v>
      </c>
      <c r="M352" s="11">
        <v>0.11859168</v>
      </c>
      <c r="N352" s="11">
        <v>2.37527104</v>
      </c>
      <c r="O352" s="11">
        <v>2.39933312</v>
      </c>
      <c r="P352" s="11">
        <v>4.8072598399999995</v>
      </c>
      <c r="Q352" s="11">
        <v>2.6605785600000003</v>
      </c>
      <c r="R352" s="11">
        <v>5.00663136</v>
      </c>
      <c r="S352" s="11">
        <v>22.97756768</v>
      </c>
      <c r="T352" s="11">
        <v>39.03728735999999</v>
      </c>
      <c r="U352" s="11">
        <v>50.06459488</v>
      </c>
      <c r="V352" s="11">
        <v>149.06630432</v>
      </c>
      <c r="W352" s="11">
        <v>61.92032543999999</v>
      </c>
      <c r="X352" s="11">
        <v>95.04177856000001</v>
      </c>
      <c r="Y352" s="11">
        <v>97.25720864</v>
      </c>
    </row>
    <row r="353" spans="1:25" ht="11.25">
      <c r="A353" s="10">
        <f t="shared" si="7"/>
        <v>42590</v>
      </c>
      <c r="B353" s="11">
        <v>0.02062464</v>
      </c>
      <c r="C353" s="11">
        <v>0.23202720000000002</v>
      </c>
      <c r="D353" s="11">
        <v>0</v>
      </c>
      <c r="E353" s="11">
        <v>0</v>
      </c>
      <c r="F353" s="11">
        <v>0</v>
      </c>
      <c r="G353" s="11">
        <v>0</v>
      </c>
      <c r="H353" s="11">
        <v>0</v>
      </c>
      <c r="I353" s="11">
        <v>0</v>
      </c>
      <c r="J353" s="11">
        <v>0</v>
      </c>
      <c r="K353" s="11">
        <v>0</v>
      </c>
      <c r="L353" s="11">
        <v>0</v>
      </c>
      <c r="M353" s="11">
        <v>0</v>
      </c>
      <c r="N353" s="11">
        <v>0</v>
      </c>
      <c r="O353" s="11">
        <v>0</v>
      </c>
      <c r="P353" s="11">
        <v>0</v>
      </c>
      <c r="Q353" s="11">
        <v>0.5603027199999999</v>
      </c>
      <c r="R353" s="11">
        <v>0</v>
      </c>
      <c r="S353" s="11">
        <v>0</v>
      </c>
      <c r="T353" s="11">
        <v>136.77230016</v>
      </c>
      <c r="U353" s="11">
        <v>35.7321888</v>
      </c>
      <c r="V353" s="11">
        <v>40.21289184</v>
      </c>
      <c r="W353" s="11">
        <v>3.33087936</v>
      </c>
      <c r="X353" s="11">
        <v>37.120914559999996</v>
      </c>
      <c r="Y353" s="11">
        <v>139.302256</v>
      </c>
    </row>
    <row r="354" spans="1:25" ht="11.25">
      <c r="A354" s="10">
        <f t="shared" si="7"/>
        <v>42591</v>
      </c>
      <c r="B354" s="11">
        <v>0</v>
      </c>
      <c r="C354" s="11">
        <v>0.3953055999999999</v>
      </c>
      <c r="D354" s="11">
        <v>0</v>
      </c>
      <c r="E354" s="11">
        <v>0</v>
      </c>
      <c r="F354" s="11">
        <v>0</v>
      </c>
      <c r="G354" s="11">
        <v>0</v>
      </c>
      <c r="H354" s="11">
        <v>0</v>
      </c>
      <c r="I354" s="11">
        <v>0</v>
      </c>
      <c r="J354" s="11">
        <v>0</v>
      </c>
      <c r="K354" s="11">
        <v>0</v>
      </c>
      <c r="L354" s="11">
        <v>1.11544928</v>
      </c>
      <c r="M354" s="11">
        <v>0</v>
      </c>
      <c r="N354" s="11">
        <v>0.0343744</v>
      </c>
      <c r="O354" s="11">
        <v>0.300776</v>
      </c>
      <c r="P354" s="11">
        <v>0.13406015999999998</v>
      </c>
      <c r="Q354" s="11">
        <v>4.391329600000001</v>
      </c>
      <c r="R354" s="11">
        <v>12.87836896</v>
      </c>
      <c r="S354" s="11">
        <v>48.53493407999999</v>
      </c>
      <c r="T354" s="11">
        <v>47.71854208</v>
      </c>
      <c r="U354" s="11">
        <v>38.832759679999995</v>
      </c>
      <c r="V354" s="11">
        <v>27.839826559999995</v>
      </c>
      <c r="W354" s="11">
        <v>49.40116896</v>
      </c>
      <c r="X354" s="11">
        <v>54.06577503999999</v>
      </c>
      <c r="Y354" s="11">
        <v>54.701701439999994</v>
      </c>
    </row>
    <row r="355" spans="1:25" ht="11.25">
      <c r="A355" s="10">
        <f t="shared" si="7"/>
        <v>42592</v>
      </c>
      <c r="B355" s="11">
        <v>0</v>
      </c>
      <c r="C355" s="11">
        <v>0.25265183999999996</v>
      </c>
      <c r="D355" s="11">
        <v>0</v>
      </c>
      <c r="E355" s="11">
        <v>0</v>
      </c>
      <c r="F355" s="11">
        <v>0</v>
      </c>
      <c r="G355" s="11">
        <v>0</v>
      </c>
      <c r="H355" s="11">
        <v>0</v>
      </c>
      <c r="I355" s="11">
        <v>0</v>
      </c>
      <c r="J355" s="11">
        <v>0</v>
      </c>
      <c r="K355" s="11">
        <v>0</v>
      </c>
      <c r="L355" s="11">
        <v>0</v>
      </c>
      <c r="M355" s="11">
        <v>0</v>
      </c>
      <c r="N355" s="11">
        <v>0</v>
      </c>
      <c r="O355" s="11">
        <v>0.42108639999999997</v>
      </c>
      <c r="P355" s="11">
        <v>0.13406015999999998</v>
      </c>
      <c r="Q355" s="11">
        <v>0.9298275199999999</v>
      </c>
      <c r="R355" s="11">
        <v>0.006874879999999999</v>
      </c>
      <c r="S355" s="11">
        <v>13.024460159999999</v>
      </c>
      <c r="T355" s="11">
        <v>18.21499456</v>
      </c>
      <c r="U355" s="11">
        <v>20.68307648</v>
      </c>
      <c r="V355" s="11">
        <v>39.70071328</v>
      </c>
      <c r="W355" s="11">
        <v>56.44963968</v>
      </c>
      <c r="X355" s="11">
        <v>67.86709664</v>
      </c>
      <c r="Y355" s="11">
        <v>107.52827935999998</v>
      </c>
    </row>
    <row r="356" spans="1:25" ht="11.25">
      <c r="A356" s="10">
        <f t="shared" si="7"/>
        <v>42593</v>
      </c>
      <c r="B356" s="11">
        <v>8.11407712</v>
      </c>
      <c r="C356" s="11">
        <v>5.3520940800000005</v>
      </c>
      <c r="D356" s="11">
        <v>0</v>
      </c>
      <c r="E356" s="11">
        <v>0</v>
      </c>
      <c r="F356" s="11">
        <v>0</v>
      </c>
      <c r="G356" s="11">
        <v>0</v>
      </c>
      <c r="H356" s="11">
        <v>0</v>
      </c>
      <c r="I356" s="11">
        <v>0</v>
      </c>
      <c r="J356" s="11">
        <v>0</v>
      </c>
      <c r="K356" s="11">
        <v>0</v>
      </c>
      <c r="L356" s="11">
        <v>0</v>
      </c>
      <c r="M356" s="11">
        <v>0.5413968</v>
      </c>
      <c r="N356" s="11">
        <v>7.84423808</v>
      </c>
      <c r="O356" s="11">
        <v>12.854306880000001</v>
      </c>
      <c r="P356" s="11">
        <v>27.307023360000002</v>
      </c>
      <c r="Q356" s="11">
        <v>5.51193504</v>
      </c>
      <c r="R356" s="11">
        <v>21.001039679999998</v>
      </c>
      <c r="S356" s="11">
        <v>52.06002879999999</v>
      </c>
      <c r="T356" s="11">
        <v>58.91600288000001</v>
      </c>
      <c r="U356" s="11">
        <v>57.66649344</v>
      </c>
      <c r="V356" s="11">
        <v>64.55340448</v>
      </c>
      <c r="W356" s="11">
        <v>100.36293568</v>
      </c>
      <c r="X356" s="11">
        <v>94.93178048</v>
      </c>
      <c r="Y356" s="11">
        <v>87.57565887999999</v>
      </c>
    </row>
    <row r="357" spans="1:25" ht="11.25">
      <c r="A357" s="10">
        <f t="shared" si="7"/>
        <v>42594</v>
      </c>
      <c r="B357" s="11">
        <v>0</v>
      </c>
      <c r="C357" s="11">
        <v>0.14952864</v>
      </c>
      <c r="D357" s="11">
        <v>0</v>
      </c>
      <c r="E357" s="11">
        <v>0</v>
      </c>
      <c r="F357" s="11">
        <v>0</v>
      </c>
      <c r="G357" s="11">
        <v>50.34130879999999</v>
      </c>
      <c r="H357" s="11">
        <v>151.00158304</v>
      </c>
      <c r="I357" s="11">
        <v>147.48164448</v>
      </c>
      <c r="J357" s="11">
        <v>147.552112</v>
      </c>
      <c r="K357" s="11">
        <v>140.19083424</v>
      </c>
      <c r="L357" s="11">
        <v>143.52686975999998</v>
      </c>
      <c r="M357" s="11">
        <v>3.1624447999999994</v>
      </c>
      <c r="N357" s="11">
        <v>4.98085056</v>
      </c>
      <c r="O357" s="11">
        <v>6.07051904</v>
      </c>
      <c r="P357" s="11">
        <v>50.71598975999999</v>
      </c>
      <c r="Q357" s="11">
        <v>143.38765343999998</v>
      </c>
      <c r="R357" s="11">
        <v>132.46690656</v>
      </c>
      <c r="S357" s="11">
        <v>125.40124864</v>
      </c>
      <c r="T357" s="11">
        <v>123.82861984</v>
      </c>
      <c r="U357" s="11">
        <v>125.54905856</v>
      </c>
      <c r="V357" s="11">
        <v>36.19108704</v>
      </c>
      <c r="W357" s="11">
        <v>41.49505696</v>
      </c>
      <c r="X357" s="11">
        <v>127.48261855999999</v>
      </c>
      <c r="Y357" s="11">
        <v>75.76805248</v>
      </c>
    </row>
    <row r="358" spans="1:25" ht="11.25">
      <c r="A358" s="10">
        <f t="shared" si="7"/>
        <v>42595</v>
      </c>
      <c r="B358" s="11">
        <v>144.63372544</v>
      </c>
      <c r="C358" s="11">
        <v>149.47364095999998</v>
      </c>
      <c r="D358" s="11">
        <v>51.22301215999999</v>
      </c>
      <c r="E358" s="11">
        <v>52.75782912</v>
      </c>
      <c r="F358" s="11">
        <v>0.025780799999999996</v>
      </c>
      <c r="G358" s="11">
        <v>50.37396448</v>
      </c>
      <c r="H358" s="11">
        <v>2.90635552</v>
      </c>
      <c r="I358" s="11">
        <v>2.49558144</v>
      </c>
      <c r="J358" s="11">
        <v>0.13406015999999998</v>
      </c>
      <c r="K358" s="11">
        <v>0</v>
      </c>
      <c r="L358" s="11">
        <v>2.7637017599999996</v>
      </c>
      <c r="M358" s="11">
        <v>0</v>
      </c>
      <c r="N358" s="11">
        <v>0</v>
      </c>
      <c r="O358" s="11">
        <v>0</v>
      </c>
      <c r="P358" s="11">
        <v>0.16499712</v>
      </c>
      <c r="Q358" s="11">
        <v>2.3718336000000004</v>
      </c>
      <c r="R358" s="11">
        <v>45.96544768</v>
      </c>
      <c r="S358" s="11">
        <v>42.624255999999995</v>
      </c>
      <c r="T358" s="11">
        <v>122.09271263999999</v>
      </c>
      <c r="U358" s="11">
        <v>2.8857308799999997</v>
      </c>
      <c r="V358" s="11">
        <v>126.16607904000001</v>
      </c>
      <c r="W358" s="11">
        <v>129.09477791999998</v>
      </c>
      <c r="X358" s="11">
        <v>129.65679936</v>
      </c>
      <c r="Y358" s="11">
        <v>78.3220704</v>
      </c>
    </row>
    <row r="359" spans="1:25" ht="11.25">
      <c r="A359" s="10">
        <f t="shared" si="7"/>
        <v>42596</v>
      </c>
      <c r="B359" s="11">
        <v>0.38843071999999995</v>
      </c>
      <c r="C359" s="11">
        <v>0.32483808</v>
      </c>
      <c r="D359" s="11">
        <v>0</v>
      </c>
      <c r="E359" s="11">
        <v>0</v>
      </c>
      <c r="F359" s="11">
        <v>0</v>
      </c>
      <c r="G359" s="11">
        <v>0</v>
      </c>
      <c r="H359" s="11">
        <v>0</v>
      </c>
      <c r="I359" s="11">
        <v>0</v>
      </c>
      <c r="J359" s="11">
        <v>0</v>
      </c>
      <c r="K359" s="11">
        <v>0</v>
      </c>
      <c r="L359" s="11">
        <v>0.02921824</v>
      </c>
      <c r="M359" s="11">
        <v>0.55514656</v>
      </c>
      <c r="N359" s="11">
        <v>0.7613929599999999</v>
      </c>
      <c r="O359" s="11">
        <v>4.8467904</v>
      </c>
      <c r="P359" s="11">
        <v>12.089476480000002</v>
      </c>
      <c r="Q359" s="11">
        <v>10.44638016</v>
      </c>
      <c r="R359" s="11">
        <v>11.94854144</v>
      </c>
      <c r="S359" s="11">
        <v>1.89574816</v>
      </c>
      <c r="T359" s="11">
        <v>27.427333760000003</v>
      </c>
      <c r="U359" s="11">
        <v>9.85342176</v>
      </c>
      <c r="V359" s="11">
        <v>23.21303232</v>
      </c>
      <c r="W359" s="11">
        <v>34.32627584</v>
      </c>
      <c r="X359" s="11">
        <v>43.42174208</v>
      </c>
      <c r="Y359" s="11">
        <v>134.01203584</v>
      </c>
    </row>
    <row r="360" spans="1:25" ht="11.25">
      <c r="A360" s="10">
        <f t="shared" si="7"/>
        <v>42597</v>
      </c>
      <c r="B360" s="11">
        <v>0.006874879999999999</v>
      </c>
      <c r="C360" s="11">
        <v>0.49671008000000005</v>
      </c>
      <c r="D360" s="11">
        <v>0.87482848</v>
      </c>
      <c r="E360" s="11">
        <v>0</v>
      </c>
      <c r="F360" s="11">
        <v>0</v>
      </c>
      <c r="G360" s="11">
        <v>0</v>
      </c>
      <c r="H360" s="11">
        <v>0.006874879999999999</v>
      </c>
      <c r="I360" s="11">
        <v>0</v>
      </c>
      <c r="J360" s="11">
        <v>0</v>
      </c>
      <c r="K360" s="11">
        <v>0</v>
      </c>
      <c r="L360" s="11">
        <v>0.99513888</v>
      </c>
      <c r="M360" s="11">
        <v>0.83701664</v>
      </c>
      <c r="N360" s="11">
        <v>0.5053036799999999</v>
      </c>
      <c r="O360" s="11">
        <v>2.49558144</v>
      </c>
      <c r="P360" s="11">
        <v>10.5615344</v>
      </c>
      <c r="Q360" s="11">
        <v>11.9279168</v>
      </c>
      <c r="R360" s="11">
        <v>37.1845072</v>
      </c>
      <c r="S360" s="11">
        <v>23.491464960000002</v>
      </c>
      <c r="T360" s="11">
        <v>23.190688960000003</v>
      </c>
      <c r="U360" s="11">
        <v>26.27407264</v>
      </c>
      <c r="V360" s="11">
        <v>9.90326464</v>
      </c>
      <c r="W360" s="11">
        <v>34.60470848</v>
      </c>
      <c r="X360" s="11">
        <v>74.89494272</v>
      </c>
      <c r="Y360" s="11">
        <v>129.14118335999999</v>
      </c>
    </row>
    <row r="361" spans="1:25" ht="11.25">
      <c r="A361" s="10">
        <f t="shared" si="7"/>
        <v>42598</v>
      </c>
      <c r="B361" s="11">
        <v>3.1538512</v>
      </c>
      <c r="C361" s="11">
        <v>4.41195424</v>
      </c>
      <c r="D361" s="11">
        <v>1.42138144</v>
      </c>
      <c r="E361" s="11">
        <v>1.2838838399999999</v>
      </c>
      <c r="F361" s="11">
        <v>1.2374784</v>
      </c>
      <c r="G361" s="11">
        <v>0.0085936</v>
      </c>
      <c r="H361" s="11">
        <v>0</v>
      </c>
      <c r="I361" s="11">
        <v>144.92075168</v>
      </c>
      <c r="J361" s="11">
        <v>144.97231328</v>
      </c>
      <c r="K361" s="11">
        <v>143.11609568</v>
      </c>
      <c r="L361" s="11">
        <v>142.48016928</v>
      </c>
      <c r="M361" s="11">
        <v>50.59739808</v>
      </c>
      <c r="N361" s="11">
        <v>0</v>
      </c>
      <c r="O361" s="11">
        <v>0.05499903999999999</v>
      </c>
      <c r="P361" s="11">
        <v>0</v>
      </c>
      <c r="Q361" s="11">
        <v>147.38367743999999</v>
      </c>
      <c r="R361" s="11">
        <v>140.43489248</v>
      </c>
      <c r="S361" s="11">
        <v>48.32009408</v>
      </c>
      <c r="T361" s="11">
        <v>12.550093439999998</v>
      </c>
      <c r="U361" s="11">
        <v>30.53477952</v>
      </c>
      <c r="V361" s="11">
        <v>28.310755839999995</v>
      </c>
      <c r="W361" s="11">
        <v>21.2519728</v>
      </c>
      <c r="X361" s="11">
        <v>47.06714720000001</v>
      </c>
      <c r="Y361" s="11">
        <v>58.022268479999994</v>
      </c>
    </row>
    <row r="362" spans="1:25" ht="11.25">
      <c r="A362" s="10">
        <f t="shared" si="7"/>
        <v>42599</v>
      </c>
      <c r="B362" s="11">
        <v>0.687488</v>
      </c>
      <c r="C362" s="11">
        <v>3.8688387200000003</v>
      </c>
      <c r="D362" s="11">
        <v>4.5099212799999995</v>
      </c>
      <c r="E362" s="11">
        <v>6.441762559999999</v>
      </c>
      <c r="F362" s="11">
        <v>3.34634784</v>
      </c>
      <c r="G362" s="11">
        <v>3.6264992</v>
      </c>
      <c r="H362" s="11">
        <v>3.8705574400000002</v>
      </c>
      <c r="I362" s="11">
        <v>3.3704099199999997</v>
      </c>
      <c r="J362" s="11">
        <v>1.7032515199999998</v>
      </c>
      <c r="K362" s="11">
        <v>1.79949984</v>
      </c>
      <c r="L362" s="11">
        <v>1.74106336</v>
      </c>
      <c r="M362" s="11">
        <v>0.57061504</v>
      </c>
      <c r="N362" s="11">
        <v>1.5520041599999999</v>
      </c>
      <c r="O362" s="11">
        <v>0.7527993599999999</v>
      </c>
      <c r="P362" s="11">
        <v>1.56231648</v>
      </c>
      <c r="Q362" s="11">
        <v>5.1217856</v>
      </c>
      <c r="R362" s="11">
        <v>8.47844576</v>
      </c>
      <c r="S362" s="11">
        <v>9.243276159999999</v>
      </c>
      <c r="T362" s="11">
        <v>18.85092096</v>
      </c>
      <c r="U362" s="11">
        <v>21.3894704</v>
      </c>
      <c r="V362" s="11">
        <v>43.36158688</v>
      </c>
      <c r="W362" s="11">
        <v>155.20213471999998</v>
      </c>
      <c r="X362" s="11">
        <v>62.399848320000004</v>
      </c>
      <c r="Y362" s="11">
        <v>59.74098847999999</v>
      </c>
    </row>
    <row r="363" spans="1:25" ht="11.25">
      <c r="A363" s="10">
        <f t="shared" si="7"/>
        <v>42600</v>
      </c>
      <c r="B363" s="11">
        <v>7.170499840000001</v>
      </c>
      <c r="C363" s="11">
        <v>9.595613759999999</v>
      </c>
      <c r="D363" s="11">
        <v>14.913333439999999</v>
      </c>
      <c r="E363" s="11">
        <v>16.53064896</v>
      </c>
      <c r="F363" s="11">
        <v>3.24322464</v>
      </c>
      <c r="G363" s="11">
        <v>4.0544604799999995</v>
      </c>
      <c r="H363" s="11">
        <v>28.042635519999997</v>
      </c>
      <c r="I363" s="11">
        <v>22.87100704</v>
      </c>
      <c r="J363" s="11">
        <v>8.7482848</v>
      </c>
      <c r="K363" s="11">
        <v>7.69642816</v>
      </c>
      <c r="L363" s="11">
        <v>7.062220480000001</v>
      </c>
      <c r="M363" s="11">
        <v>3.8911820799999997</v>
      </c>
      <c r="N363" s="11">
        <v>4.6336691199999995</v>
      </c>
      <c r="O363" s="11">
        <v>4.46179712</v>
      </c>
      <c r="P363" s="11">
        <v>26.110794239999997</v>
      </c>
      <c r="Q363" s="11">
        <v>9.0576544</v>
      </c>
      <c r="R363" s="11">
        <v>4.210864</v>
      </c>
      <c r="S363" s="11">
        <v>10.082011519999998</v>
      </c>
      <c r="T363" s="11">
        <v>11.293709119999999</v>
      </c>
      <c r="U363" s="11">
        <v>4.3569552</v>
      </c>
      <c r="V363" s="11">
        <v>22.345078719999997</v>
      </c>
      <c r="W363" s="11">
        <v>29.293863679999998</v>
      </c>
      <c r="X363" s="11">
        <v>92.15948512000001</v>
      </c>
      <c r="Y363" s="11">
        <v>90.35826656</v>
      </c>
    </row>
    <row r="364" spans="1:25" ht="11.25">
      <c r="A364" s="10">
        <f t="shared" si="7"/>
        <v>42601</v>
      </c>
      <c r="B364" s="11">
        <v>9.12984064</v>
      </c>
      <c r="C364" s="11">
        <v>2.0968384</v>
      </c>
      <c r="D364" s="11">
        <v>2.45948832</v>
      </c>
      <c r="E364" s="11">
        <v>4.06649152</v>
      </c>
      <c r="F364" s="11">
        <v>0</v>
      </c>
      <c r="G364" s="11">
        <v>0</v>
      </c>
      <c r="H364" s="11">
        <v>0</v>
      </c>
      <c r="I364" s="11">
        <v>0</v>
      </c>
      <c r="J364" s="11">
        <v>0</v>
      </c>
      <c r="K364" s="11">
        <v>0</v>
      </c>
      <c r="L364" s="11">
        <v>0</v>
      </c>
      <c r="M364" s="11">
        <v>0.28702624</v>
      </c>
      <c r="N364" s="11">
        <v>0.17702816000000002</v>
      </c>
      <c r="O364" s="11">
        <v>0</v>
      </c>
      <c r="P364" s="11">
        <v>0.006874879999999999</v>
      </c>
      <c r="Q364" s="11">
        <v>0.00515616</v>
      </c>
      <c r="R364" s="11">
        <v>0</v>
      </c>
      <c r="S364" s="11">
        <v>0.07218624</v>
      </c>
      <c r="T364" s="11">
        <v>10.55981568</v>
      </c>
      <c r="U364" s="11">
        <v>6.42457536</v>
      </c>
      <c r="V364" s="11">
        <v>8.1811072</v>
      </c>
      <c r="W364" s="11">
        <v>29.29214496</v>
      </c>
      <c r="X364" s="11">
        <v>42.99034336</v>
      </c>
      <c r="Y364" s="11">
        <v>90.70201055999999</v>
      </c>
    </row>
    <row r="365" spans="1:25" ht="11.25">
      <c r="A365" s="10">
        <f t="shared" si="7"/>
        <v>42602</v>
      </c>
      <c r="B365" s="11">
        <v>0.9504521600000001</v>
      </c>
      <c r="C365" s="11">
        <v>1.16185472</v>
      </c>
      <c r="D365" s="11">
        <v>3.21056896</v>
      </c>
      <c r="E365" s="11">
        <v>0</v>
      </c>
      <c r="F365" s="11">
        <v>0.02921824</v>
      </c>
      <c r="G365" s="11">
        <v>147.83913823999998</v>
      </c>
      <c r="H365" s="11">
        <v>148.88240127999998</v>
      </c>
      <c r="I365" s="11">
        <v>150.71799424</v>
      </c>
      <c r="J365" s="11">
        <v>151.3247024</v>
      </c>
      <c r="K365" s="11">
        <v>145.93823392</v>
      </c>
      <c r="L365" s="11">
        <v>147.50226912000002</v>
      </c>
      <c r="M365" s="11">
        <v>148.98552448</v>
      </c>
      <c r="N365" s="11">
        <v>150.58221536000002</v>
      </c>
      <c r="O365" s="11">
        <v>153.7137232</v>
      </c>
      <c r="P365" s="11">
        <v>153.49028959999998</v>
      </c>
      <c r="Q365" s="11">
        <v>62.643906560000005</v>
      </c>
      <c r="R365" s="11">
        <v>144.94825120000002</v>
      </c>
      <c r="S365" s="11">
        <v>142.50766879999998</v>
      </c>
      <c r="T365" s="11">
        <v>134.17703296</v>
      </c>
      <c r="U365" s="11">
        <v>126.27263968</v>
      </c>
      <c r="V365" s="11">
        <v>127.91057984000001</v>
      </c>
      <c r="W365" s="11">
        <v>133.29876704</v>
      </c>
      <c r="X365" s="11">
        <v>135.36123104</v>
      </c>
      <c r="Y365" s="11">
        <v>136.46808671999997</v>
      </c>
    </row>
    <row r="366" spans="1:25" ht="11.25">
      <c r="A366" s="10">
        <f t="shared" si="7"/>
        <v>42603</v>
      </c>
      <c r="B366" s="11">
        <v>0</v>
      </c>
      <c r="C366" s="11">
        <v>0.07390495999999999</v>
      </c>
      <c r="D366" s="11">
        <v>0</v>
      </c>
      <c r="E366" s="11">
        <v>0</v>
      </c>
      <c r="F366" s="11">
        <v>0</v>
      </c>
      <c r="G366" s="11">
        <v>0</v>
      </c>
      <c r="H366" s="11">
        <v>0</v>
      </c>
      <c r="I366" s="11">
        <v>0</v>
      </c>
      <c r="J366" s="11">
        <v>0</v>
      </c>
      <c r="K366" s="11">
        <v>0</v>
      </c>
      <c r="L366" s="11">
        <v>0</v>
      </c>
      <c r="M366" s="11">
        <v>0</v>
      </c>
      <c r="N366" s="11">
        <v>0.00515616</v>
      </c>
      <c r="O366" s="11">
        <v>0</v>
      </c>
      <c r="P366" s="11">
        <v>1.1773231999999998</v>
      </c>
      <c r="Q366" s="11">
        <v>4.56492032</v>
      </c>
      <c r="R366" s="11">
        <v>16.55642976</v>
      </c>
      <c r="S366" s="11">
        <v>138.23836832</v>
      </c>
      <c r="T366" s="11">
        <v>42.625974719999995</v>
      </c>
      <c r="U366" s="11">
        <v>38.542296</v>
      </c>
      <c r="V366" s="11">
        <v>39.3758752</v>
      </c>
      <c r="W366" s="11">
        <v>87.31956960000001</v>
      </c>
      <c r="X366" s="11">
        <v>86.9844192</v>
      </c>
      <c r="Y366" s="11">
        <v>139.39506688</v>
      </c>
    </row>
    <row r="367" spans="1:25" ht="11.25">
      <c r="A367" s="10">
        <f t="shared" si="7"/>
        <v>42604</v>
      </c>
      <c r="B367" s="11">
        <v>0.07906112</v>
      </c>
      <c r="C367" s="11">
        <v>0.22515232000000002</v>
      </c>
      <c r="D367" s="11">
        <v>40.85225568</v>
      </c>
      <c r="E367" s="11">
        <v>135.6156016</v>
      </c>
      <c r="F367" s="11">
        <v>137.96509184</v>
      </c>
      <c r="G367" s="11">
        <v>137.65572224</v>
      </c>
      <c r="H367" s="11">
        <v>18.83029632</v>
      </c>
      <c r="I367" s="11">
        <v>0</v>
      </c>
      <c r="J367" s="11">
        <v>0</v>
      </c>
      <c r="K367" s="11">
        <v>0</v>
      </c>
      <c r="L367" s="11">
        <v>0</v>
      </c>
      <c r="M367" s="11">
        <v>0</v>
      </c>
      <c r="N367" s="11">
        <v>0</v>
      </c>
      <c r="O367" s="11">
        <v>0</v>
      </c>
      <c r="P367" s="11">
        <v>0</v>
      </c>
      <c r="Q367" s="11">
        <v>0.25608928000000003</v>
      </c>
      <c r="R367" s="11">
        <v>39.30884512</v>
      </c>
      <c r="S367" s="11">
        <v>135.2031088</v>
      </c>
      <c r="T367" s="11">
        <v>123.05691456000001</v>
      </c>
      <c r="U367" s="11">
        <v>0.31624448</v>
      </c>
      <c r="V367" s="11">
        <v>5.8144297599999994</v>
      </c>
      <c r="W367" s="11">
        <v>9.471865919999999</v>
      </c>
      <c r="X367" s="11">
        <v>76.30944928</v>
      </c>
      <c r="Y367" s="11">
        <v>128.2251056</v>
      </c>
    </row>
    <row r="368" spans="1:25" ht="11.25">
      <c r="A368" s="10">
        <f t="shared" si="7"/>
        <v>42605</v>
      </c>
      <c r="B368" s="11">
        <v>0</v>
      </c>
      <c r="C368" s="11">
        <v>0</v>
      </c>
      <c r="D368" s="11">
        <v>0</v>
      </c>
      <c r="E368" s="11">
        <v>0</v>
      </c>
      <c r="F368" s="11">
        <v>0</v>
      </c>
      <c r="G368" s="11">
        <v>0</v>
      </c>
      <c r="H368" s="11">
        <v>0</v>
      </c>
      <c r="I368" s="11">
        <v>0</v>
      </c>
      <c r="J368" s="11">
        <v>0</v>
      </c>
      <c r="K368" s="11">
        <v>0</v>
      </c>
      <c r="L368" s="11">
        <v>0</v>
      </c>
      <c r="M368" s="11">
        <v>0</v>
      </c>
      <c r="N368" s="11">
        <v>0</v>
      </c>
      <c r="O368" s="11">
        <v>0</v>
      </c>
      <c r="P368" s="11">
        <v>1.5726288000000002</v>
      </c>
      <c r="Q368" s="11">
        <v>0.730456</v>
      </c>
      <c r="R368" s="11">
        <v>145.73714368</v>
      </c>
      <c r="S368" s="11">
        <v>139.02038592</v>
      </c>
      <c r="T368" s="11">
        <v>139.18022688</v>
      </c>
      <c r="U368" s="11">
        <v>132.72643328</v>
      </c>
      <c r="V368" s="11">
        <v>135.05873631999998</v>
      </c>
      <c r="W368" s="11">
        <v>136.70011392</v>
      </c>
      <c r="X368" s="11">
        <v>143.97373696</v>
      </c>
      <c r="Y368" s="11">
        <v>142.60907328000002</v>
      </c>
    </row>
    <row r="369" spans="1:25" ht="11.25">
      <c r="A369" s="10">
        <f t="shared" si="7"/>
        <v>42606</v>
      </c>
      <c r="B369" s="11">
        <v>12.316347519999999</v>
      </c>
      <c r="C369" s="11">
        <v>45.841699840000004</v>
      </c>
      <c r="D369" s="11">
        <v>74.90009888</v>
      </c>
      <c r="E369" s="11">
        <v>51.60284928</v>
      </c>
      <c r="F369" s="11">
        <v>30.25290944</v>
      </c>
      <c r="G369" s="11">
        <v>30.357751359999995</v>
      </c>
      <c r="H369" s="11">
        <v>78.36503839999999</v>
      </c>
      <c r="I369" s="11">
        <v>28.840121600000003</v>
      </c>
      <c r="J369" s="11">
        <v>0.6187392</v>
      </c>
      <c r="K369" s="11">
        <v>0.8404540799999999</v>
      </c>
      <c r="L369" s="11">
        <v>0.39014944</v>
      </c>
      <c r="M369" s="11">
        <v>0.27843264</v>
      </c>
      <c r="N369" s="11">
        <v>0</v>
      </c>
      <c r="O369" s="11">
        <v>0</v>
      </c>
      <c r="P369" s="11">
        <v>0</v>
      </c>
      <c r="Q369" s="11">
        <v>0</v>
      </c>
      <c r="R369" s="11">
        <v>0</v>
      </c>
      <c r="S369" s="11">
        <v>0</v>
      </c>
      <c r="T369" s="11">
        <v>49.27570239999999</v>
      </c>
      <c r="U369" s="11">
        <v>0</v>
      </c>
      <c r="V369" s="11">
        <v>0</v>
      </c>
      <c r="W369" s="11">
        <v>0</v>
      </c>
      <c r="X369" s="11">
        <v>0.0085936</v>
      </c>
      <c r="Y369" s="11">
        <v>138.99804256</v>
      </c>
    </row>
    <row r="370" spans="1:25" ht="11.25">
      <c r="A370" s="10">
        <f t="shared" si="7"/>
        <v>42607</v>
      </c>
      <c r="B370" s="11">
        <v>0.19937151999999997</v>
      </c>
      <c r="C370" s="11">
        <v>0</v>
      </c>
      <c r="D370" s="11">
        <v>0</v>
      </c>
      <c r="E370" s="11">
        <v>0</v>
      </c>
      <c r="F370" s="11">
        <v>0</v>
      </c>
      <c r="G370" s="11">
        <v>0.9968575999999999</v>
      </c>
      <c r="H370" s="11">
        <v>0.84904768</v>
      </c>
      <c r="I370" s="11">
        <v>0.82326688</v>
      </c>
      <c r="J370" s="11">
        <v>146.68072095999997</v>
      </c>
      <c r="K370" s="11">
        <v>101.05214240000001</v>
      </c>
      <c r="L370" s="11">
        <v>27.90170048</v>
      </c>
      <c r="M370" s="11">
        <v>11.61510976</v>
      </c>
      <c r="N370" s="11">
        <v>4.16102112</v>
      </c>
      <c r="O370" s="11">
        <v>1.417944</v>
      </c>
      <c r="P370" s="11">
        <v>4.2864876800000005</v>
      </c>
      <c r="Q370" s="11">
        <v>6.23207872</v>
      </c>
      <c r="R370" s="11">
        <v>8.9459376</v>
      </c>
      <c r="S370" s="11">
        <v>17.788752</v>
      </c>
      <c r="T370" s="11">
        <v>37.253256</v>
      </c>
      <c r="U370" s="11">
        <v>49.583353280000004</v>
      </c>
      <c r="V370" s="11">
        <v>58.69085056</v>
      </c>
      <c r="W370" s="11">
        <v>82.31981311999999</v>
      </c>
      <c r="X370" s="11">
        <v>94.53819359999999</v>
      </c>
      <c r="Y370" s="11">
        <v>148.69334207999998</v>
      </c>
    </row>
    <row r="371" spans="1:25" ht="11.25">
      <c r="A371" s="10">
        <f t="shared" si="7"/>
        <v>42608</v>
      </c>
      <c r="B371" s="11">
        <v>0</v>
      </c>
      <c r="C371" s="11">
        <v>12.68930976</v>
      </c>
      <c r="D371" s="11">
        <v>6.3008275199999995</v>
      </c>
      <c r="E371" s="11">
        <v>24.28379488</v>
      </c>
      <c r="F371" s="11">
        <v>0.7992048</v>
      </c>
      <c r="G371" s="11">
        <v>0</v>
      </c>
      <c r="H371" s="11">
        <v>0</v>
      </c>
      <c r="I371" s="11">
        <v>0</v>
      </c>
      <c r="J371" s="11">
        <v>0.06187391999999999</v>
      </c>
      <c r="K371" s="11">
        <v>0</v>
      </c>
      <c r="L371" s="11">
        <v>0.01890592</v>
      </c>
      <c r="M371" s="11">
        <v>0</v>
      </c>
      <c r="N371" s="11">
        <v>0</v>
      </c>
      <c r="O371" s="11">
        <v>23.403810239999995</v>
      </c>
      <c r="P371" s="11">
        <v>22.437889600000002</v>
      </c>
      <c r="Q371" s="11">
        <v>2.42855136</v>
      </c>
      <c r="R371" s="11">
        <v>1.804656</v>
      </c>
      <c r="S371" s="11">
        <v>148.37709759999998</v>
      </c>
      <c r="T371" s="11">
        <v>135.47466656</v>
      </c>
      <c r="U371" s="11">
        <v>137.48728768</v>
      </c>
      <c r="V371" s="11">
        <v>96.60409504</v>
      </c>
      <c r="W371" s="11">
        <v>143.65233632</v>
      </c>
      <c r="X371" s="11">
        <v>90.50607648</v>
      </c>
      <c r="Y371" s="11">
        <v>147.98351072</v>
      </c>
    </row>
    <row r="372" spans="1:25" ht="11.25">
      <c r="A372" s="10">
        <f t="shared" si="7"/>
        <v>42609</v>
      </c>
      <c r="B372" s="11">
        <v>0.13406015999999998</v>
      </c>
      <c r="C372" s="11">
        <v>0.23718336</v>
      </c>
      <c r="D372" s="11">
        <v>0.43999231999999994</v>
      </c>
      <c r="E372" s="11">
        <v>0</v>
      </c>
      <c r="F372" s="11">
        <v>0.04468672</v>
      </c>
      <c r="G372" s="11">
        <v>0</v>
      </c>
      <c r="H372" s="11">
        <v>0</v>
      </c>
      <c r="I372" s="11">
        <v>0.01031232</v>
      </c>
      <c r="J372" s="11">
        <v>0.64280128</v>
      </c>
      <c r="K372" s="11">
        <v>0.0085936</v>
      </c>
      <c r="L372" s="11">
        <v>0.05499903999999999</v>
      </c>
      <c r="M372" s="11">
        <v>0.07046751999999999</v>
      </c>
      <c r="N372" s="11">
        <v>1.56059776</v>
      </c>
      <c r="O372" s="11">
        <v>3.03525952</v>
      </c>
      <c r="P372" s="11">
        <v>6.96425344</v>
      </c>
      <c r="Q372" s="11">
        <v>8.119233280000001</v>
      </c>
      <c r="R372" s="11">
        <v>21.57165472</v>
      </c>
      <c r="S372" s="11">
        <v>59.46599328</v>
      </c>
      <c r="T372" s="11">
        <v>148.5060016</v>
      </c>
      <c r="U372" s="11">
        <v>136.63995872</v>
      </c>
      <c r="V372" s="11">
        <v>135.67747552</v>
      </c>
      <c r="W372" s="11">
        <v>138.17477568</v>
      </c>
      <c r="X372" s="11">
        <v>137.29822848</v>
      </c>
      <c r="Y372" s="11">
        <v>144.31919968</v>
      </c>
    </row>
    <row r="373" spans="1:25" ht="11.25">
      <c r="A373" s="10">
        <f t="shared" si="7"/>
        <v>42610</v>
      </c>
      <c r="B373" s="11">
        <v>0</v>
      </c>
      <c r="C373" s="11">
        <v>0.33858784000000003</v>
      </c>
      <c r="D373" s="11">
        <v>0.14780991999999998</v>
      </c>
      <c r="E373" s="11">
        <v>0.006874879999999999</v>
      </c>
      <c r="F373" s="11">
        <v>0.41936768</v>
      </c>
      <c r="G373" s="11">
        <v>0.45202335999999993</v>
      </c>
      <c r="H373" s="11">
        <v>0.91435904</v>
      </c>
      <c r="I373" s="11">
        <v>1.13951136</v>
      </c>
      <c r="J373" s="11">
        <v>1.49013024</v>
      </c>
      <c r="K373" s="11">
        <v>1.3062272</v>
      </c>
      <c r="L373" s="11">
        <v>4.8725712</v>
      </c>
      <c r="M373" s="11">
        <v>1.49013024</v>
      </c>
      <c r="N373" s="11">
        <v>1.77200032</v>
      </c>
      <c r="O373" s="11">
        <v>13.959443839999999</v>
      </c>
      <c r="P373" s="11">
        <v>27.73326592</v>
      </c>
      <c r="Q373" s="11">
        <v>50.685052799999994</v>
      </c>
      <c r="R373" s="11">
        <v>51.250511679999995</v>
      </c>
      <c r="S373" s="11">
        <v>153.8855952</v>
      </c>
      <c r="T373" s="11">
        <v>137.98399776000002</v>
      </c>
      <c r="U373" s="11">
        <v>137.39619552</v>
      </c>
      <c r="V373" s="11">
        <v>142.9029744</v>
      </c>
      <c r="W373" s="11">
        <v>142.7053216</v>
      </c>
      <c r="X373" s="11">
        <v>142.44063871999998</v>
      </c>
      <c r="Y373" s="11">
        <v>143.03015968</v>
      </c>
    </row>
    <row r="374" spans="1:25" ht="11.25">
      <c r="A374" s="10">
        <f t="shared" si="7"/>
        <v>42611</v>
      </c>
      <c r="B374" s="11">
        <v>145.07887392</v>
      </c>
      <c r="C374" s="11">
        <v>0.128904</v>
      </c>
      <c r="D374" s="11">
        <v>1.31310208</v>
      </c>
      <c r="E374" s="11">
        <v>1.6671584</v>
      </c>
      <c r="F374" s="11">
        <v>1.7324697599999999</v>
      </c>
      <c r="G374" s="11">
        <v>1.64653376</v>
      </c>
      <c r="H374" s="11">
        <v>1.9834028799999996</v>
      </c>
      <c r="I374" s="11">
        <v>2.3804271999999997</v>
      </c>
      <c r="J374" s="11">
        <v>151.88672384</v>
      </c>
      <c r="K374" s="11">
        <v>2.4268326399999998</v>
      </c>
      <c r="L374" s="11">
        <v>2.7551081600000003</v>
      </c>
      <c r="M374" s="11">
        <v>5.047880640000001</v>
      </c>
      <c r="N374" s="11">
        <v>2.89948064</v>
      </c>
      <c r="O374" s="11">
        <v>4.93788256</v>
      </c>
      <c r="P374" s="11">
        <v>11.4466752</v>
      </c>
      <c r="Q374" s="11">
        <v>6.23551616</v>
      </c>
      <c r="R374" s="11">
        <v>151.89703616</v>
      </c>
      <c r="S374" s="11">
        <v>153.40779104</v>
      </c>
      <c r="T374" s="11">
        <v>148.18460095999998</v>
      </c>
      <c r="U374" s="11">
        <v>130.87365312</v>
      </c>
      <c r="V374" s="11">
        <v>132.08191328</v>
      </c>
      <c r="W374" s="11">
        <v>151.47251232</v>
      </c>
      <c r="X374" s="11">
        <v>64.16669248</v>
      </c>
      <c r="Y374" s="11">
        <v>153.84606464</v>
      </c>
    </row>
    <row r="375" spans="1:25" ht="11.25">
      <c r="A375" s="10">
        <f t="shared" si="7"/>
        <v>42612</v>
      </c>
      <c r="B375" s="11">
        <v>0.24577696</v>
      </c>
      <c r="C375" s="11">
        <v>0</v>
      </c>
      <c r="D375" s="11">
        <v>10.93277792</v>
      </c>
      <c r="E375" s="11">
        <v>0</v>
      </c>
      <c r="F375" s="11">
        <v>0</v>
      </c>
      <c r="G375" s="11">
        <v>27.54420672</v>
      </c>
      <c r="H375" s="11">
        <v>28.50840864</v>
      </c>
      <c r="I375" s="11">
        <v>17.63234848</v>
      </c>
      <c r="J375" s="11">
        <v>1.6843455999999999</v>
      </c>
      <c r="K375" s="11">
        <v>147.9989792</v>
      </c>
      <c r="L375" s="11">
        <v>0.56202144</v>
      </c>
      <c r="M375" s="11">
        <v>18.45561536</v>
      </c>
      <c r="N375" s="11">
        <v>0.11515424</v>
      </c>
      <c r="O375" s="11">
        <v>1.65512736</v>
      </c>
      <c r="P375" s="11">
        <v>6.76488192</v>
      </c>
      <c r="Q375" s="11">
        <v>30.589778559999996</v>
      </c>
      <c r="R375" s="11">
        <v>178.49938432</v>
      </c>
      <c r="S375" s="11">
        <v>148.60224992</v>
      </c>
      <c r="T375" s="11">
        <v>148.56271936</v>
      </c>
      <c r="U375" s="11">
        <v>136.15699840000002</v>
      </c>
      <c r="V375" s="11">
        <v>134.46921536000002</v>
      </c>
      <c r="W375" s="11">
        <v>137.57837984</v>
      </c>
      <c r="X375" s="11">
        <v>44.21750943999999</v>
      </c>
      <c r="Y375" s="11">
        <v>136.13809247999998</v>
      </c>
    </row>
    <row r="376" spans="1:25" ht="11.25">
      <c r="A376" s="10">
        <f t="shared" si="7"/>
        <v>42613</v>
      </c>
      <c r="B376" s="11">
        <v>0.6462387199999999</v>
      </c>
      <c r="C376" s="11">
        <v>3.34978528</v>
      </c>
      <c r="D376" s="11">
        <v>2.43886368</v>
      </c>
      <c r="E376" s="11">
        <v>5.307407359999999</v>
      </c>
      <c r="F376" s="11">
        <v>14.334124800000001</v>
      </c>
      <c r="G376" s="11">
        <v>17.780158399999998</v>
      </c>
      <c r="H376" s="11">
        <v>18.819983999999998</v>
      </c>
      <c r="I376" s="11">
        <v>9.483896960000001</v>
      </c>
      <c r="J376" s="11">
        <v>16.680177599999997</v>
      </c>
      <c r="K376" s="11">
        <v>13.766947199999999</v>
      </c>
      <c r="L376" s="11">
        <v>6.47613696</v>
      </c>
      <c r="M376" s="11">
        <v>8.464696</v>
      </c>
      <c r="N376" s="11">
        <v>20.46823648</v>
      </c>
      <c r="O376" s="11">
        <v>11.94166656</v>
      </c>
      <c r="P376" s="11">
        <v>19.78762336</v>
      </c>
      <c r="Q376" s="11">
        <v>12.496813119999999</v>
      </c>
      <c r="R376" s="11">
        <v>12.603373759999998</v>
      </c>
      <c r="S376" s="11">
        <v>19.69309376</v>
      </c>
      <c r="T376" s="11">
        <v>18.8973264</v>
      </c>
      <c r="U376" s="11">
        <v>4.75741696</v>
      </c>
      <c r="V376" s="11">
        <v>19.725749439999998</v>
      </c>
      <c r="W376" s="11">
        <v>62.47031584000001</v>
      </c>
      <c r="X376" s="11">
        <v>111.77695520000002</v>
      </c>
      <c r="Y376" s="11">
        <v>111.59648959999998</v>
      </c>
    </row>
    <row r="377" spans="1:25" ht="12.75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</row>
    <row r="378" spans="1:25" ht="34.5" customHeight="1">
      <c r="A378" s="49" t="s">
        <v>65</v>
      </c>
      <c r="B378" s="50"/>
      <c r="C378" s="50"/>
      <c r="D378" s="50"/>
      <c r="E378" s="50"/>
      <c r="F378" s="50"/>
      <c r="G378" s="50"/>
      <c r="H378" s="50"/>
      <c r="I378" s="50"/>
      <c r="J378" s="50"/>
      <c r="K378" s="50"/>
      <c r="L378" s="50"/>
      <c r="M378" s="50"/>
      <c r="N378" s="50"/>
      <c r="O378" s="50"/>
      <c r="P378" s="50"/>
      <c r="Q378" s="50"/>
      <c r="R378" s="50"/>
      <c r="S378" s="50"/>
      <c r="T378" s="50"/>
      <c r="U378" s="50"/>
      <c r="V378" s="50"/>
      <c r="W378" s="50"/>
      <c r="X378" s="50"/>
      <c r="Y378" s="51"/>
    </row>
    <row r="379" spans="1:25" ht="15">
      <c r="A379" s="35"/>
      <c r="B379" s="35"/>
      <c r="C379" s="35"/>
      <c r="D379" s="35"/>
      <c r="E379" s="35"/>
      <c r="F379" s="35"/>
      <c r="G379" s="35"/>
      <c r="H379" s="35"/>
      <c r="I379" s="35"/>
      <c r="J379" s="35"/>
      <c r="K379" s="35"/>
      <c r="L379" s="35"/>
      <c r="M379" s="35"/>
      <c r="N379" s="35"/>
      <c r="O379" s="35"/>
      <c r="P379" s="35"/>
      <c r="Q379" s="35"/>
      <c r="R379" s="35"/>
      <c r="S379" s="35"/>
      <c r="T379" s="35"/>
      <c r="U379" s="35"/>
      <c r="V379" s="35"/>
      <c r="W379" s="35"/>
      <c r="X379" s="35"/>
      <c r="Y379" s="35"/>
    </row>
    <row r="380" spans="1:25" ht="27" customHeight="1">
      <c r="A380" s="49" t="s">
        <v>66</v>
      </c>
      <c r="B380" s="50"/>
      <c r="C380" s="50"/>
      <c r="D380" s="50"/>
      <c r="E380" s="50"/>
      <c r="F380" s="50"/>
      <c r="G380" s="50"/>
      <c r="H380" s="50"/>
      <c r="I380" s="50"/>
      <c r="J380" s="50"/>
      <c r="K380" s="50"/>
      <c r="L380" s="50"/>
      <c r="M380" s="50"/>
      <c r="N380" s="50"/>
      <c r="O380" s="50"/>
      <c r="P380" s="50"/>
      <c r="Q380" s="50"/>
      <c r="R380" s="50"/>
      <c r="S380" s="50"/>
      <c r="T380" s="50"/>
      <c r="U380" s="50"/>
      <c r="V380" s="50"/>
      <c r="W380" s="50"/>
      <c r="X380" s="50"/>
      <c r="Y380" s="51"/>
    </row>
    <row r="381" spans="1:25" ht="11.25">
      <c r="A381" s="7" t="s">
        <v>22</v>
      </c>
      <c r="B381" s="6" t="s">
        <v>23</v>
      </c>
      <c r="C381" s="8" t="s">
        <v>24</v>
      </c>
      <c r="D381" s="9" t="s">
        <v>25</v>
      </c>
      <c r="E381" s="6" t="s">
        <v>26</v>
      </c>
      <c r="F381" s="6" t="s">
        <v>27</v>
      </c>
      <c r="G381" s="8" t="s">
        <v>28</v>
      </c>
      <c r="H381" s="9" t="s">
        <v>29</v>
      </c>
      <c r="I381" s="6" t="s">
        <v>30</v>
      </c>
      <c r="J381" s="6" t="s">
        <v>31</v>
      </c>
      <c r="K381" s="6" t="s">
        <v>32</v>
      </c>
      <c r="L381" s="6" t="s">
        <v>33</v>
      </c>
      <c r="M381" s="6" t="s">
        <v>34</v>
      </c>
      <c r="N381" s="6" t="s">
        <v>35</v>
      </c>
      <c r="O381" s="6" t="s">
        <v>36</v>
      </c>
      <c r="P381" s="6" t="s">
        <v>37</v>
      </c>
      <c r="Q381" s="6" t="s">
        <v>38</v>
      </c>
      <c r="R381" s="6" t="s">
        <v>39</v>
      </c>
      <c r="S381" s="6" t="s">
        <v>40</v>
      </c>
      <c r="T381" s="6" t="s">
        <v>41</v>
      </c>
      <c r="U381" s="6" t="s">
        <v>42</v>
      </c>
      <c r="V381" s="6" t="s">
        <v>43</v>
      </c>
      <c r="W381" s="6" t="s">
        <v>44</v>
      </c>
      <c r="X381" s="6" t="s">
        <v>45</v>
      </c>
      <c r="Y381" s="6" t="s">
        <v>62</v>
      </c>
    </row>
    <row r="382" spans="1:25" ht="11.25">
      <c r="A382" s="10">
        <f aca="true" t="shared" si="8" ref="A382:A412">A346</f>
        <v>42583</v>
      </c>
      <c r="B382" s="11">
        <v>97.666264</v>
      </c>
      <c r="C382" s="11">
        <v>106.20142752</v>
      </c>
      <c r="D382" s="11">
        <v>105.67893664</v>
      </c>
      <c r="E382" s="11">
        <v>104.18536895999999</v>
      </c>
      <c r="F382" s="11">
        <v>104.1286512</v>
      </c>
      <c r="G382" s="11">
        <v>104.62536127999999</v>
      </c>
      <c r="H382" s="11">
        <v>104.99660479999999</v>
      </c>
      <c r="I382" s="11">
        <v>105.21488224</v>
      </c>
      <c r="J382" s="11">
        <v>104.22661823999998</v>
      </c>
      <c r="K382" s="11">
        <v>104.20427488</v>
      </c>
      <c r="L382" s="11">
        <v>104.26443008</v>
      </c>
      <c r="M382" s="11">
        <v>104.34005376</v>
      </c>
      <c r="N382" s="11">
        <v>104.3091168</v>
      </c>
      <c r="O382" s="11">
        <v>110.50166496</v>
      </c>
      <c r="P382" s="11">
        <v>105.31284928000001</v>
      </c>
      <c r="Q382" s="11">
        <v>114.48909536</v>
      </c>
      <c r="R382" s="11">
        <v>104.58754943999999</v>
      </c>
      <c r="S382" s="11">
        <v>99.68060384</v>
      </c>
      <c r="T382" s="11">
        <v>99.75107136</v>
      </c>
      <c r="U382" s="11">
        <v>98.30562784</v>
      </c>
      <c r="V382" s="11">
        <v>98.31594015999998</v>
      </c>
      <c r="W382" s="11">
        <v>99.08764543999999</v>
      </c>
      <c r="X382" s="11">
        <v>99.79919552</v>
      </c>
      <c r="Y382" s="11">
        <v>99.03264640000002</v>
      </c>
    </row>
    <row r="383" spans="1:25" ht="11.25">
      <c r="A383" s="10">
        <f t="shared" si="8"/>
        <v>42584</v>
      </c>
      <c r="B383" s="11">
        <v>94.35944672</v>
      </c>
      <c r="C383" s="11">
        <v>98.34000223999999</v>
      </c>
      <c r="D383" s="11">
        <v>100.37496672</v>
      </c>
      <c r="E383" s="11">
        <v>101.20167104000001</v>
      </c>
      <c r="F383" s="11">
        <v>101.19823359999998</v>
      </c>
      <c r="G383" s="11">
        <v>101.21026463999999</v>
      </c>
      <c r="H383" s="11">
        <v>101.56603968</v>
      </c>
      <c r="I383" s="11">
        <v>101.40791743999999</v>
      </c>
      <c r="J383" s="11">
        <v>100.22715679999999</v>
      </c>
      <c r="K383" s="11">
        <v>98.79374431999999</v>
      </c>
      <c r="L383" s="11">
        <v>100.44715296</v>
      </c>
      <c r="M383" s="11">
        <v>100.27184351999999</v>
      </c>
      <c r="N383" s="11">
        <v>98.76280736</v>
      </c>
      <c r="O383" s="11">
        <v>99.70294720000001</v>
      </c>
      <c r="P383" s="11">
        <v>100.072472</v>
      </c>
      <c r="Q383" s="11">
        <v>100.7427728</v>
      </c>
      <c r="R383" s="11">
        <v>100.23059423999999</v>
      </c>
      <c r="S383" s="11">
        <v>100.30965536000001</v>
      </c>
      <c r="T383" s="11">
        <v>106.06908607999999</v>
      </c>
      <c r="U383" s="11">
        <v>103.74709536</v>
      </c>
      <c r="V383" s="11">
        <v>104.08912063999999</v>
      </c>
      <c r="W383" s="11">
        <v>100.93355072</v>
      </c>
      <c r="X383" s="11">
        <v>102.43399328</v>
      </c>
      <c r="Y383" s="11">
        <v>101.57807071999999</v>
      </c>
    </row>
    <row r="384" spans="1:25" ht="11.25">
      <c r="A384" s="10">
        <f t="shared" si="8"/>
        <v>42585</v>
      </c>
      <c r="B384" s="11">
        <v>98.01344543999998</v>
      </c>
      <c r="C384" s="11">
        <v>103.57522336</v>
      </c>
      <c r="D384" s="11">
        <v>105.26816256</v>
      </c>
      <c r="E384" s="11">
        <v>113.36848991999999</v>
      </c>
      <c r="F384" s="11">
        <v>118.82542592000001</v>
      </c>
      <c r="G384" s="11">
        <v>118.13965663999998</v>
      </c>
      <c r="H384" s="11">
        <v>118.15684384000001</v>
      </c>
      <c r="I384" s="11">
        <v>109.57527488</v>
      </c>
      <c r="J384" s="11">
        <v>109.80558335999999</v>
      </c>
      <c r="K384" s="11">
        <v>108.13842496</v>
      </c>
      <c r="L384" s="11">
        <v>105.29909951999998</v>
      </c>
      <c r="M384" s="11">
        <v>114.93768128</v>
      </c>
      <c r="N384" s="11">
        <v>120.54414591999999</v>
      </c>
      <c r="O384" s="11">
        <v>120.64211295999999</v>
      </c>
      <c r="P384" s="11">
        <v>120.38430496</v>
      </c>
      <c r="Q384" s="11">
        <v>118.40777695999998</v>
      </c>
      <c r="R384" s="11">
        <v>110.12870271999999</v>
      </c>
      <c r="S384" s="11">
        <v>103.15413695999999</v>
      </c>
      <c r="T384" s="11">
        <v>102.22430944</v>
      </c>
      <c r="U384" s="11">
        <v>96.44597279999999</v>
      </c>
      <c r="V384" s="11">
        <v>97.02518144</v>
      </c>
      <c r="W384" s="11">
        <v>96.9100272</v>
      </c>
      <c r="X384" s="11">
        <v>97.72298176000001</v>
      </c>
      <c r="Y384" s="11">
        <v>97.66970144</v>
      </c>
    </row>
    <row r="385" spans="1:25" ht="11.25">
      <c r="A385" s="10">
        <f t="shared" si="8"/>
        <v>42586</v>
      </c>
      <c r="B385" s="11">
        <v>97.57689056</v>
      </c>
      <c r="C385" s="11">
        <v>99.53795008</v>
      </c>
      <c r="D385" s="11">
        <v>103.92068608</v>
      </c>
      <c r="E385" s="11">
        <v>107.52656063999999</v>
      </c>
      <c r="F385" s="11">
        <v>111.52774079999999</v>
      </c>
      <c r="G385" s="11">
        <v>112.748032</v>
      </c>
      <c r="H385" s="11">
        <v>115.46532832</v>
      </c>
      <c r="I385" s="11">
        <v>110.81790943999998</v>
      </c>
      <c r="J385" s="11">
        <v>109.2590304</v>
      </c>
      <c r="K385" s="11">
        <v>108.66779071999999</v>
      </c>
      <c r="L385" s="11">
        <v>109.02012832</v>
      </c>
      <c r="M385" s="11">
        <v>109.30543584</v>
      </c>
      <c r="N385" s="11">
        <v>110.14073376</v>
      </c>
      <c r="O385" s="11">
        <v>112.46272448</v>
      </c>
      <c r="P385" s="11">
        <v>112.16366719999999</v>
      </c>
      <c r="Q385" s="11">
        <v>110.2301072</v>
      </c>
      <c r="R385" s="11">
        <v>108.57841728</v>
      </c>
      <c r="S385" s="11">
        <v>106.29767584</v>
      </c>
      <c r="T385" s="11">
        <v>104.47927007999999</v>
      </c>
      <c r="U385" s="11">
        <v>95.84098336</v>
      </c>
      <c r="V385" s="11">
        <v>95.95441887999999</v>
      </c>
      <c r="W385" s="11">
        <v>96.0506672</v>
      </c>
      <c r="X385" s="11">
        <v>96.8670592</v>
      </c>
      <c r="Y385" s="11">
        <v>97.16439776</v>
      </c>
    </row>
    <row r="386" spans="1:25" ht="11.25">
      <c r="A386" s="10">
        <f t="shared" si="8"/>
        <v>42587</v>
      </c>
      <c r="B386" s="11">
        <v>100.14465824</v>
      </c>
      <c r="C386" s="11">
        <v>107.85999231999998</v>
      </c>
      <c r="D386" s="11">
        <v>114.09035231999998</v>
      </c>
      <c r="E386" s="11">
        <v>114.69706048</v>
      </c>
      <c r="F386" s="11">
        <v>114.5698752</v>
      </c>
      <c r="G386" s="11">
        <v>114.38769088000001</v>
      </c>
      <c r="H386" s="11">
        <v>114.21066272</v>
      </c>
      <c r="I386" s="11">
        <v>113.31005343999999</v>
      </c>
      <c r="J386" s="11">
        <v>113.21036768</v>
      </c>
      <c r="K386" s="11">
        <v>112.74115712000001</v>
      </c>
      <c r="L386" s="11">
        <v>112.91302911999999</v>
      </c>
      <c r="M386" s="11">
        <v>113.55239295999999</v>
      </c>
      <c r="N386" s="11">
        <v>113.70020287999998</v>
      </c>
      <c r="O386" s="11">
        <v>117.32842079999999</v>
      </c>
      <c r="P386" s="11">
        <v>126.83122368000001</v>
      </c>
      <c r="Q386" s="11">
        <v>119.18463840000001</v>
      </c>
      <c r="R386" s="11">
        <v>110.38135456</v>
      </c>
      <c r="S386" s="11">
        <v>106.54860896</v>
      </c>
      <c r="T386" s="11">
        <v>105.19425759999999</v>
      </c>
      <c r="U386" s="11">
        <v>98.57031072</v>
      </c>
      <c r="V386" s="11">
        <v>98.03407007999999</v>
      </c>
      <c r="W386" s="11">
        <v>98.3623456</v>
      </c>
      <c r="X386" s="11">
        <v>99.36607808</v>
      </c>
      <c r="Y386" s="11">
        <v>100.06044095999998</v>
      </c>
    </row>
    <row r="387" spans="1:25" ht="11.25">
      <c r="A387" s="10">
        <f t="shared" si="8"/>
        <v>42588</v>
      </c>
      <c r="B387" s="11">
        <v>105.33519263999999</v>
      </c>
      <c r="C387" s="11">
        <v>107.25500287999999</v>
      </c>
      <c r="D387" s="11">
        <v>117.48826176000001</v>
      </c>
      <c r="E387" s="11">
        <v>122.66504640000001</v>
      </c>
      <c r="F387" s="11">
        <v>125.72436799999998</v>
      </c>
      <c r="G387" s="11">
        <v>118.19809312</v>
      </c>
      <c r="H387" s="11">
        <v>118.52980607999999</v>
      </c>
      <c r="I387" s="11">
        <v>120.30524384000002</v>
      </c>
      <c r="J387" s="11">
        <v>117.67732096</v>
      </c>
      <c r="K387" s="11">
        <v>112.9886528</v>
      </c>
      <c r="L387" s="11">
        <v>116.97092704</v>
      </c>
      <c r="M387" s="11">
        <v>123.14113184</v>
      </c>
      <c r="N387" s="11">
        <v>127.1165312</v>
      </c>
      <c r="O387" s="11">
        <v>134.69436768</v>
      </c>
      <c r="P387" s="11">
        <v>132.80377568</v>
      </c>
      <c r="Q387" s="11">
        <v>127.49293088</v>
      </c>
      <c r="R387" s="11">
        <v>119.7775968</v>
      </c>
      <c r="S387" s="11">
        <v>111.42461759999998</v>
      </c>
      <c r="T387" s="11">
        <v>105.83190271999999</v>
      </c>
      <c r="U387" s="11">
        <v>104.67520415999999</v>
      </c>
      <c r="V387" s="11">
        <v>102.66430176000001</v>
      </c>
      <c r="W387" s="11">
        <v>104.9106688</v>
      </c>
      <c r="X387" s="11">
        <v>105.443472</v>
      </c>
      <c r="Y387" s="11">
        <v>100.47808992</v>
      </c>
    </row>
    <row r="388" spans="1:25" ht="11.25">
      <c r="A388" s="10">
        <f t="shared" si="8"/>
        <v>42589</v>
      </c>
      <c r="B388" s="11">
        <v>101.74478656</v>
      </c>
      <c r="C388" s="11">
        <v>105.64799968000001</v>
      </c>
      <c r="D388" s="11">
        <v>106.23923936</v>
      </c>
      <c r="E388" s="11">
        <v>111.08774848</v>
      </c>
      <c r="F388" s="11">
        <v>112.49366143999998</v>
      </c>
      <c r="G388" s="11">
        <v>111.06884256</v>
      </c>
      <c r="H388" s="11">
        <v>110.73541087999999</v>
      </c>
      <c r="I388" s="11">
        <v>106.947352</v>
      </c>
      <c r="J388" s="11">
        <v>103.77975104000001</v>
      </c>
      <c r="K388" s="11">
        <v>103.50819328</v>
      </c>
      <c r="L388" s="11">
        <v>103.87084320000001</v>
      </c>
      <c r="M388" s="11">
        <v>104.5239568</v>
      </c>
      <c r="N388" s="11">
        <v>110.42776</v>
      </c>
      <c r="O388" s="11">
        <v>115.55298304000002</v>
      </c>
      <c r="P388" s="11">
        <v>114.17113215999998</v>
      </c>
      <c r="Q388" s="11">
        <v>107.88921056000001</v>
      </c>
      <c r="R388" s="11">
        <v>104.01693440000001</v>
      </c>
      <c r="S388" s="11">
        <v>101.77916096</v>
      </c>
      <c r="T388" s="11">
        <v>98.51703040000001</v>
      </c>
      <c r="U388" s="11">
        <v>94.22366784</v>
      </c>
      <c r="V388" s="11">
        <v>94.49866304</v>
      </c>
      <c r="W388" s="11">
        <v>94.64991040000001</v>
      </c>
      <c r="X388" s="11">
        <v>94.52272512</v>
      </c>
      <c r="Y388" s="11">
        <v>94.94553024</v>
      </c>
    </row>
    <row r="389" spans="1:25" ht="11.25">
      <c r="A389" s="10">
        <f t="shared" si="8"/>
        <v>42590</v>
      </c>
      <c r="B389" s="11">
        <v>94.51928768</v>
      </c>
      <c r="C389" s="11">
        <v>102.87570431999998</v>
      </c>
      <c r="D389" s="11">
        <v>109.41543391999998</v>
      </c>
      <c r="E389" s="11">
        <v>110.87118976000001</v>
      </c>
      <c r="F389" s="11">
        <v>108.5113872</v>
      </c>
      <c r="G389" s="11">
        <v>108.59904191999999</v>
      </c>
      <c r="H389" s="11">
        <v>110.75259807999998</v>
      </c>
      <c r="I389" s="11">
        <v>108.64544735999999</v>
      </c>
      <c r="J389" s="11">
        <v>106.818448</v>
      </c>
      <c r="K389" s="11">
        <v>104.7302032</v>
      </c>
      <c r="L389" s="11">
        <v>107.32031423999999</v>
      </c>
      <c r="M389" s="11">
        <v>108.71247744</v>
      </c>
      <c r="N389" s="11">
        <v>113.17943072000001</v>
      </c>
      <c r="O389" s="11">
        <v>113.15880607999999</v>
      </c>
      <c r="P389" s="11">
        <v>112.82021823999999</v>
      </c>
      <c r="Q389" s="11">
        <v>112.8597488</v>
      </c>
      <c r="R389" s="11">
        <v>105.00004224</v>
      </c>
      <c r="S389" s="11">
        <v>99.89372512</v>
      </c>
      <c r="T389" s="11">
        <v>83.59682208</v>
      </c>
      <c r="U389" s="11">
        <v>82.70136896</v>
      </c>
      <c r="V389" s="11">
        <v>82.91277151999999</v>
      </c>
      <c r="W389" s="11">
        <v>83.57791615999999</v>
      </c>
      <c r="X389" s="11">
        <v>84.31696575999999</v>
      </c>
      <c r="Y389" s="11">
        <v>84.38743328</v>
      </c>
    </row>
    <row r="390" spans="1:25" ht="11.25">
      <c r="A390" s="10">
        <f t="shared" si="8"/>
        <v>42591</v>
      </c>
      <c r="B390" s="11">
        <v>93.29555904000001</v>
      </c>
      <c r="C390" s="11">
        <v>104.03755904</v>
      </c>
      <c r="D390" s="11">
        <v>109.52715072</v>
      </c>
      <c r="E390" s="11">
        <v>109.34152895999998</v>
      </c>
      <c r="F390" s="11">
        <v>109.12668895999998</v>
      </c>
      <c r="G390" s="11">
        <v>108.35326495999999</v>
      </c>
      <c r="H390" s="11">
        <v>108.53544928</v>
      </c>
      <c r="I390" s="11">
        <v>107.21031615999999</v>
      </c>
      <c r="J390" s="11">
        <v>106.84251008</v>
      </c>
      <c r="K390" s="11">
        <v>105.37644192</v>
      </c>
      <c r="L390" s="11">
        <v>107.05735008</v>
      </c>
      <c r="M390" s="11">
        <v>108.1676432</v>
      </c>
      <c r="N390" s="11">
        <v>112.71709504000002</v>
      </c>
      <c r="O390" s="11">
        <v>113.19661792000001</v>
      </c>
      <c r="P390" s="11">
        <v>112.79100000000001</v>
      </c>
      <c r="Q390" s="11">
        <v>112.67240831999999</v>
      </c>
      <c r="R390" s="11">
        <v>105.86112096</v>
      </c>
      <c r="S390" s="11">
        <v>92.53072863999999</v>
      </c>
      <c r="T390" s="11">
        <v>101.48525984000001</v>
      </c>
      <c r="U390" s="11">
        <v>92.89165984</v>
      </c>
      <c r="V390" s="11">
        <v>92.97931455999999</v>
      </c>
      <c r="W390" s="11">
        <v>93.33165215999999</v>
      </c>
      <c r="X390" s="11">
        <v>97.40673728</v>
      </c>
      <c r="Y390" s="11">
        <v>93.68570848</v>
      </c>
    </row>
    <row r="391" spans="1:25" ht="11.25">
      <c r="A391" s="10">
        <f t="shared" si="8"/>
        <v>42592</v>
      </c>
      <c r="B391" s="11">
        <v>94.87162528</v>
      </c>
      <c r="C391" s="11">
        <v>103.01663936</v>
      </c>
      <c r="D391" s="11">
        <v>107.88405440000001</v>
      </c>
      <c r="E391" s="11">
        <v>109.1645008</v>
      </c>
      <c r="F391" s="11">
        <v>110.79728479999999</v>
      </c>
      <c r="G391" s="11">
        <v>112.06054400000001</v>
      </c>
      <c r="H391" s="11">
        <v>110.86259616</v>
      </c>
      <c r="I391" s="11">
        <v>112.33038304000002</v>
      </c>
      <c r="J391" s="11">
        <v>108.66263456</v>
      </c>
      <c r="K391" s="11">
        <v>108.32748415999998</v>
      </c>
      <c r="L391" s="11">
        <v>108.83622528000001</v>
      </c>
      <c r="M391" s="11">
        <v>111.13931007999999</v>
      </c>
      <c r="N391" s="11">
        <v>119.7260352</v>
      </c>
      <c r="O391" s="11">
        <v>120.84148448000002</v>
      </c>
      <c r="P391" s="11">
        <v>122.39348864</v>
      </c>
      <c r="Q391" s="11">
        <v>117.28889024</v>
      </c>
      <c r="R391" s="11">
        <v>107.47671776000001</v>
      </c>
      <c r="S391" s="11">
        <v>107.27390879999999</v>
      </c>
      <c r="T391" s="11">
        <v>105.96768159999999</v>
      </c>
      <c r="U391" s="11">
        <v>101.19823359999998</v>
      </c>
      <c r="V391" s="11">
        <v>101.11917248</v>
      </c>
      <c r="W391" s="11">
        <v>102.33087008</v>
      </c>
      <c r="X391" s="11">
        <v>103.50131840000002</v>
      </c>
      <c r="Y391" s="11">
        <v>101.82900384</v>
      </c>
    </row>
    <row r="392" spans="1:25" ht="11.25">
      <c r="A392" s="10">
        <f t="shared" si="8"/>
        <v>42593</v>
      </c>
      <c r="B392" s="11">
        <v>92.87962879999999</v>
      </c>
      <c r="C392" s="11">
        <v>97.23486528</v>
      </c>
      <c r="D392" s="11">
        <v>107.64171488</v>
      </c>
      <c r="E392" s="11">
        <v>108.40138911999999</v>
      </c>
      <c r="F392" s="11">
        <v>109.0012224</v>
      </c>
      <c r="G392" s="11">
        <v>108.88263072000001</v>
      </c>
      <c r="H392" s="11">
        <v>110.84884640000001</v>
      </c>
      <c r="I392" s="11">
        <v>108.91528640000001</v>
      </c>
      <c r="J392" s="11">
        <v>108.57669856</v>
      </c>
      <c r="K392" s="11">
        <v>107.93561599999998</v>
      </c>
      <c r="L392" s="11">
        <v>107.84796127999999</v>
      </c>
      <c r="M392" s="11">
        <v>109.17825056000001</v>
      </c>
      <c r="N392" s="11">
        <v>115.00127392</v>
      </c>
      <c r="O392" s="11">
        <v>119.43729024</v>
      </c>
      <c r="P392" s="11">
        <v>118.71714656</v>
      </c>
      <c r="Q392" s="11">
        <v>112.01757599999999</v>
      </c>
      <c r="R392" s="11">
        <v>107.29281472</v>
      </c>
      <c r="S392" s="11">
        <v>106.6379824</v>
      </c>
      <c r="T392" s="11">
        <v>104.12005759999998</v>
      </c>
      <c r="U392" s="11">
        <v>99.05670848</v>
      </c>
      <c r="V392" s="11">
        <v>95.84098336</v>
      </c>
      <c r="W392" s="11">
        <v>95.86676415999999</v>
      </c>
      <c r="X392" s="11">
        <v>90.6023248</v>
      </c>
      <c r="Y392" s="11">
        <v>87.75956192</v>
      </c>
    </row>
    <row r="393" spans="1:25" ht="11.25">
      <c r="A393" s="10">
        <f t="shared" si="8"/>
        <v>42594</v>
      </c>
      <c r="B393" s="11">
        <v>102.53883520000001</v>
      </c>
      <c r="C393" s="11">
        <v>104.46208287999998</v>
      </c>
      <c r="D393" s="11">
        <v>105.23035071999999</v>
      </c>
      <c r="E393" s="11">
        <v>102.08165568</v>
      </c>
      <c r="F393" s="11">
        <v>98.93467936</v>
      </c>
      <c r="G393" s="11">
        <v>95.47833344</v>
      </c>
      <c r="H393" s="11">
        <v>95.76364095999999</v>
      </c>
      <c r="I393" s="11">
        <v>92.04433087999999</v>
      </c>
      <c r="J393" s="11">
        <v>92.19042207999999</v>
      </c>
      <c r="K393" s="11">
        <v>86.37427360000001</v>
      </c>
      <c r="L393" s="11">
        <v>93.154624</v>
      </c>
      <c r="M393" s="11">
        <v>95.69489216</v>
      </c>
      <c r="N393" s="11">
        <v>96.98049472</v>
      </c>
      <c r="O393" s="11">
        <v>97.76079359999999</v>
      </c>
      <c r="P393" s="11">
        <v>98.17500512000001</v>
      </c>
      <c r="Q393" s="11">
        <v>92.39323104</v>
      </c>
      <c r="R393" s="11">
        <v>86.4430224</v>
      </c>
      <c r="S393" s="11">
        <v>74.20917343999999</v>
      </c>
      <c r="T393" s="11">
        <v>73.82589888000001</v>
      </c>
      <c r="U393" s="11">
        <v>72.86341567999999</v>
      </c>
      <c r="V393" s="11">
        <v>73.0627872</v>
      </c>
      <c r="W393" s="11">
        <v>73.20544095999999</v>
      </c>
      <c r="X393" s="11">
        <v>73.1057552</v>
      </c>
      <c r="Y393" s="11">
        <v>73.77433728</v>
      </c>
    </row>
    <row r="394" spans="1:25" ht="11.25">
      <c r="A394" s="10">
        <f t="shared" si="8"/>
        <v>42595</v>
      </c>
      <c r="B394" s="11">
        <v>89.95092992</v>
      </c>
      <c r="C394" s="11">
        <v>93.94695392</v>
      </c>
      <c r="D394" s="11">
        <v>96.13832192</v>
      </c>
      <c r="E394" s="11">
        <v>96.26035104</v>
      </c>
      <c r="F394" s="11">
        <v>95.30474272000001</v>
      </c>
      <c r="G394" s="11">
        <v>97.30361407999999</v>
      </c>
      <c r="H394" s="11">
        <v>98.21797312</v>
      </c>
      <c r="I394" s="11">
        <v>97.11799231999998</v>
      </c>
      <c r="J394" s="11">
        <v>94.84412576000001</v>
      </c>
      <c r="K394" s="11">
        <v>92.44479263999999</v>
      </c>
      <c r="L394" s="11">
        <v>96.91174592</v>
      </c>
      <c r="M394" s="11">
        <v>97.98078976000001</v>
      </c>
      <c r="N394" s="11">
        <v>94.70319072</v>
      </c>
      <c r="O394" s="11">
        <v>95.29443040000001</v>
      </c>
      <c r="P394" s="11">
        <v>98.02547648000001</v>
      </c>
      <c r="Q394" s="11">
        <v>97.09736768</v>
      </c>
      <c r="R394" s="11">
        <v>91.70058687999999</v>
      </c>
      <c r="S394" s="11">
        <v>90.76388448</v>
      </c>
      <c r="T394" s="11">
        <v>77.47302272</v>
      </c>
      <c r="U394" s="11">
        <v>76.32148031999999</v>
      </c>
      <c r="V394" s="11">
        <v>75.79727072</v>
      </c>
      <c r="W394" s="11">
        <v>75.56696224000001</v>
      </c>
      <c r="X394" s="11">
        <v>75.98804864</v>
      </c>
      <c r="Y394" s="11">
        <v>76.24413792</v>
      </c>
    </row>
    <row r="395" spans="1:25" ht="11.25">
      <c r="A395" s="10">
        <f t="shared" si="8"/>
        <v>42596</v>
      </c>
      <c r="B395" s="11">
        <v>80.36906592000001</v>
      </c>
      <c r="C395" s="11">
        <v>81.20780128</v>
      </c>
      <c r="D395" s="11">
        <v>81.26795648</v>
      </c>
      <c r="E395" s="11">
        <v>91.99792543999999</v>
      </c>
      <c r="F395" s="11">
        <v>93.48633695999999</v>
      </c>
      <c r="G395" s="11">
        <v>93.87820512</v>
      </c>
      <c r="H395" s="11">
        <v>95.60551872</v>
      </c>
      <c r="I395" s="11">
        <v>93.24743487999999</v>
      </c>
      <c r="J395" s="11">
        <v>82.13247263999999</v>
      </c>
      <c r="K395" s="11">
        <v>82.3009072</v>
      </c>
      <c r="L395" s="11">
        <v>92.54104095999999</v>
      </c>
      <c r="M395" s="11">
        <v>92.49635423999999</v>
      </c>
      <c r="N395" s="11">
        <v>93.9967968</v>
      </c>
      <c r="O395" s="11">
        <v>95.74989120000001</v>
      </c>
      <c r="P395" s="11">
        <v>95.6209872</v>
      </c>
      <c r="Q395" s="11">
        <v>92.28838912</v>
      </c>
      <c r="R395" s="11">
        <v>91.69886815999999</v>
      </c>
      <c r="S395" s="11">
        <v>79.86376224</v>
      </c>
      <c r="T395" s="11">
        <v>79.104088</v>
      </c>
      <c r="U395" s="11">
        <v>78.42691232</v>
      </c>
      <c r="V395" s="11">
        <v>78.80331199999999</v>
      </c>
      <c r="W395" s="11">
        <v>78.99237120000001</v>
      </c>
      <c r="X395" s="11">
        <v>79.03362048</v>
      </c>
      <c r="Y395" s="11">
        <v>79.23127328</v>
      </c>
    </row>
    <row r="396" spans="1:25" ht="11.25">
      <c r="A396" s="10">
        <f t="shared" si="8"/>
        <v>42597</v>
      </c>
      <c r="B396" s="11">
        <v>74.82447520000001</v>
      </c>
      <c r="C396" s="11">
        <v>82.10497312</v>
      </c>
      <c r="D396" s="11">
        <v>87.90909056</v>
      </c>
      <c r="E396" s="11">
        <v>91.20731423999999</v>
      </c>
      <c r="F396" s="11">
        <v>91.59574495999999</v>
      </c>
      <c r="G396" s="11">
        <v>92.26432704000001</v>
      </c>
      <c r="H396" s="11">
        <v>96.11597856</v>
      </c>
      <c r="I396" s="11">
        <v>95.22568159999999</v>
      </c>
      <c r="J396" s="11">
        <v>91.81745984000001</v>
      </c>
      <c r="K396" s="11">
        <v>89.15516256</v>
      </c>
      <c r="L396" s="11">
        <v>92.06495551999998</v>
      </c>
      <c r="M396" s="11">
        <v>91.73324256</v>
      </c>
      <c r="N396" s="11">
        <v>91.52699616</v>
      </c>
      <c r="O396" s="11">
        <v>91.3757488</v>
      </c>
      <c r="P396" s="11">
        <v>97.48579840000001</v>
      </c>
      <c r="Q396" s="11">
        <v>91.61121344</v>
      </c>
      <c r="R396" s="11">
        <v>91.10419104</v>
      </c>
      <c r="S396" s="11">
        <v>86.77473536000001</v>
      </c>
      <c r="T396" s="11">
        <v>73.69699488</v>
      </c>
      <c r="U396" s="11">
        <v>73.10919264</v>
      </c>
      <c r="V396" s="11">
        <v>73.54746624</v>
      </c>
      <c r="W396" s="11">
        <v>73.92902208</v>
      </c>
      <c r="X396" s="11">
        <v>74.30714047999999</v>
      </c>
      <c r="Y396" s="11">
        <v>74.51682432</v>
      </c>
    </row>
    <row r="397" spans="1:25" ht="11.25">
      <c r="A397" s="10">
        <f t="shared" si="8"/>
        <v>42598</v>
      </c>
      <c r="B397" s="11">
        <v>86.98785664</v>
      </c>
      <c r="C397" s="11">
        <v>90.5249824</v>
      </c>
      <c r="D397" s="11">
        <v>94.86131295999999</v>
      </c>
      <c r="E397" s="11">
        <v>96.32909984</v>
      </c>
      <c r="F397" s="11">
        <v>98.07531936</v>
      </c>
      <c r="G397" s="11">
        <v>95.86848288</v>
      </c>
      <c r="H397" s="11">
        <v>96.18300864</v>
      </c>
      <c r="I397" s="11">
        <v>96.68143744</v>
      </c>
      <c r="J397" s="11">
        <v>96.61956352</v>
      </c>
      <c r="K397" s="11">
        <v>96.41503584</v>
      </c>
      <c r="L397" s="11">
        <v>95.46114623999999</v>
      </c>
      <c r="M397" s="11">
        <v>96.26722592</v>
      </c>
      <c r="N397" s="11">
        <v>100.11200256000001</v>
      </c>
      <c r="O397" s="11">
        <v>102.84648607999999</v>
      </c>
      <c r="P397" s="11">
        <v>100.9232384</v>
      </c>
      <c r="Q397" s="11">
        <v>99.38326528</v>
      </c>
      <c r="R397" s="11">
        <v>95.88910752</v>
      </c>
      <c r="S397" s="11">
        <v>99.53451264</v>
      </c>
      <c r="T397" s="11">
        <v>106.39220544</v>
      </c>
      <c r="U397" s="11">
        <v>97.69204479999999</v>
      </c>
      <c r="V397" s="11">
        <v>95.87192031999999</v>
      </c>
      <c r="W397" s="11">
        <v>93.1288432</v>
      </c>
      <c r="X397" s="11">
        <v>93.97445343999999</v>
      </c>
      <c r="Y397" s="11">
        <v>92.97759584</v>
      </c>
    </row>
    <row r="398" spans="1:25" ht="11.25">
      <c r="A398" s="10">
        <f t="shared" si="8"/>
        <v>42599</v>
      </c>
      <c r="B398" s="11">
        <v>94.97990464</v>
      </c>
      <c r="C398" s="11">
        <v>102.29133952</v>
      </c>
      <c r="D398" s="11">
        <v>110.51197728000001</v>
      </c>
      <c r="E398" s="11">
        <v>116.41406176000001</v>
      </c>
      <c r="F398" s="11">
        <v>118.80308256</v>
      </c>
      <c r="G398" s="11">
        <v>119.78103424</v>
      </c>
      <c r="H398" s="11">
        <v>119.48197695999998</v>
      </c>
      <c r="I398" s="11">
        <v>120.7572672</v>
      </c>
      <c r="J398" s="11">
        <v>116.71311904000001</v>
      </c>
      <c r="K398" s="11">
        <v>116.02906848</v>
      </c>
      <c r="L398" s="11">
        <v>115.75063584000002</v>
      </c>
      <c r="M398" s="11">
        <v>117.08092512000002</v>
      </c>
      <c r="N398" s="11">
        <v>124.57798176</v>
      </c>
      <c r="O398" s="11">
        <v>120.52867744</v>
      </c>
      <c r="P398" s="11">
        <v>125.58515168000001</v>
      </c>
      <c r="Q398" s="11">
        <v>117.59825984</v>
      </c>
      <c r="R398" s="11">
        <v>116.74749344</v>
      </c>
      <c r="S398" s="11">
        <v>110.64775616</v>
      </c>
      <c r="T398" s="11">
        <v>109.78324</v>
      </c>
      <c r="U398" s="11">
        <v>101.67775648</v>
      </c>
      <c r="V398" s="11">
        <v>98.70265216</v>
      </c>
      <c r="W398" s="11">
        <v>98.85218079999999</v>
      </c>
      <c r="X398" s="11">
        <v>99.771696</v>
      </c>
      <c r="Y398" s="11">
        <v>97.01830656</v>
      </c>
    </row>
    <row r="399" spans="1:25" ht="11.25">
      <c r="A399" s="10">
        <f t="shared" si="8"/>
        <v>42600</v>
      </c>
      <c r="B399" s="11">
        <v>94.58803648</v>
      </c>
      <c r="C399" s="11">
        <v>97.42736192000001</v>
      </c>
      <c r="D399" s="11">
        <v>103.38444544</v>
      </c>
      <c r="E399" s="11">
        <v>108.61794784000001</v>
      </c>
      <c r="F399" s="11">
        <v>112.77553152</v>
      </c>
      <c r="G399" s="11">
        <v>116.6495264</v>
      </c>
      <c r="H399" s="11">
        <v>116.67186975999999</v>
      </c>
      <c r="I399" s="11">
        <v>116.66155743999998</v>
      </c>
      <c r="J399" s="11">
        <v>112.39913184000001</v>
      </c>
      <c r="K399" s="11">
        <v>110.60994431999998</v>
      </c>
      <c r="L399" s="11">
        <v>110.80415968000001</v>
      </c>
      <c r="M399" s="11">
        <v>115.45673471999999</v>
      </c>
      <c r="N399" s="11">
        <v>116.84374176</v>
      </c>
      <c r="O399" s="11">
        <v>116.60483968</v>
      </c>
      <c r="P399" s="11">
        <v>116.09266112</v>
      </c>
      <c r="Q399" s="11">
        <v>115.7386048</v>
      </c>
      <c r="R399" s="11">
        <v>109.76433408</v>
      </c>
      <c r="S399" s="11">
        <v>104.17333792000001</v>
      </c>
      <c r="T399" s="11">
        <v>97.91719712</v>
      </c>
      <c r="U399" s="11">
        <v>88.55017312</v>
      </c>
      <c r="V399" s="11">
        <v>89.13625664</v>
      </c>
      <c r="W399" s="11">
        <v>89.44562623999998</v>
      </c>
      <c r="X399" s="11">
        <v>90.00764768</v>
      </c>
      <c r="Y399" s="11">
        <v>89.82374464</v>
      </c>
    </row>
    <row r="400" spans="1:25" ht="11.25">
      <c r="A400" s="10">
        <f t="shared" si="8"/>
        <v>42601</v>
      </c>
      <c r="B400" s="11">
        <v>100.91636351999999</v>
      </c>
      <c r="C400" s="11">
        <v>110.68728671999999</v>
      </c>
      <c r="D400" s="11">
        <v>113.93051136000001</v>
      </c>
      <c r="E400" s="11">
        <v>115.64751263999999</v>
      </c>
      <c r="F400" s="11">
        <v>115.14220895999999</v>
      </c>
      <c r="G400" s="11">
        <v>112.99037152</v>
      </c>
      <c r="H400" s="11">
        <v>113.85316896</v>
      </c>
      <c r="I400" s="11">
        <v>109.80902079999998</v>
      </c>
      <c r="J400" s="11">
        <v>108.59044831999998</v>
      </c>
      <c r="K400" s="11">
        <v>108.67810304</v>
      </c>
      <c r="L400" s="11">
        <v>110.96743808000001</v>
      </c>
      <c r="M400" s="11">
        <v>113.43208256</v>
      </c>
      <c r="N400" s="11">
        <v>114.62659295999998</v>
      </c>
      <c r="O400" s="11">
        <v>114.76237184</v>
      </c>
      <c r="P400" s="11">
        <v>114.53893824</v>
      </c>
      <c r="Q400" s="11">
        <v>114.75377823999999</v>
      </c>
      <c r="R400" s="11">
        <v>107.48359264000001</v>
      </c>
      <c r="S400" s="11">
        <v>103.53053664000001</v>
      </c>
      <c r="T400" s="11">
        <v>96.24832</v>
      </c>
      <c r="U400" s="11">
        <v>88.39720704000001</v>
      </c>
      <c r="V400" s="11">
        <v>88.42986272</v>
      </c>
      <c r="W400" s="11">
        <v>89.1757872</v>
      </c>
      <c r="X400" s="11">
        <v>89.65015392</v>
      </c>
      <c r="Y400" s="11">
        <v>89.72921504</v>
      </c>
    </row>
    <row r="401" spans="1:25" ht="11.25">
      <c r="A401" s="10">
        <f t="shared" si="8"/>
        <v>42602</v>
      </c>
      <c r="B401" s="11">
        <v>94.07757664</v>
      </c>
      <c r="C401" s="11">
        <v>102.84820479999999</v>
      </c>
      <c r="D401" s="11">
        <v>114.89471328</v>
      </c>
      <c r="E401" s="11">
        <v>103.6216288</v>
      </c>
      <c r="F401" s="11">
        <v>106.41798623999999</v>
      </c>
      <c r="G401" s="11">
        <v>104.37442816</v>
      </c>
      <c r="H401" s="11">
        <v>104.71989088</v>
      </c>
      <c r="I401" s="11">
        <v>104.04443392</v>
      </c>
      <c r="J401" s="11">
        <v>102.47352384</v>
      </c>
      <c r="K401" s="11">
        <v>99.91263104000001</v>
      </c>
      <c r="L401" s="11">
        <v>101.32026272</v>
      </c>
      <c r="M401" s="11">
        <v>104.53770656</v>
      </c>
      <c r="N401" s="11">
        <v>107.68983904000001</v>
      </c>
      <c r="O401" s="11">
        <v>108.52341823999998</v>
      </c>
      <c r="P401" s="11">
        <v>108.30514079999999</v>
      </c>
      <c r="Q401" s="11">
        <v>105.43831584</v>
      </c>
      <c r="R401" s="11">
        <v>100.1927824</v>
      </c>
      <c r="S401" s="11">
        <v>93.81976863999999</v>
      </c>
      <c r="T401" s="11">
        <v>85.13679520000001</v>
      </c>
      <c r="U401" s="11">
        <v>80.79358975999999</v>
      </c>
      <c r="V401" s="11">
        <v>80.96718048</v>
      </c>
      <c r="W401" s="11">
        <v>84.96664192</v>
      </c>
      <c r="X401" s="11">
        <v>85.49085152</v>
      </c>
      <c r="Y401" s="11">
        <v>82.3868432</v>
      </c>
    </row>
    <row r="402" spans="1:25" ht="11.25">
      <c r="A402" s="10">
        <f t="shared" si="8"/>
        <v>42603</v>
      </c>
      <c r="B402" s="11">
        <v>85.48225792</v>
      </c>
      <c r="C402" s="11">
        <v>88.17033599999999</v>
      </c>
      <c r="D402" s="11">
        <v>91.9858944</v>
      </c>
      <c r="E402" s="11">
        <v>95.78770304000001</v>
      </c>
      <c r="F402" s="11">
        <v>98.2592224</v>
      </c>
      <c r="G402" s="11">
        <v>98.24719135999999</v>
      </c>
      <c r="H402" s="11">
        <v>97.4428304</v>
      </c>
      <c r="I402" s="11">
        <v>93.54477343999999</v>
      </c>
      <c r="J402" s="11">
        <v>91.53902719999999</v>
      </c>
      <c r="K402" s="11">
        <v>86.80051615999999</v>
      </c>
      <c r="L402" s="11">
        <v>92.34682559999999</v>
      </c>
      <c r="M402" s="11">
        <v>96.15722784</v>
      </c>
      <c r="N402" s="11">
        <v>103.93787328</v>
      </c>
      <c r="O402" s="11">
        <v>103.08710688</v>
      </c>
      <c r="P402" s="11">
        <v>101.81353535999999</v>
      </c>
      <c r="Q402" s="11">
        <v>96.31019392</v>
      </c>
      <c r="R402" s="11">
        <v>100.59840031999998</v>
      </c>
      <c r="S402" s="11">
        <v>91.39637343999999</v>
      </c>
      <c r="T402" s="11">
        <v>85.62491168</v>
      </c>
      <c r="U402" s="11">
        <v>83.61057184</v>
      </c>
      <c r="V402" s="11">
        <v>84.47336928</v>
      </c>
      <c r="W402" s="11">
        <v>85.43757120000001</v>
      </c>
      <c r="X402" s="11">
        <v>85.88271968</v>
      </c>
      <c r="Y402" s="11">
        <v>84.85664384</v>
      </c>
    </row>
    <row r="403" spans="1:25" ht="11.25">
      <c r="A403" s="10">
        <f t="shared" si="8"/>
        <v>42604</v>
      </c>
      <c r="B403" s="11">
        <v>84.46821312</v>
      </c>
      <c r="C403" s="11">
        <v>85.64725503999999</v>
      </c>
      <c r="D403" s="11">
        <v>86.40005439999999</v>
      </c>
      <c r="E403" s="11">
        <v>87.78534272</v>
      </c>
      <c r="F403" s="11">
        <v>87.43300511999999</v>
      </c>
      <c r="G403" s="11">
        <v>87.0875424</v>
      </c>
      <c r="H403" s="11">
        <v>88.9953216</v>
      </c>
      <c r="I403" s="11">
        <v>87.31613216</v>
      </c>
      <c r="J403" s="11">
        <v>87.47081696</v>
      </c>
      <c r="K403" s="11">
        <v>85.77272160000001</v>
      </c>
      <c r="L403" s="11">
        <v>87.49831647999999</v>
      </c>
      <c r="M403" s="11">
        <v>86.49458399999999</v>
      </c>
      <c r="N403" s="11">
        <v>86.45677215999999</v>
      </c>
      <c r="O403" s="11">
        <v>86.30896224</v>
      </c>
      <c r="P403" s="11">
        <v>86.36911744</v>
      </c>
      <c r="Q403" s="11">
        <v>85.95662464</v>
      </c>
      <c r="R403" s="11">
        <v>85.47366432</v>
      </c>
      <c r="S403" s="11">
        <v>83.33385792</v>
      </c>
      <c r="T403" s="11">
        <v>72.77232352</v>
      </c>
      <c r="U403" s="11">
        <v>72.15874047999999</v>
      </c>
      <c r="V403" s="11">
        <v>73.07653696</v>
      </c>
      <c r="W403" s="11">
        <v>73.217472</v>
      </c>
      <c r="X403" s="11">
        <v>73.34121984</v>
      </c>
      <c r="Y403" s="11">
        <v>73.54746624</v>
      </c>
    </row>
    <row r="404" spans="1:25" ht="11.25">
      <c r="A404" s="10">
        <f t="shared" si="8"/>
        <v>42605</v>
      </c>
      <c r="B404" s="11">
        <v>85.42554015999998</v>
      </c>
      <c r="C404" s="11">
        <v>91.4101232</v>
      </c>
      <c r="D404" s="11">
        <v>92.31588864</v>
      </c>
      <c r="E404" s="11">
        <v>92.0202688</v>
      </c>
      <c r="F404" s="11">
        <v>94.55022464</v>
      </c>
      <c r="G404" s="11">
        <v>94.94896768000001</v>
      </c>
      <c r="H404" s="11">
        <v>95.35286688</v>
      </c>
      <c r="I404" s="11">
        <v>89.77046431999999</v>
      </c>
      <c r="J404" s="11">
        <v>91.86730272</v>
      </c>
      <c r="K404" s="11">
        <v>91.98761312</v>
      </c>
      <c r="L404" s="11">
        <v>91.50293407999999</v>
      </c>
      <c r="M404" s="11">
        <v>93.3522768</v>
      </c>
      <c r="N404" s="11">
        <v>98.22656672</v>
      </c>
      <c r="O404" s="11">
        <v>102.11946752</v>
      </c>
      <c r="P404" s="11">
        <v>101.67775648</v>
      </c>
      <c r="Q404" s="11">
        <v>101.08307936</v>
      </c>
      <c r="R404" s="11">
        <v>101.318544</v>
      </c>
      <c r="S404" s="11">
        <v>92.45854240000001</v>
      </c>
      <c r="T404" s="11">
        <v>91.30356256</v>
      </c>
      <c r="U404" s="11">
        <v>85.420384</v>
      </c>
      <c r="V404" s="11">
        <v>85.7383472</v>
      </c>
      <c r="W404" s="11">
        <v>86.27802528000001</v>
      </c>
      <c r="X404" s="11">
        <v>91.21418912000001</v>
      </c>
      <c r="Y404" s="11">
        <v>91.49090304</v>
      </c>
    </row>
    <row r="405" spans="1:25" ht="11.25">
      <c r="A405" s="10">
        <f t="shared" si="8"/>
        <v>42606</v>
      </c>
      <c r="B405" s="11">
        <v>93.26805952</v>
      </c>
      <c r="C405" s="11">
        <v>96.11254112</v>
      </c>
      <c r="D405" s="11">
        <v>97.7436064</v>
      </c>
      <c r="E405" s="11">
        <v>100.80636544000001</v>
      </c>
      <c r="F405" s="11">
        <v>102.86711072</v>
      </c>
      <c r="G405" s="11">
        <v>102.94960927999999</v>
      </c>
      <c r="H405" s="11">
        <v>103.43772576</v>
      </c>
      <c r="I405" s="11">
        <v>103.63365984</v>
      </c>
      <c r="J405" s="11">
        <v>103.91724864</v>
      </c>
      <c r="K405" s="11">
        <v>103.50131840000002</v>
      </c>
      <c r="L405" s="11">
        <v>103.11632512</v>
      </c>
      <c r="M405" s="11">
        <v>101.9802512</v>
      </c>
      <c r="N405" s="11">
        <v>103.35866463999999</v>
      </c>
      <c r="O405" s="11">
        <v>102.14868576</v>
      </c>
      <c r="P405" s="11">
        <v>101.97337631999999</v>
      </c>
      <c r="Q405" s="11">
        <v>101.87884671999998</v>
      </c>
      <c r="R405" s="11">
        <v>102.50961695999999</v>
      </c>
      <c r="S405" s="11">
        <v>95.8873888</v>
      </c>
      <c r="T405" s="11">
        <v>95.25489984000001</v>
      </c>
      <c r="U405" s="11">
        <v>91.66105631999999</v>
      </c>
      <c r="V405" s="11">
        <v>91.53215231999998</v>
      </c>
      <c r="W405" s="11">
        <v>92.57885279999999</v>
      </c>
      <c r="X405" s="11">
        <v>95.15349536</v>
      </c>
      <c r="Y405" s="11">
        <v>93.24571615999999</v>
      </c>
    </row>
    <row r="406" spans="1:25" ht="11.25">
      <c r="A406" s="10">
        <f t="shared" si="8"/>
        <v>42607</v>
      </c>
      <c r="B406" s="11">
        <v>92.9483776</v>
      </c>
      <c r="C406" s="11">
        <v>93.17696735999999</v>
      </c>
      <c r="D406" s="11">
        <v>96.39269248000001</v>
      </c>
      <c r="E406" s="11">
        <v>100.34231104</v>
      </c>
      <c r="F406" s="11">
        <v>102.22259072</v>
      </c>
      <c r="G406" s="11">
        <v>102.45805536</v>
      </c>
      <c r="H406" s="11">
        <v>102.69867615999999</v>
      </c>
      <c r="I406" s="11">
        <v>103.02867040000001</v>
      </c>
      <c r="J406" s="11">
        <v>103.02351424</v>
      </c>
      <c r="K406" s="11">
        <v>102.72961312000001</v>
      </c>
      <c r="L406" s="11">
        <v>102.19680992</v>
      </c>
      <c r="M406" s="11">
        <v>102.16243551999999</v>
      </c>
      <c r="N406" s="11">
        <v>105.71674848</v>
      </c>
      <c r="O406" s="11">
        <v>102.84132992</v>
      </c>
      <c r="P406" s="11">
        <v>105.02582304</v>
      </c>
      <c r="Q406" s="11">
        <v>103.58381695999998</v>
      </c>
      <c r="R406" s="11">
        <v>102.44602431999998</v>
      </c>
      <c r="S406" s="11">
        <v>96.1881648</v>
      </c>
      <c r="T406" s="11">
        <v>94.41100832</v>
      </c>
      <c r="U406" s="11">
        <v>80.13016384000001</v>
      </c>
      <c r="V406" s="11">
        <v>80.04250911999999</v>
      </c>
      <c r="W406" s="11">
        <v>80.58562463999999</v>
      </c>
      <c r="X406" s="11">
        <v>92.24198368</v>
      </c>
      <c r="Y406" s="11">
        <v>92.79025536</v>
      </c>
    </row>
    <row r="407" spans="1:25" ht="11.25">
      <c r="A407" s="10">
        <f t="shared" si="8"/>
        <v>42608</v>
      </c>
      <c r="B407" s="11">
        <v>96.25691359999999</v>
      </c>
      <c r="C407" s="11">
        <v>123.69284095999998</v>
      </c>
      <c r="D407" s="11">
        <v>134.16672064</v>
      </c>
      <c r="E407" s="11">
        <v>135.53310304</v>
      </c>
      <c r="F407" s="11">
        <v>108.43920096</v>
      </c>
      <c r="G407" s="11">
        <v>108.39623295999998</v>
      </c>
      <c r="H407" s="11">
        <v>108.44435712</v>
      </c>
      <c r="I407" s="11">
        <v>107.44749952</v>
      </c>
      <c r="J407" s="11">
        <v>107.36500095999999</v>
      </c>
      <c r="K407" s="11">
        <v>107.32890784</v>
      </c>
      <c r="L407" s="11">
        <v>107.01094463999999</v>
      </c>
      <c r="M407" s="11">
        <v>107.87717952</v>
      </c>
      <c r="N407" s="11">
        <v>126.94465919999999</v>
      </c>
      <c r="O407" s="11">
        <v>130.64506336</v>
      </c>
      <c r="P407" s="11">
        <v>129.12055872</v>
      </c>
      <c r="Q407" s="11">
        <v>108.08342592000001</v>
      </c>
      <c r="R407" s="11">
        <v>106.67063807999999</v>
      </c>
      <c r="S407" s="11">
        <v>106.94219584</v>
      </c>
      <c r="T407" s="11">
        <v>93.20446687999998</v>
      </c>
      <c r="U407" s="11">
        <v>92.11651712000001</v>
      </c>
      <c r="V407" s="11">
        <v>91.85870912</v>
      </c>
      <c r="W407" s="11">
        <v>92.38291872</v>
      </c>
      <c r="X407" s="11">
        <v>92.45338624</v>
      </c>
      <c r="Y407" s="11">
        <v>92.939784</v>
      </c>
    </row>
    <row r="408" spans="1:25" ht="11.25">
      <c r="A408" s="10">
        <f t="shared" si="8"/>
        <v>42609</v>
      </c>
      <c r="B408" s="11">
        <v>90.98731808</v>
      </c>
      <c r="C408" s="11">
        <v>106.55720256000001</v>
      </c>
      <c r="D408" s="11">
        <v>106.51251583999999</v>
      </c>
      <c r="E408" s="11">
        <v>106.49532864</v>
      </c>
      <c r="F408" s="11">
        <v>107.41484384000002</v>
      </c>
      <c r="G408" s="11">
        <v>106.99719488</v>
      </c>
      <c r="H408" s="11">
        <v>107.24297184</v>
      </c>
      <c r="I408" s="11">
        <v>106.21861472</v>
      </c>
      <c r="J408" s="11">
        <v>106.20658368000001</v>
      </c>
      <c r="K408" s="11">
        <v>105.69440512</v>
      </c>
      <c r="L408" s="11">
        <v>105.64628096</v>
      </c>
      <c r="M408" s="11">
        <v>106.08971072</v>
      </c>
      <c r="N408" s="11">
        <v>111.83195424</v>
      </c>
      <c r="O408" s="11">
        <v>114.16769471999999</v>
      </c>
      <c r="P408" s="11">
        <v>112.63115904</v>
      </c>
      <c r="Q408" s="11">
        <v>108.29139104000002</v>
      </c>
      <c r="R408" s="11">
        <v>105.91440128</v>
      </c>
      <c r="S408" s="11">
        <v>105.74081056</v>
      </c>
      <c r="T408" s="11">
        <v>101.55228992</v>
      </c>
      <c r="U408" s="11">
        <v>88.12393056</v>
      </c>
      <c r="V408" s="11">
        <v>88.62064064</v>
      </c>
      <c r="W408" s="11">
        <v>88.99188416</v>
      </c>
      <c r="X408" s="11">
        <v>89.05032064</v>
      </c>
      <c r="Y408" s="11">
        <v>89.43531392</v>
      </c>
    </row>
    <row r="409" spans="1:25" ht="11.25">
      <c r="A409" s="10">
        <f t="shared" si="8"/>
        <v>42610</v>
      </c>
      <c r="B409" s="11">
        <v>100.46777759999999</v>
      </c>
      <c r="C409" s="11">
        <v>107.24297184</v>
      </c>
      <c r="D409" s="11">
        <v>107.4715616</v>
      </c>
      <c r="E409" s="11">
        <v>107.59874687999998</v>
      </c>
      <c r="F409" s="11">
        <v>107.5231232</v>
      </c>
      <c r="G409" s="11">
        <v>107.24125312000001</v>
      </c>
      <c r="H409" s="11">
        <v>107.07453728</v>
      </c>
      <c r="I409" s="11">
        <v>105.92127615999999</v>
      </c>
      <c r="J409" s="11">
        <v>105.76143520000001</v>
      </c>
      <c r="K409" s="11">
        <v>105.54831392</v>
      </c>
      <c r="L409" s="11">
        <v>105.37128576</v>
      </c>
      <c r="M409" s="11">
        <v>105.67206176</v>
      </c>
      <c r="N409" s="11">
        <v>106.53314048</v>
      </c>
      <c r="O409" s="11">
        <v>106.36642463999999</v>
      </c>
      <c r="P409" s="11">
        <v>106.06049248000001</v>
      </c>
      <c r="Q409" s="11">
        <v>105.69784256</v>
      </c>
      <c r="R409" s="11">
        <v>105.51393952</v>
      </c>
      <c r="S409" s="11">
        <v>104.04959007999999</v>
      </c>
      <c r="T409" s="11">
        <v>87.47941055999999</v>
      </c>
      <c r="U409" s="11">
        <v>86.84176544</v>
      </c>
      <c r="V409" s="11">
        <v>86.64583136</v>
      </c>
      <c r="W409" s="11">
        <v>87.34019424</v>
      </c>
      <c r="X409" s="11">
        <v>87.40378688</v>
      </c>
      <c r="Y409" s="11">
        <v>88.07236895999999</v>
      </c>
    </row>
    <row r="410" spans="1:25" ht="11.25">
      <c r="A410" s="10">
        <f t="shared" si="8"/>
        <v>42611</v>
      </c>
      <c r="B410" s="11">
        <v>99.46232640000001</v>
      </c>
      <c r="C410" s="11">
        <v>103.22288576</v>
      </c>
      <c r="D410" s="11">
        <v>106.20314623999998</v>
      </c>
      <c r="E410" s="11">
        <v>106.24955168</v>
      </c>
      <c r="F410" s="11">
        <v>106.46095423999999</v>
      </c>
      <c r="G410" s="11">
        <v>106.14127232</v>
      </c>
      <c r="H410" s="11">
        <v>105.8044032</v>
      </c>
      <c r="I410" s="11">
        <v>104.97598015999999</v>
      </c>
      <c r="J410" s="11">
        <v>104.84535744</v>
      </c>
      <c r="K410" s="11">
        <v>104.24208672</v>
      </c>
      <c r="L410" s="11">
        <v>104.47239520000001</v>
      </c>
      <c r="M410" s="11">
        <v>104.79551456</v>
      </c>
      <c r="N410" s="11">
        <v>105.57753216</v>
      </c>
      <c r="O410" s="11">
        <v>107.33578271999998</v>
      </c>
      <c r="P410" s="11">
        <v>113.59364224</v>
      </c>
      <c r="Q410" s="11">
        <v>105.19941376</v>
      </c>
      <c r="R410" s="11">
        <v>104.49473856</v>
      </c>
      <c r="S410" s="11">
        <v>104.111464</v>
      </c>
      <c r="T410" s="11">
        <v>97.83126112000001</v>
      </c>
      <c r="U410" s="11">
        <v>80.35703488</v>
      </c>
      <c r="V410" s="11">
        <v>80.70937248</v>
      </c>
      <c r="W410" s="11">
        <v>98.57374816</v>
      </c>
      <c r="X410" s="11">
        <v>104.81785792</v>
      </c>
      <c r="Y410" s="11">
        <v>99.12030112000001</v>
      </c>
    </row>
    <row r="411" spans="1:25" ht="11.25">
      <c r="A411" s="10">
        <f t="shared" si="8"/>
        <v>42612</v>
      </c>
      <c r="B411" s="11">
        <v>105.08597823999999</v>
      </c>
      <c r="C411" s="11">
        <v>105.82674656</v>
      </c>
      <c r="D411" s="11">
        <v>124.07783423999999</v>
      </c>
      <c r="E411" s="11">
        <v>131.17442911999999</v>
      </c>
      <c r="F411" s="11">
        <v>133.7765712</v>
      </c>
      <c r="G411" s="11">
        <v>132.93096096</v>
      </c>
      <c r="H411" s="11">
        <v>132.77283871999998</v>
      </c>
      <c r="I411" s="11">
        <v>121.06148064</v>
      </c>
      <c r="J411" s="11">
        <v>104.51364448000001</v>
      </c>
      <c r="K411" s="11">
        <v>105.00004224</v>
      </c>
      <c r="L411" s="11">
        <v>104.95879295999998</v>
      </c>
      <c r="M411" s="11">
        <v>122.83348095999997</v>
      </c>
      <c r="N411" s="11">
        <v>136.19481023999998</v>
      </c>
      <c r="O411" s="11">
        <v>140.16505343999998</v>
      </c>
      <c r="P411" s="11">
        <v>137.71415872</v>
      </c>
      <c r="Q411" s="11">
        <v>134.6445248</v>
      </c>
      <c r="R411" s="11">
        <v>132.09566304</v>
      </c>
      <c r="S411" s="11">
        <v>105.2028512</v>
      </c>
      <c r="T411" s="11">
        <v>104.04443392</v>
      </c>
      <c r="U411" s="11">
        <v>93.76648832</v>
      </c>
      <c r="V411" s="11">
        <v>94.02429631999999</v>
      </c>
      <c r="W411" s="11">
        <v>93.54477343999999</v>
      </c>
      <c r="X411" s="11">
        <v>93.799144</v>
      </c>
      <c r="Y411" s="11">
        <v>94.37319648</v>
      </c>
    </row>
    <row r="412" spans="1:25" ht="11.25">
      <c r="A412" s="10">
        <f t="shared" si="8"/>
        <v>42613</v>
      </c>
      <c r="B412" s="11">
        <v>109.09747072</v>
      </c>
      <c r="C412" s="11">
        <v>118.70511551999999</v>
      </c>
      <c r="D412" s="11">
        <v>121.88818495999999</v>
      </c>
      <c r="E412" s="11">
        <v>127.98792223999999</v>
      </c>
      <c r="F412" s="11">
        <v>137.6522848</v>
      </c>
      <c r="G412" s="11">
        <v>140.76144928</v>
      </c>
      <c r="H412" s="11">
        <v>141.84768032</v>
      </c>
      <c r="I412" s="11">
        <v>129.52102048</v>
      </c>
      <c r="J412" s="11">
        <v>138.60273696</v>
      </c>
      <c r="K412" s="11">
        <v>137.30682208</v>
      </c>
      <c r="L412" s="11">
        <v>136.11746784</v>
      </c>
      <c r="M412" s="11">
        <v>139.8350592</v>
      </c>
      <c r="N412" s="11">
        <v>144.48763424</v>
      </c>
      <c r="O412" s="11">
        <v>144.11467199999998</v>
      </c>
      <c r="P412" s="11">
        <v>143.89295712</v>
      </c>
      <c r="Q412" s="11">
        <v>142.63313535999998</v>
      </c>
      <c r="R412" s="11">
        <v>135.84075392</v>
      </c>
      <c r="S412" s="11">
        <v>128.06698336</v>
      </c>
      <c r="T412" s="11">
        <v>124.18611359999998</v>
      </c>
      <c r="U412" s="11">
        <v>108.73482079999998</v>
      </c>
      <c r="V412" s="11">
        <v>108.65232223999999</v>
      </c>
      <c r="W412" s="11">
        <v>108.80700704</v>
      </c>
      <c r="X412" s="11">
        <v>108.79325727999999</v>
      </c>
      <c r="Y412" s="11">
        <v>108.70388384</v>
      </c>
    </row>
    <row r="414" spans="1:25" ht="27.75" customHeight="1">
      <c r="A414" s="48" t="s">
        <v>106</v>
      </c>
      <c r="B414" s="48"/>
      <c r="C414" s="48"/>
      <c r="D414" s="48"/>
      <c r="E414" s="48"/>
      <c r="F414" s="48"/>
      <c r="G414" s="48"/>
      <c r="H414" s="48"/>
      <c r="I414" s="48"/>
      <c r="J414" s="48"/>
      <c r="K414" s="48"/>
      <c r="L414" s="48"/>
      <c r="M414" s="48"/>
      <c r="N414" s="48"/>
      <c r="O414" s="48"/>
      <c r="P414" s="48"/>
      <c r="Q414" s="48"/>
      <c r="R414" s="48"/>
      <c r="S414" s="48"/>
      <c r="T414" s="48"/>
      <c r="U414" s="48"/>
      <c r="V414" s="48"/>
      <c r="W414" s="48"/>
      <c r="X414" s="48"/>
      <c r="Y414" s="48"/>
    </row>
    <row r="415" spans="1:25" ht="15">
      <c r="A415" s="35"/>
      <c r="B415" s="35"/>
      <c r="C415" s="35"/>
      <c r="D415" s="35"/>
      <c r="E415" s="35"/>
      <c r="F415" s="35"/>
      <c r="G415" s="35"/>
      <c r="H415" s="35"/>
      <c r="I415" s="35"/>
      <c r="J415" s="35"/>
      <c r="K415" s="35"/>
      <c r="L415" s="35"/>
      <c r="M415" s="35"/>
      <c r="N415" s="35"/>
      <c r="O415" s="35"/>
      <c r="P415" s="35"/>
      <c r="Q415" s="35"/>
      <c r="R415" s="35"/>
      <c r="S415" s="35"/>
      <c r="T415" s="35"/>
      <c r="U415" s="35"/>
      <c r="V415" s="35"/>
      <c r="W415" s="35"/>
      <c r="X415" s="35"/>
      <c r="Y415" s="35"/>
    </row>
    <row r="416" spans="1:25" ht="17.25" customHeight="1">
      <c r="A416" s="49" t="s">
        <v>46</v>
      </c>
      <c r="B416" s="50" t="s">
        <v>46</v>
      </c>
      <c r="C416" s="50"/>
      <c r="D416" s="50"/>
      <c r="E416" s="50"/>
      <c r="F416" s="50"/>
      <c r="G416" s="50"/>
      <c r="H416" s="50"/>
      <c r="I416" s="50"/>
      <c r="J416" s="50"/>
      <c r="K416" s="50"/>
      <c r="L416" s="50"/>
      <c r="M416" s="50"/>
      <c r="N416" s="50"/>
      <c r="O416" s="50"/>
      <c r="P416" s="50"/>
      <c r="Q416" s="50"/>
      <c r="R416" s="50"/>
      <c r="S416" s="50"/>
      <c r="T416" s="50"/>
      <c r="U416" s="50"/>
      <c r="V416" s="50"/>
      <c r="W416" s="50"/>
      <c r="X416" s="50"/>
      <c r="Y416" s="51"/>
    </row>
    <row r="417" spans="1:25" ht="11.25">
      <c r="A417" s="7"/>
      <c r="B417" s="6" t="s">
        <v>23</v>
      </c>
      <c r="C417" s="8" t="s">
        <v>24</v>
      </c>
      <c r="D417" s="9" t="s">
        <v>25</v>
      </c>
      <c r="E417" s="6" t="s">
        <v>26</v>
      </c>
      <c r="F417" s="6" t="s">
        <v>27</v>
      </c>
      <c r="G417" s="8" t="s">
        <v>28</v>
      </c>
      <c r="H417" s="9" t="s">
        <v>29</v>
      </c>
      <c r="I417" s="6" t="s">
        <v>30</v>
      </c>
      <c r="J417" s="6" t="s">
        <v>31</v>
      </c>
      <c r="K417" s="6" t="s">
        <v>32</v>
      </c>
      <c r="L417" s="6" t="s">
        <v>33</v>
      </c>
      <c r="M417" s="6" t="s">
        <v>34</v>
      </c>
      <c r="N417" s="6" t="s">
        <v>35</v>
      </c>
      <c r="O417" s="6" t="s">
        <v>36</v>
      </c>
      <c r="P417" s="6" t="s">
        <v>37</v>
      </c>
      <c r="Q417" s="6" t="s">
        <v>38</v>
      </c>
      <c r="R417" s="6" t="s">
        <v>39</v>
      </c>
      <c r="S417" s="6" t="s">
        <v>40</v>
      </c>
      <c r="T417" s="6" t="s">
        <v>41</v>
      </c>
      <c r="U417" s="6" t="s">
        <v>42</v>
      </c>
      <c r="V417" s="6" t="s">
        <v>43</v>
      </c>
      <c r="W417" s="6" t="s">
        <v>44</v>
      </c>
      <c r="X417" s="6" t="s">
        <v>45</v>
      </c>
      <c r="Y417" s="6" t="s">
        <v>64</v>
      </c>
    </row>
    <row r="418" spans="1:25" ht="11.25">
      <c r="A418" s="10">
        <f aca="true" t="shared" si="9" ref="A418:A448">A382</f>
        <v>42583</v>
      </c>
      <c r="B418" s="11">
        <v>4.19723724</v>
      </c>
      <c r="C418" s="11">
        <v>0.32373599999999997</v>
      </c>
      <c r="D418" s="11">
        <v>0.8902739999999999</v>
      </c>
      <c r="E418" s="11">
        <v>0.7478301599999999</v>
      </c>
      <c r="F418" s="11">
        <v>0</v>
      </c>
      <c r="G418" s="11">
        <v>0.07607795999999999</v>
      </c>
      <c r="H418" s="11">
        <v>0</v>
      </c>
      <c r="I418" s="11">
        <v>0.004856039999999999</v>
      </c>
      <c r="J418" s="11">
        <v>0.0016186799999999997</v>
      </c>
      <c r="K418" s="11">
        <v>0.0032373599999999995</v>
      </c>
      <c r="L418" s="11">
        <v>0</v>
      </c>
      <c r="M418" s="11">
        <v>0</v>
      </c>
      <c r="N418" s="11">
        <v>0</v>
      </c>
      <c r="O418" s="11">
        <v>0</v>
      </c>
      <c r="P418" s="11">
        <v>0</v>
      </c>
      <c r="Q418" s="11">
        <v>0</v>
      </c>
      <c r="R418" s="11">
        <v>0</v>
      </c>
      <c r="S418" s="11">
        <v>0</v>
      </c>
      <c r="T418" s="11">
        <v>0</v>
      </c>
      <c r="U418" s="11">
        <v>0</v>
      </c>
      <c r="V418" s="11">
        <v>0</v>
      </c>
      <c r="W418" s="11">
        <v>0</v>
      </c>
      <c r="X418" s="11">
        <v>0</v>
      </c>
      <c r="Y418" s="11">
        <v>0</v>
      </c>
    </row>
    <row r="419" spans="1:25" ht="11.25">
      <c r="A419" s="10">
        <f t="shared" si="9"/>
        <v>42584</v>
      </c>
      <c r="B419" s="11">
        <v>0.04694171999999999</v>
      </c>
      <c r="C419" s="11">
        <v>0.07607795999999999</v>
      </c>
      <c r="D419" s="11">
        <v>0.12301967999999999</v>
      </c>
      <c r="E419" s="11">
        <v>0</v>
      </c>
      <c r="F419" s="11">
        <v>0</v>
      </c>
      <c r="G419" s="11">
        <v>0</v>
      </c>
      <c r="H419" s="11">
        <v>0</v>
      </c>
      <c r="I419" s="11">
        <v>0</v>
      </c>
      <c r="J419" s="11">
        <v>0</v>
      </c>
      <c r="K419" s="11">
        <v>0</v>
      </c>
      <c r="L419" s="11">
        <v>0</v>
      </c>
      <c r="M419" s="11">
        <v>0</v>
      </c>
      <c r="N419" s="11">
        <v>0</v>
      </c>
      <c r="O419" s="11">
        <v>0</v>
      </c>
      <c r="P419" s="11">
        <v>0</v>
      </c>
      <c r="Q419" s="11">
        <v>0</v>
      </c>
      <c r="R419" s="11">
        <v>0</v>
      </c>
      <c r="S419" s="11">
        <v>0</v>
      </c>
      <c r="T419" s="11">
        <v>0</v>
      </c>
      <c r="U419" s="11">
        <v>0</v>
      </c>
      <c r="V419" s="11">
        <v>0</v>
      </c>
      <c r="W419" s="11">
        <v>0</v>
      </c>
      <c r="X419" s="11">
        <v>0</v>
      </c>
      <c r="Y419" s="11">
        <v>0</v>
      </c>
    </row>
    <row r="420" spans="1:25" ht="11.25">
      <c r="A420" s="10">
        <f t="shared" si="9"/>
        <v>42585</v>
      </c>
      <c r="B420" s="11">
        <v>5.90656332</v>
      </c>
      <c r="C420" s="11">
        <v>0.9971068799999999</v>
      </c>
      <c r="D420" s="11">
        <v>10.62177816</v>
      </c>
      <c r="E420" s="11">
        <v>10.396781639999999</v>
      </c>
      <c r="F420" s="11">
        <v>3.729438719999999</v>
      </c>
      <c r="G420" s="11">
        <v>12.03812316</v>
      </c>
      <c r="H420" s="11">
        <v>9.488702159999999</v>
      </c>
      <c r="I420" s="11">
        <v>12.4071822</v>
      </c>
      <c r="J420" s="11">
        <v>17.45422644</v>
      </c>
      <c r="K420" s="11">
        <v>12.25178892</v>
      </c>
      <c r="L420" s="11">
        <v>15.754612439999999</v>
      </c>
      <c r="M420" s="11">
        <v>15.686627879999996</v>
      </c>
      <c r="N420" s="11">
        <v>10.715661599999999</v>
      </c>
      <c r="O420" s="11">
        <v>16.691828159999996</v>
      </c>
      <c r="P420" s="11">
        <v>10.731848399999999</v>
      </c>
      <c r="Q420" s="11">
        <v>13.269938640000001</v>
      </c>
      <c r="R420" s="11">
        <v>7.821461759999999</v>
      </c>
      <c r="S420" s="11">
        <v>0.019424159999999996</v>
      </c>
      <c r="T420" s="11">
        <v>0</v>
      </c>
      <c r="U420" s="11">
        <v>0</v>
      </c>
      <c r="V420" s="11">
        <v>0</v>
      </c>
      <c r="W420" s="11">
        <v>0</v>
      </c>
      <c r="X420" s="11">
        <v>0</v>
      </c>
      <c r="Y420" s="11">
        <v>0</v>
      </c>
    </row>
    <row r="421" spans="1:25" ht="11.25">
      <c r="A421" s="10">
        <f t="shared" si="9"/>
        <v>42586</v>
      </c>
      <c r="B421" s="11">
        <v>7.59646524</v>
      </c>
      <c r="C421" s="11">
        <v>15.740044319999997</v>
      </c>
      <c r="D421" s="11">
        <v>24.57641844</v>
      </c>
      <c r="E421" s="11">
        <v>20.2658736</v>
      </c>
      <c r="F421" s="11">
        <v>17.266459559999998</v>
      </c>
      <c r="G421" s="11">
        <v>18.663380399999998</v>
      </c>
      <c r="H421" s="11">
        <v>16.3001076</v>
      </c>
      <c r="I421" s="11">
        <v>10.207396079999999</v>
      </c>
      <c r="J421" s="11">
        <v>3.2810643599999993</v>
      </c>
      <c r="K421" s="11">
        <v>3.4607378399999993</v>
      </c>
      <c r="L421" s="11">
        <v>2.0913345599999995</v>
      </c>
      <c r="M421" s="11">
        <v>0.9339783599999998</v>
      </c>
      <c r="N421" s="11">
        <v>0.6377599199999999</v>
      </c>
      <c r="O421" s="11">
        <v>5.80944252</v>
      </c>
      <c r="P421" s="11">
        <v>12.66293364</v>
      </c>
      <c r="Q421" s="11">
        <v>0.9064607999999998</v>
      </c>
      <c r="R421" s="11">
        <v>0.44837435999999997</v>
      </c>
      <c r="S421" s="11">
        <v>0.74297412</v>
      </c>
      <c r="T421" s="11">
        <v>0</v>
      </c>
      <c r="U421" s="11">
        <v>0</v>
      </c>
      <c r="V421" s="11">
        <v>0</v>
      </c>
      <c r="W421" s="11">
        <v>0</v>
      </c>
      <c r="X421" s="11">
        <v>0</v>
      </c>
      <c r="Y421" s="11">
        <v>0</v>
      </c>
    </row>
    <row r="422" spans="1:25" ht="11.25">
      <c r="A422" s="10">
        <f t="shared" si="9"/>
        <v>42587</v>
      </c>
      <c r="B422" s="11">
        <v>12.526964519999998</v>
      </c>
      <c r="C422" s="11">
        <v>5.7042283199999995</v>
      </c>
      <c r="D422" s="11">
        <v>0.3285920399999999</v>
      </c>
      <c r="E422" s="11">
        <v>16.84722144</v>
      </c>
      <c r="F422" s="11">
        <v>15.393646799999997</v>
      </c>
      <c r="G422" s="11">
        <v>16.02978804</v>
      </c>
      <c r="H422" s="11">
        <v>16.22888568</v>
      </c>
      <c r="I422" s="11">
        <v>0.34801619999999994</v>
      </c>
      <c r="J422" s="11">
        <v>0.30107448</v>
      </c>
      <c r="K422" s="11">
        <v>0.9517838399999998</v>
      </c>
      <c r="L422" s="11">
        <v>0.9080794799999999</v>
      </c>
      <c r="M422" s="11">
        <v>8.502926039999998</v>
      </c>
      <c r="N422" s="11">
        <v>19.543942319999996</v>
      </c>
      <c r="O422" s="11">
        <v>17.4250902</v>
      </c>
      <c r="P422" s="11">
        <v>10.33203444</v>
      </c>
      <c r="Q422" s="11">
        <v>0.8562817199999999</v>
      </c>
      <c r="R422" s="11">
        <v>0.014568119999999997</v>
      </c>
      <c r="S422" s="11">
        <v>0</v>
      </c>
      <c r="T422" s="11">
        <v>0</v>
      </c>
      <c r="U422" s="11">
        <v>0</v>
      </c>
      <c r="V422" s="11">
        <v>0</v>
      </c>
      <c r="W422" s="11">
        <v>0</v>
      </c>
      <c r="X422" s="11">
        <v>0</v>
      </c>
      <c r="Y422" s="11">
        <v>0</v>
      </c>
    </row>
    <row r="423" spans="1:25" ht="11.25">
      <c r="A423" s="10">
        <f t="shared" si="9"/>
        <v>42588</v>
      </c>
      <c r="B423" s="11">
        <v>0.8498069999999999</v>
      </c>
      <c r="C423" s="11">
        <v>10.57159908</v>
      </c>
      <c r="D423" s="11">
        <v>9.325215479999999</v>
      </c>
      <c r="E423" s="11">
        <v>3.6387926399999997</v>
      </c>
      <c r="F423" s="11">
        <v>1.2739011599999999</v>
      </c>
      <c r="G423" s="11">
        <v>7.157802959999999</v>
      </c>
      <c r="H423" s="11">
        <v>7.266254519999999</v>
      </c>
      <c r="I423" s="11">
        <v>7.368231359999999</v>
      </c>
      <c r="J423" s="11">
        <v>7.915345199999999</v>
      </c>
      <c r="K423" s="11">
        <v>4.3947161999999995</v>
      </c>
      <c r="L423" s="11">
        <v>0</v>
      </c>
      <c r="M423" s="11">
        <v>0</v>
      </c>
      <c r="N423" s="11">
        <v>0.014568119999999997</v>
      </c>
      <c r="O423" s="11">
        <v>0</v>
      </c>
      <c r="P423" s="11">
        <v>0</v>
      </c>
      <c r="Q423" s="11">
        <v>0</v>
      </c>
      <c r="R423" s="11">
        <v>0</v>
      </c>
      <c r="S423" s="11">
        <v>0</v>
      </c>
      <c r="T423" s="11">
        <v>0</v>
      </c>
      <c r="U423" s="11">
        <v>0</v>
      </c>
      <c r="V423" s="11">
        <v>0</v>
      </c>
      <c r="W423" s="11">
        <v>0</v>
      </c>
      <c r="X423" s="11">
        <v>0</v>
      </c>
      <c r="Y423" s="11">
        <v>0</v>
      </c>
    </row>
    <row r="424" spans="1:25" ht="11.25">
      <c r="A424" s="10">
        <f t="shared" si="9"/>
        <v>42589</v>
      </c>
      <c r="B424" s="11">
        <v>2.80193508</v>
      </c>
      <c r="C424" s="11">
        <v>1.1039397599999998</v>
      </c>
      <c r="D424" s="11">
        <v>1.7109447599999996</v>
      </c>
      <c r="E424" s="11">
        <v>8.980436639999999</v>
      </c>
      <c r="F424" s="11">
        <v>5.72850852</v>
      </c>
      <c r="G424" s="11">
        <v>10.396781639999999</v>
      </c>
      <c r="H424" s="11">
        <v>7.672543199999999</v>
      </c>
      <c r="I424" s="11">
        <v>1.29170664</v>
      </c>
      <c r="J424" s="11">
        <v>0.41923811999999994</v>
      </c>
      <c r="K424" s="11">
        <v>0</v>
      </c>
      <c r="L424" s="11">
        <v>0.12301967999999999</v>
      </c>
      <c r="M424" s="11">
        <v>0.49693476</v>
      </c>
      <c r="N424" s="11">
        <v>0</v>
      </c>
      <c r="O424" s="11">
        <v>0.019424159999999996</v>
      </c>
      <c r="P424" s="11">
        <v>0</v>
      </c>
      <c r="Q424" s="11">
        <v>0</v>
      </c>
      <c r="R424" s="11">
        <v>0</v>
      </c>
      <c r="S424" s="11">
        <v>0</v>
      </c>
      <c r="T424" s="11">
        <v>0</v>
      </c>
      <c r="U424" s="11">
        <v>0</v>
      </c>
      <c r="V424" s="11">
        <v>0</v>
      </c>
      <c r="W424" s="11">
        <v>0</v>
      </c>
      <c r="X424" s="11">
        <v>0</v>
      </c>
      <c r="Y424" s="11">
        <v>0</v>
      </c>
    </row>
    <row r="425" spans="1:25" ht="11.25">
      <c r="A425" s="10">
        <f t="shared" si="9"/>
        <v>42590</v>
      </c>
      <c r="B425" s="11">
        <v>8.784576359999999</v>
      </c>
      <c r="C425" s="11">
        <v>8.499688679999998</v>
      </c>
      <c r="D425" s="11">
        <v>5.11826616</v>
      </c>
      <c r="E425" s="11">
        <v>5.73336456</v>
      </c>
      <c r="F425" s="11">
        <v>5.83696008</v>
      </c>
      <c r="G425" s="11">
        <v>5.568259199999999</v>
      </c>
      <c r="H425" s="11">
        <v>3.3441928799999996</v>
      </c>
      <c r="I425" s="11">
        <v>4.185906479999999</v>
      </c>
      <c r="J425" s="11">
        <v>4.6698918</v>
      </c>
      <c r="K425" s="11">
        <v>6.578315519999999</v>
      </c>
      <c r="L425" s="11">
        <v>4.597051199999999</v>
      </c>
      <c r="M425" s="11">
        <v>3.9868088399999992</v>
      </c>
      <c r="N425" s="11">
        <v>10.45019808</v>
      </c>
      <c r="O425" s="11">
        <v>15.612168599999999</v>
      </c>
      <c r="P425" s="11">
        <v>2.4183079199999997</v>
      </c>
      <c r="Q425" s="11">
        <v>0.11978232</v>
      </c>
      <c r="R425" s="11">
        <v>6.2076378</v>
      </c>
      <c r="S425" s="11">
        <v>6.54917928</v>
      </c>
      <c r="T425" s="11">
        <v>0.08093399999999999</v>
      </c>
      <c r="U425" s="11">
        <v>0</v>
      </c>
      <c r="V425" s="11">
        <v>0</v>
      </c>
      <c r="W425" s="11">
        <v>0</v>
      </c>
      <c r="X425" s="11">
        <v>0</v>
      </c>
      <c r="Y425" s="11">
        <v>0</v>
      </c>
    </row>
    <row r="426" spans="1:25" ht="11.25">
      <c r="A426" s="10">
        <f t="shared" si="9"/>
        <v>42591</v>
      </c>
      <c r="B426" s="11">
        <v>17.31663864</v>
      </c>
      <c r="C426" s="11">
        <v>7.70329812</v>
      </c>
      <c r="D426" s="11">
        <v>7.476682919999999</v>
      </c>
      <c r="E426" s="11">
        <v>7.305102839999999</v>
      </c>
      <c r="F426" s="11">
        <v>5.56664052</v>
      </c>
      <c r="G426" s="11">
        <v>5.7009909599999995</v>
      </c>
      <c r="H426" s="11">
        <v>4.78158072</v>
      </c>
      <c r="I426" s="11">
        <v>4.838234519999999</v>
      </c>
      <c r="J426" s="11">
        <v>5.035713479999999</v>
      </c>
      <c r="K426" s="11">
        <v>3.298869839999999</v>
      </c>
      <c r="L426" s="11">
        <v>0.04694171999999999</v>
      </c>
      <c r="M426" s="11">
        <v>1.0197683999999998</v>
      </c>
      <c r="N426" s="11">
        <v>0.26384483999999997</v>
      </c>
      <c r="O426" s="11">
        <v>0.09550211999999998</v>
      </c>
      <c r="P426" s="11">
        <v>0.16996139999999998</v>
      </c>
      <c r="Q426" s="11">
        <v>0</v>
      </c>
      <c r="R426" s="11">
        <v>0</v>
      </c>
      <c r="S426" s="11">
        <v>0</v>
      </c>
      <c r="T426" s="11">
        <v>0</v>
      </c>
      <c r="U426" s="11">
        <v>0</v>
      </c>
      <c r="V426" s="11">
        <v>0</v>
      </c>
      <c r="W426" s="11">
        <v>0</v>
      </c>
      <c r="X426" s="11">
        <v>0</v>
      </c>
      <c r="Y426" s="11">
        <v>0</v>
      </c>
    </row>
    <row r="427" spans="1:25" ht="11.25">
      <c r="A427" s="10">
        <f t="shared" si="9"/>
        <v>42592</v>
      </c>
      <c r="B427" s="11">
        <v>7.819843079999999</v>
      </c>
      <c r="C427" s="11">
        <v>4.066124159999999</v>
      </c>
      <c r="D427" s="11">
        <v>0.8757058799999998</v>
      </c>
      <c r="E427" s="11">
        <v>2.5057166399999997</v>
      </c>
      <c r="F427" s="11">
        <v>10.1005632</v>
      </c>
      <c r="G427" s="11">
        <v>15.411452279999999</v>
      </c>
      <c r="H427" s="11">
        <v>12.800521439999997</v>
      </c>
      <c r="I427" s="11">
        <v>6.6543934799999995</v>
      </c>
      <c r="J427" s="11">
        <v>9.27989244</v>
      </c>
      <c r="K427" s="11">
        <v>7.203125999999998</v>
      </c>
      <c r="L427" s="11">
        <v>8.143579079999999</v>
      </c>
      <c r="M427" s="11">
        <v>9.64085808</v>
      </c>
      <c r="N427" s="11">
        <v>1.8404391599999999</v>
      </c>
      <c r="O427" s="11">
        <v>3.1094842799999998</v>
      </c>
      <c r="P427" s="11">
        <v>0.35287224</v>
      </c>
      <c r="Q427" s="11">
        <v>0.0016186799999999997</v>
      </c>
      <c r="R427" s="11">
        <v>0.4224754799999999</v>
      </c>
      <c r="S427" s="11">
        <v>0</v>
      </c>
      <c r="T427" s="11">
        <v>0</v>
      </c>
      <c r="U427" s="11">
        <v>0</v>
      </c>
      <c r="V427" s="11">
        <v>0</v>
      </c>
      <c r="W427" s="11">
        <v>0</v>
      </c>
      <c r="X427" s="11">
        <v>0</v>
      </c>
      <c r="Y427" s="11">
        <v>0</v>
      </c>
    </row>
    <row r="428" spans="1:25" ht="11.25">
      <c r="A428" s="10">
        <f t="shared" si="9"/>
        <v>42593</v>
      </c>
      <c r="B428" s="11">
        <v>0</v>
      </c>
      <c r="C428" s="11">
        <v>0</v>
      </c>
      <c r="D428" s="11">
        <v>3.01236348</v>
      </c>
      <c r="E428" s="11">
        <v>16.13662092</v>
      </c>
      <c r="F428" s="11">
        <v>13.37353416</v>
      </c>
      <c r="G428" s="11">
        <v>15.476199479999998</v>
      </c>
      <c r="H428" s="11">
        <v>12.49297224</v>
      </c>
      <c r="I428" s="11">
        <v>8.300591039999999</v>
      </c>
      <c r="J428" s="11">
        <v>8.65831932</v>
      </c>
      <c r="K428" s="11">
        <v>3.816847439999999</v>
      </c>
      <c r="L428" s="11">
        <v>3.2535467999999996</v>
      </c>
      <c r="M428" s="11">
        <v>0.28165031999999995</v>
      </c>
      <c r="N428" s="11">
        <v>0</v>
      </c>
      <c r="O428" s="11">
        <v>0</v>
      </c>
      <c r="P428" s="11">
        <v>0</v>
      </c>
      <c r="Q428" s="11">
        <v>0</v>
      </c>
      <c r="R428" s="11">
        <v>0</v>
      </c>
      <c r="S428" s="11">
        <v>0</v>
      </c>
      <c r="T428" s="11">
        <v>0</v>
      </c>
      <c r="U428" s="11">
        <v>0</v>
      </c>
      <c r="V428" s="11">
        <v>0</v>
      </c>
      <c r="W428" s="11">
        <v>0</v>
      </c>
      <c r="X428" s="11">
        <v>0</v>
      </c>
      <c r="Y428" s="11">
        <v>0</v>
      </c>
    </row>
    <row r="429" spans="1:25" ht="11.25">
      <c r="A429" s="10">
        <f t="shared" si="9"/>
        <v>42594</v>
      </c>
      <c r="B429" s="11">
        <v>4.89326964</v>
      </c>
      <c r="C429" s="11">
        <v>2.4992419199999993</v>
      </c>
      <c r="D429" s="11">
        <v>2.47819908</v>
      </c>
      <c r="E429" s="11">
        <v>4.0305132</v>
      </c>
      <c r="F429" s="11">
        <v>5.95350504</v>
      </c>
      <c r="G429" s="11">
        <v>0</v>
      </c>
      <c r="H429" s="11">
        <v>0</v>
      </c>
      <c r="I429" s="11">
        <v>0.024280199999999995</v>
      </c>
      <c r="J429" s="11">
        <v>0.03884831999999999</v>
      </c>
      <c r="K429" s="11">
        <v>0.07445927999999999</v>
      </c>
      <c r="L429" s="11">
        <v>0.009712079999999998</v>
      </c>
      <c r="M429" s="11">
        <v>0.24603935999999998</v>
      </c>
      <c r="N429" s="11">
        <v>0.08093399999999999</v>
      </c>
      <c r="O429" s="11">
        <v>0.15701195999999998</v>
      </c>
      <c r="P429" s="11">
        <v>0</v>
      </c>
      <c r="Q429" s="11">
        <v>0</v>
      </c>
      <c r="R429" s="11">
        <v>0</v>
      </c>
      <c r="S429" s="11">
        <v>0</v>
      </c>
      <c r="T429" s="11">
        <v>0</v>
      </c>
      <c r="U429" s="11">
        <v>0</v>
      </c>
      <c r="V429" s="11">
        <v>0</v>
      </c>
      <c r="W429" s="11">
        <v>0</v>
      </c>
      <c r="X429" s="11">
        <v>0</v>
      </c>
      <c r="Y429" s="11">
        <v>0</v>
      </c>
    </row>
    <row r="430" spans="1:25" ht="11.25">
      <c r="A430" s="10">
        <f t="shared" si="9"/>
        <v>42595</v>
      </c>
      <c r="B430" s="11">
        <v>0.06636587999999999</v>
      </c>
      <c r="C430" s="11">
        <v>0.29459976</v>
      </c>
      <c r="D430" s="11">
        <v>0.0323736</v>
      </c>
      <c r="E430" s="11">
        <v>0.08417136</v>
      </c>
      <c r="F430" s="11">
        <v>0.9534025199999999</v>
      </c>
      <c r="G430" s="11">
        <v>0.45161171999999994</v>
      </c>
      <c r="H430" s="11">
        <v>1.1686869599999998</v>
      </c>
      <c r="I430" s="11">
        <v>0.9987255599999998</v>
      </c>
      <c r="J430" s="11">
        <v>1.35645384</v>
      </c>
      <c r="K430" s="11">
        <v>3.7634309999999993</v>
      </c>
      <c r="L430" s="11">
        <v>2.05248624</v>
      </c>
      <c r="M430" s="11">
        <v>4.245797639999999</v>
      </c>
      <c r="N430" s="11">
        <v>11.758091519999999</v>
      </c>
      <c r="O430" s="11">
        <v>7.729197</v>
      </c>
      <c r="P430" s="11">
        <v>2.8602075599999996</v>
      </c>
      <c r="Q430" s="11">
        <v>0.43380624</v>
      </c>
      <c r="R430" s="11">
        <v>0</v>
      </c>
      <c r="S430" s="11">
        <v>0</v>
      </c>
      <c r="T430" s="11">
        <v>0</v>
      </c>
      <c r="U430" s="11">
        <v>0.0647472</v>
      </c>
      <c r="V430" s="11">
        <v>0</v>
      </c>
      <c r="W430" s="11">
        <v>0</v>
      </c>
      <c r="X430" s="11">
        <v>0</v>
      </c>
      <c r="Y430" s="11">
        <v>0</v>
      </c>
    </row>
    <row r="431" spans="1:25" ht="11.25">
      <c r="A431" s="10">
        <f t="shared" si="9"/>
        <v>42596</v>
      </c>
      <c r="B431" s="11">
        <v>2.71452636</v>
      </c>
      <c r="C431" s="11">
        <v>8.972343239999999</v>
      </c>
      <c r="D431" s="11">
        <v>15.306238079999998</v>
      </c>
      <c r="E431" s="11">
        <v>5.555309759999999</v>
      </c>
      <c r="F431" s="11">
        <v>8.51911284</v>
      </c>
      <c r="G431" s="11">
        <v>5.550453719999999</v>
      </c>
      <c r="H431" s="11">
        <v>4.236085559999999</v>
      </c>
      <c r="I431" s="11">
        <v>5.802967799999999</v>
      </c>
      <c r="J431" s="11">
        <v>15.116852519999998</v>
      </c>
      <c r="K431" s="11">
        <v>11.90215404</v>
      </c>
      <c r="L431" s="11">
        <v>1.34674176</v>
      </c>
      <c r="M431" s="11">
        <v>0.3447788399999999</v>
      </c>
      <c r="N431" s="11">
        <v>0.39819528</v>
      </c>
      <c r="O431" s="11">
        <v>0</v>
      </c>
      <c r="P431" s="11">
        <v>0</v>
      </c>
      <c r="Q431" s="11">
        <v>0</v>
      </c>
      <c r="R431" s="11">
        <v>0</v>
      </c>
      <c r="S431" s="11">
        <v>0.11330759999999998</v>
      </c>
      <c r="T431" s="11">
        <v>0</v>
      </c>
      <c r="U431" s="11">
        <v>0.09873947999999999</v>
      </c>
      <c r="V431" s="11">
        <v>0</v>
      </c>
      <c r="W431" s="11">
        <v>0</v>
      </c>
      <c r="X431" s="11">
        <v>0</v>
      </c>
      <c r="Y431" s="11">
        <v>0</v>
      </c>
    </row>
    <row r="432" spans="1:25" ht="11.25">
      <c r="A432" s="10">
        <f t="shared" si="9"/>
        <v>42597</v>
      </c>
      <c r="B432" s="11">
        <v>7.847360639999998</v>
      </c>
      <c r="C432" s="11">
        <v>5.142546359999999</v>
      </c>
      <c r="D432" s="11">
        <v>2.9233360799999994</v>
      </c>
      <c r="E432" s="11">
        <v>8.959393799999999</v>
      </c>
      <c r="F432" s="11">
        <v>9.501651599999999</v>
      </c>
      <c r="G432" s="11">
        <v>9.355970399999999</v>
      </c>
      <c r="H432" s="11">
        <v>5.72688984</v>
      </c>
      <c r="I432" s="11">
        <v>6.94737456</v>
      </c>
      <c r="J432" s="11">
        <v>9.91927104</v>
      </c>
      <c r="K432" s="11">
        <v>12.114201119999999</v>
      </c>
      <c r="L432" s="11">
        <v>0.8190520799999998</v>
      </c>
      <c r="M432" s="11">
        <v>1.0667101199999998</v>
      </c>
      <c r="N432" s="11">
        <v>3.0673985999999993</v>
      </c>
      <c r="O432" s="11">
        <v>0.11816363999999997</v>
      </c>
      <c r="P432" s="11">
        <v>0</v>
      </c>
      <c r="Q432" s="11">
        <v>0</v>
      </c>
      <c r="R432" s="11">
        <v>0</v>
      </c>
      <c r="S432" s="11">
        <v>0</v>
      </c>
      <c r="T432" s="11">
        <v>0</v>
      </c>
      <c r="U432" s="11">
        <v>0</v>
      </c>
      <c r="V432" s="11">
        <v>0</v>
      </c>
      <c r="W432" s="11">
        <v>0</v>
      </c>
      <c r="X432" s="11">
        <v>0</v>
      </c>
      <c r="Y432" s="11">
        <v>0</v>
      </c>
    </row>
    <row r="433" spans="1:25" ht="11.25">
      <c r="A433" s="10">
        <f t="shared" si="9"/>
        <v>42598</v>
      </c>
      <c r="B433" s="11">
        <v>2.19169272</v>
      </c>
      <c r="C433" s="11">
        <v>0.76563564</v>
      </c>
      <c r="D433" s="11">
        <v>7.243593</v>
      </c>
      <c r="E433" s="11">
        <v>6.98622288</v>
      </c>
      <c r="F433" s="11">
        <v>1.8242523599999996</v>
      </c>
      <c r="G433" s="11">
        <v>3.5092982399999997</v>
      </c>
      <c r="H433" s="11">
        <v>2.8067911199999998</v>
      </c>
      <c r="I433" s="11">
        <v>0.05827247999999999</v>
      </c>
      <c r="J433" s="11">
        <v>0.12787572</v>
      </c>
      <c r="K433" s="11">
        <v>0.18129215999999998</v>
      </c>
      <c r="L433" s="11">
        <v>0.16672404</v>
      </c>
      <c r="M433" s="11">
        <v>0.13111308</v>
      </c>
      <c r="N433" s="11">
        <v>3.1871809200000003</v>
      </c>
      <c r="O433" s="11">
        <v>0.15215591999999997</v>
      </c>
      <c r="P433" s="11">
        <v>1.8598633199999999</v>
      </c>
      <c r="Q433" s="11">
        <v>0</v>
      </c>
      <c r="R433" s="11">
        <v>0</v>
      </c>
      <c r="S433" s="11">
        <v>0</v>
      </c>
      <c r="T433" s="11">
        <v>0</v>
      </c>
      <c r="U433" s="11">
        <v>0</v>
      </c>
      <c r="V433" s="11">
        <v>0</v>
      </c>
      <c r="W433" s="11">
        <v>0</v>
      </c>
      <c r="X433" s="11">
        <v>0</v>
      </c>
      <c r="Y433" s="11">
        <v>0</v>
      </c>
    </row>
    <row r="434" spans="1:25" ht="11.25">
      <c r="A434" s="10">
        <f t="shared" si="9"/>
        <v>42599</v>
      </c>
      <c r="B434" s="11">
        <v>9.580966919999998</v>
      </c>
      <c r="C434" s="11">
        <v>5.927606159999999</v>
      </c>
      <c r="D434" s="11">
        <v>5.1797759999999995</v>
      </c>
      <c r="E434" s="11">
        <v>1.7530304399999999</v>
      </c>
      <c r="F434" s="11">
        <v>9.504888959999999</v>
      </c>
      <c r="G434" s="11">
        <v>8.74249068</v>
      </c>
      <c r="H434" s="11">
        <v>8.86389168</v>
      </c>
      <c r="I434" s="11">
        <v>8.621089679999999</v>
      </c>
      <c r="J434" s="11">
        <v>6.48928812</v>
      </c>
      <c r="K434" s="11">
        <v>5.956742399999999</v>
      </c>
      <c r="L434" s="11">
        <v>5.134452959999999</v>
      </c>
      <c r="M434" s="11">
        <v>10.573217759999997</v>
      </c>
      <c r="N434" s="11">
        <v>4.851183959999999</v>
      </c>
      <c r="O434" s="11">
        <v>10.071426959999998</v>
      </c>
      <c r="P434" s="11">
        <v>0.25251408</v>
      </c>
      <c r="Q434" s="11">
        <v>0.004856039999999999</v>
      </c>
      <c r="R434" s="11">
        <v>0</v>
      </c>
      <c r="S434" s="11">
        <v>0</v>
      </c>
      <c r="T434" s="11">
        <v>0</v>
      </c>
      <c r="U434" s="11">
        <v>0</v>
      </c>
      <c r="V434" s="11">
        <v>0</v>
      </c>
      <c r="W434" s="11">
        <v>0</v>
      </c>
      <c r="X434" s="11">
        <v>0</v>
      </c>
      <c r="Y434" s="11">
        <v>0</v>
      </c>
    </row>
    <row r="435" spans="1:25" ht="11.25">
      <c r="A435" s="10">
        <f t="shared" si="9"/>
        <v>42600</v>
      </c>
      <c r="B435" s="11">
        <v>0.26708219999999994</v>
      </c>
      <c r="C435" s="11">
        <v>0.6167170799999999</v>
      </c>
      <c r="D435" s="11">
        <v>0.3156426</v>
      </c>
      <c r="E435" s="11">
        <v>0.22823387999999997</v>
      </c>
      <c r="F435" s="11">
        <v>3.1968929999999998</v>
      </c>
      <c r="G435" s="11">
        <v>0.014568119999999997</v>
      </c>
      <c r="H435" s="11">
        <v>0</v>
      </c>
      <c r="I435" s="11">
        <v>0</v>
      </c>
      <c r="J435" s="11">
        <v>0</v>
      </c>
      <c r="K435" s="11">
        <v>0</v>
      </c>
      <c r="L435" s="11">
        <v>0</v>
      </c>
      <c r="M435" s="11">
        <v>0</v>
      </c>
      <c r="N435" s="11">
        <v>0</v>
      </c>
      <c r="O435" s="11">
        <v>0</v>
      </c>
      <c r="P435" s="11">
        <v>0</v>
      </c>
      <c r="Q435" s="11">
        <v>0</v>
      </c>
      <c r="R435" s="11">
        <v>0.08579004</v>
      </c>
      <c r="S435" s="11">
        <v>0</v>
      </c>
      <c r="T435" s="11">
        <v>0.0032373599999999995</v>
      </c>
      <c r="U435" s="11">
        <v>0.26708219999999994</v>
      </c>
      <c r="V435" s="11">
        <v>0</v>
      </c>
      <c r="W435" s="11">
        <v>0</v>
      </c>
      <c r="X435" s="11">
        <v>0</v>
      </c>
      <c r="Y435" s="11">
        <v>0</v>
      </c>
    </row>
    <row r="436" spans="1:25" ht="11.25">
      <c r="A436" s="10">
        <f t="shared" si="9"/>
        <v>42601</v>
      </c>
      <c r="B436" s="11">
        <v>0.3658216799999999</v>
      </c>
      <c r="C436" s="11">
        <v>4.3963348799999995</v>
      </c>
      <c r="D436" s="11">
        <v>2.2499651999999997</v>
      </c>
      <c r="E436" s="11">
        <v>1.416345</v>
      </c>
      <c r="F436" s="11">
        <v>3.1968929999999998</v>
      </c>
      <c r="G436" s="11">
        <v>4.61647536</v>
      </c>
      <c r="H436" s="11">
        <v>4.21180536</v>
      </c>
      <c r="I436" s="11">
        <v>10.544081519999999</v>
      </c>
      <c r="J436" s="11">
        <v>7.929913319999999</v>
      </c>
      <c r="K436" s="11">
        <v>6.770938439999999</v>
      </c>
      <c r="L436" s="11">
        <v>5.16682656</v>
      </c>
      <c r="M436" s="11">
        <v>2.3487046799999995</v>
      </c>
      <c r="N436" s="11">
        <v>1.24800228</v>
      </c>
      <c r="O436" s="11">
        <v>8.091781319999999</v>
      </c>
      <c r="P436" s="11">
        <v>1.8388204799999996</v>
      </c>
      <c r="Q436" s="11">
        <v>2.0023071599999995</v>
      </c>
      <c r="R436" s="11">
        <v>6.51356832</v>
      </c>
      <c r="S436" s="11">
        <v>2.5623704399999996</v>
      </c>
      <c r="T436" s="11">
        <v>0</v>
      </c>
      <c r="U436" s="11">
        <v>0</v>
      </c>
      <c r="V436" s="11">
        <v>0</v>
      </c>
      <c r="W436" s="11">
        <v>0</v>
      </c>
      <c r="X436" s="11">
        <v>0</v>
      </c>
      <c r="Y436" s="11">
        <v>0</v>
      </c>
    </row>
    <row r="437" spans="1:25" ht="11.25">
      <c r="A437" s="10">
        <f t="shared" si="9"/>
        <v>42602</v>
      </c>
      <c r="B437" s="11">
        <v>8.888171879999998</v>
      </c>
      <c r="C437" s="11">
        <v>10.95522624</v>
      </c>
      <c r="D437" s="11">
        <v>1.3273175999999998</v>
      </c>
      <c r="E437" s="11">
        <v>9.06137064</v>
      </c>
      <c r="F437" s="11">
        <v>0.6507093599999998</v>
      </c>
      <c r="G437" s="11">
        <v>0.0032373599999999995</v>
      </c>
      <c r="H437" s="11">
        <v>0</v>
      </c>
      <c r="I437" s="11">
        <v>0</v>
      </c>
      <c r="J437" s="11">
        <v>0</v>
      </c>
      <c r="K437" s="11">
        <v>0</v>
      </c>
      <c r="L437" s="11">
        <v>0</v>
      </c>
      <c r="M437" s="11">
        <v>0</v>
      </c>
      <c r="N437" s="11">
        <v>0</v>
      </c>
      <c r="O437" s="11">
        <v>0</v>
      </c>
      <c r="P437" s="11">
        <v>0</v>
      </c>
      <c r="Q437" s="11">
        <v>0</v>
      </c>
      <c r="R437" s="11">
        <v>0</v>
      </c>
      <c r="S437" s="11">
        <v>0</v>
      </c>
      <c r="T437" s="11">
        <v>0</v>
      </c>
      <c r="U437" s="11">
        <v>0</v>
      </c>
      <c r="V437" s="11">
        <v>0</v>
      </c>
      <c r="W437" s="11">
        <v>0</v>
      </c>
      <c r="X437" s="11">
        <v>0</v>
      </c>
      <c r="Y437" s="11">
        <v>0</v>
      </c>
    </row>
    <row r="438" spans="1:25" ht="11.25">
      <c r="A438" s="10">
        <f t="shared" si="9"/>
        <v>42603</v>
      </c>
      <c r="B438" s="11">
        <v>2.0152566</v>
      </c>
      <c r="C438" s="11">
        <v>3.4154147999999998</v>
      </c>
      <c r="D438" s="11">
        <v>12.481641479999999</v>
      </c>
      <c r="E438" s="11">
        <v>13.467417600000001</v>
      </c>
      <c r="F438" s="11">
        <v>13.12102008</v>
      </c>
      <c r="G438" s="11">
        <v>2.91848004</v>
      </c>
      <c r="H438" s="11">
        <v>3.512535599999999</v>
      </c>
      <c r="I438" s="11">
        <v>5.650811879999999</v>
      </c>
      <c r="J438" s="11">
        <v>8.557961159999998</v>
      </c>
      <c r="K438" s="11">
        <v>7.1140986</v>
      </c>
      <c r="L438" s="11">
        <v>2.45553756</v>
      </c>
      <c r="M438" s="11">
        <v>7.1934139199999985</v>
      </c>
      <c r="N438" s="11">
        <v>2.5688451599999995</v>
      </c>
      <c r="O438" s="11">
        <v>6.8389229999999985</v>
      </c>
      <c r="P438" s="11">
        <v>0.061509839999999996</v>
      </c>
      <c r="Q438" s="11">
        <v>0</v>
      </c>
      <c r="R438" s="11">
        <v>0</v>
      </c>
      <c r="S438" s="11">
        <v>0</v>
      </c>
      <c r="T438" s="11">
        <v>0</v>
      </c>
      <c r="U438" s="11">
        <v>0</v>
      </c>
      <c r="V438" s="11">
        <v>0</v>
      </c>
      <c r="W438" s="11">
        <v>0</v>
      </c>
      <c r="X438" s="11">
        <v>0</v>
      </c>
      <c r="Y438" s="11">
        <v>0</v>
      </c>
    </row>
    <row r="439" spans="1:25" ht="11.25">
      <c r="A439" s="10">
        <f t="shared" si="9"/>
        <v>42604</v>
      </c>
      <c r="B439" s="11">
        <v>1.3839714</v>
      </c>
      <c r="C439" s="11">
        <v>0.8805619199999999</v>
      </c>
      <c r="D439" s="11">
        <v>0.0161868</v>
      </c>
      <c r="E439" s="11">
        <v>0.27031955999999996</v>
      </c>
      <c r="F439" s="11">
        <v>0.34639751999999996</v>
      </c>
      <c r="G439" s="11">
        <v>0.14406252</v>
      </c>
      <c r="H439" s="11">
        <v>3.30858192</v>
      </c>
      <c r="I439" s="11">
        <v>4.61971272</v>
      </c>
      <c r="J439" s="11">
        <v>6.696479159999998</v>
      </c>
      <c r="K439" s="11">
        <v>7.913726519999999</v>
      </c>
      <c r="L439" s="11">
        <v>12.74386764</v>
      </c>
      <c r="M439" s="11">
        <v>13.616336159999998</v>
      </c>
      <c r="N439" s="11">
        <v>13.535402159999999</v>
      </c>
      <c r="O439" s="11">
        <v>13.485223079999999</v>
      </c>
      <c r="P439" s="11">
        <v>12.989906999999999</v>
      </c>
      <c r="Q439" s="11">
        <v>0.07769663999999998</v>
      </c>
      <c r="R439" s="11">
        <v>0.05503511999999999</v>
      </c>
      <c r="S439" s="11">
        <v>0</v>
      </c>
      <c r="T439" s="11">
        <v>0</v>
      </c>
      <c r="U439" s="11">
        <v>0.10035815999999999</v>
      </c>
      <c r="V439" s="11">
        <v>0.06312852</v>
      </c>
      <c r="W439" s="11">
        <v>0.05503511999999999</v>
      </c>
      <c r="X439" s="11">
        <v>0</v>
      </c>
      <c r="Y439" s="11">
        <v>0</v>
      </c>
    </row>
    <row r="440" spans="1:25" ht="11.25">
      <c r="A440" s="10">
        <f t="shared" si="9"/>
        <v>42605</v>
      </c>
      <c r="B440" s="11">
        <v>6.099186239999999</v>
      </c>
      <c r="C440" s="11">
        <v>5.71070304</v>
      </c>
      <c r="D440" s="11">
        <v>9.665138279999999</v>
      </c>
      <c r="E440" s="11">
        <v>9.72988548</v>
      </c>
      <c r="F440" s="11">
        <v>6.8292109199999995</v>
      </c>
      <c r="G440" s="11">
        <v>7.04611404</v>
      </c>
      <c r="H440" s="11">
        <v>6.615545159999999</v>
      </c>
      <c r="I440" s="11">
        <v>10.06980828</v>
      </c>
      <c r="J440" s="11">
        <v>10.08923244</v>
      </c>
      <c r="K440" s="11">
        <v>10.558649639999999</v>
      </c>
      <c r="L440" s="11">
        <v>9.663519599999999</v>
      </c>
      <c r="M440" s="11">
        <v>8.52073152</v>
      </c>
      <c r="N440" s="11">
        <v>14.032336919999997</v>
      </c>
      <c r="O440" s="11">
        <v>16.722583079999996</v>
      </c>
      <c r="P440" s="11">
        <v>1.17192432</v>
      </c>
      <c r="Q440" s="11">
        <v>1.1427880799999999</v>
      </c>
      <c r="R440" s="11">
        <v>0.95016516</v>
      </c>
      <c r="S440" s="11">
        <v>0.35934696</v>
      </c>
      <c r="T440" s="11">
        <v>0</v>
      </c>
      <c r="U440" s="11">
        <v>0</v>
      </c>
      <c r="V440" s="11">
        <v>0</v>
      </c>
      <c r="W440" s="11">
        <v>0</v>
      </c>
      <c r="X440" s="11">
        <v>0</v>
      </c>
      <c r="Y440" s="11">
        <v>0</v>
      </c>
    </row>
    <row r="441" spans="1:25" ht="11.25">
      <c r="A441" s="10">
        <f t="shared" si="9"/>
        <v>42606</v>
      </c>
      <c r="B441" s="11">
        <v>0.89513004</v>
      </c>
      <c r="C441" s="11">
        <v>1.32893628</v>
      </c>
      <c r="D441" s="11">
        <v>4.156770239999999</v>
      </c>
      <c r="E441" s="11">
        <v>0.7073631599999999</v>
      </c>
      <c r="F441" s="11">
        <v>0.07284059999999999</v>
      </c>
      <c r="G441" s="11">
        <v>0.2185218</v>
      </c>
      <c r="H441" s="11">
        <v>0.07607795999999999</v>
      </c>
      <c r="I441" s="11">
        <v>0.6749895599999999</v>
      </c>
      <c r="J441" s="11">
        <v>1.0359552</v>
      </c>
      <c r="K441" s="11">
        <v>0.6814642799999999</v>
      </c>
      <c r="L441" s="11">
        <v>2.4409694399999995</v>
      </c>
      <c r="M441" s="11">
        <v>1.17839904</v>
      </c>
      <c r="N441" s="11">
        <v>27.436625999999997</v>
      </c>
      <c r="O441" s="11">
        <v>30.631900319999996</v>
      </c>
      <c r="P441" s="11">
        <v>26.586819</v>
      </c>
      <c r="Q441" s="11">
        <v>18.42705312</v>
      </c>
      <c r="R441" s="11">
        <v>2.0880972</v>
      </c>
      <c r="S441" s="11">
        <v>7.038020639999999</v>
      </c>
      <c r="T441" s="11">
        <v>0.38686452</v>
      </c>
      <c r="U441" s="11">
        <v>4.067742839999999</v>
      </c>
      <c r="V441" s="11">
        <v>3.38465988</v>
      </c>
      <c r="W441" s="11">
        <v>4.99200912</v>
      </c>
      <c r="X441" s="11">
        <v>4.849565279999999</v>
      </c>
      <c r="Y441" s="11">
        <v>0</v>
      </c>
    </row>
    <row r="442" spans="1:25" ht="11.25">
      <c r="A442" s="10">
        <f t="shared" si="9"/>
        <v>42607</v>
      </c>
      <c r="B442" s="11">
        <v>0.16834272</v>
      </c>
      <c r="C442" s="11">
        <v>8.90597736</v>
      </c>
      <c r="D442" s="11">
        <v>5.04704424</v>
      </c>
      <c r="E442" s="11">
        <v>3.9155869199999995</v>
      </c>
      <c r="F442" s="11">
        <v>0.7316433599999999</v>
      </c>
      <c r="G442" s="11">
        <v>0.09550211999999998</v>
      </c>
      <c r="H442" s="11">
        <v>0.05827247999999999</v>
      </c>
      <c r="I442" s="11">
        <v>0.37391507999999996</v>
      </c>
      <c r="J442" s="11">
        <v>0.15701195999999998</v>
      </c>
      <c r="K442" s="11">
        <v>0</v>
      </c>
      <c r="L442" s="11">
        <v>0</v>
      </c>
      <c r="M442" s="11">
        <v>0</v>
      </c>
      <c r="N442" s="11">
        <v>0</v>
      </c>
      <c r="O442" s="11">
        <v>0</v>
      </c>
      <c r="P442" s="11">
        <v>0</v>
      </c>
      <c r="Q442" s="11">
        <v>0</v>
      </c>
      <c r="R442" s="11">
        <v>0</v>
      </c>
      <c r="S442" s="11">
        <v>0</v>
      </c>
      <c r="T442" s="11">
        <v>0</v>
      </c>
      <c r="U442" s="11">
        <v>0</v>
      </c>
      <c r="V442" s="11">
        <v>0</v>
      </c>
      <c r="W442" s="11">
        <v>0</v>
      </c>
      <c r="X442" s="11">
        <v>0</v>
      </c>
      <c r="Y442" s="11">
        <v>0</v>
      </c>
    </row>
    <row r="443" spans="1:25" ht="11.25">
      <c r="A443" s="10">
        <f t="shared" si="9"/>
        <v>42608</v>
      </c>
      <c r="B443" s="11">
        <v>14.66200344</v>
      </c>
      <c r="C443" s="11">
        <v>0.57948744</v>
      </c>
      <c r="D443" s="11">
        <v>0.29783711999999996</v>
      </c>
      <c r="E443" s="11">
        <v>0</v>
      </c>
      <c r="F443" s="11">
        <v>5.40477252</v>
      </c>
      <c r="G443" s="11">
        <v>20.3063406</v>
      </c>
      <c r="H443" s="11">
        <v>23.79297732</v>
      </c>
      <c r="I443" s="11">
        <v>29.89378224</v>
      </c>
      <c r="J443" s="11">
        <v>0.5341643999999999</v>
      </c>
      <c r="K443" s="11">
        <v>1.2981813599999998</v>
      </c>
      <c r="L443" s="11">
        <v>0.6571840799999998</v>
      </c>
      <c r="M443" s="11">
        <v>15.639686159999998</v>
      </c>
      <c r="N443" s="11">
        <v>10.13941152</v>
      </c>
      <c r="O443" s="11">
        <v>0.3124052399999999</v>
      </c>
      <c r="P443" s="11">
        <v>0</v>
      </c>
      <c r="Q443" s="11">
        <v>0</v>
      </c>
      <c r="R443" s="11">
        <v>0</v>
      </c>
      <c r="S443" s="11">
        <v>0</v>
      </c>
      <c r="T443" s="11">
        <v>0</v>
      </c>
      <c r="U443" s="11">
        <v>0</v>
      </c>
      <c r="V443" s="11">
        <v>0</v>
      </c>
      <c r="W443" s="11">
        <v>0</v>
      </c>
      <c r="X443" s="11">
        <v>0</v>
      </c>
      <c r="Y443" s="11">
        <v>0</v>
      </c>
    </row>
    <row r="444" spans="1:25" ht="11.25">
      <c r="A444" s="10">
        <f t="shared" si="9"/>
        <v>42609</v>
      </c>
      <c r="B444" s="11">
        <v>14.924229599999999</v>
      </c>
      <c r="C444" s="11">
        <v>0.28650636</v>
      </c>
      <c r="D444" s="11">
        <v>4.02080112</v>
      </c>
      <c r="E444" s="11">
        <v>4.96611024</v>
      </c>
      <c r="F444" s="11">
        <v>6.240011399999999</v>
      </c>
      <c r="G444" s="11">
        <v>14.77207368</v>
      </c>
      <c r="H444" s="11">
        <v>1.85662596</v>
      </c>
      <c r="I444" s="11">
        <v>0.6231918</v>
      </c>
      <c r="J444" s="11">
        <v>0.5341643999999999</v>
      </c>
      <c r="K444" s="11">
        <v>0.7251686399999999</v>
      </c>
      <c r="L444" s="11">
        <v>0.13273175999999998</v>
      </c>
      <c r="M444" s="11">
        <v>0.0323736</v>
      </c>
      <c r="N444" s="11">
        <v>0</v>
      </c>
      <c r="O444" s="11">
        <v>0</v>
      </c>
      <c r="P444" s="11">
        <v>0</v>
      </c>
      <c r="Q444" s="11">
        <v>0</v>
      </c>
      <c r="R444" s="11">
        <v>0</v>
      </c>
      <c r="S444" s="11">
        <v>0</v>
      </c>
      <c r="T444" s="11">
        <v>0</v>
      </c>
      <c r="U444" s="11">
        <v>0</v>
      </c>
      <c r="V444" s="11">
        <v>0</v>
      </c>
      <c r="W444" s="11">
        <v>0</v>
      </c>
      <c r="X444" s="11">
        <v>0</v>
      </c>
      <c r="Y444" s="11">
        <v>0</v>
      </c>
    </row>
    <row r="445" spans="1:25" ht="11.25">
      <c r="A445" s="10">
        <f t="shared" si="9"/>
        <v>42610</v>
      </c>
      <c r="B445" s="11">
        <v>4.237704239999999</v>
      </c>
      <c r="C445" s="11">
        <v>0.4532303999999999</v>
      </c>
      <c r="D445" s="11">
        <v>0.65232804</v>
      </c>
      <c r="E445" s="11">
        <v>0.24765803999999997</v>
      </c>
      <c r="F445" s="11">
        <v>0.009712079999999998</v>
      </c>
      <c r="G445" s="11">
        <v>0.0080934</v>
      </c>
      <c r="H445" s="11">
        <v>0.0016186799999999997</v>
      </c>
      <c r="I445" s="11">
        <v>0.04208568</v>
      </c>
      <c r="J445" s="11">
        <v>0.045323039999999995</v>
      </c>
      <c r="K445" s="11">
        <v>0.05989116</v>
      </c>
      <c r="L445" s="11">
        <v>0</v>
      </c>
      <c r="M445" s="11">
        <v>0</v>
      </c>
      <c r="N445" s="11">
        <v>0</v>
      </c>
      <c r="O445" s="11">
        <v>0</v>
      </c>
      <c r="P445" s="11">
        <v>0</v>
      </c>
      <c r="Q445" s="11">
        <v>0</v>
      </c>
      <c r="R445" s="11">
        <v>0</v>
      </c>
      <c r="S445" s="11">
        <v>0</v>
      </c>
      <c r="T445" s="11">
        <v>0</v>
      </c>
      <c r="U445" s="11">
        <v>0</v>
      </c>
      <c r="V445" s="11">
        <v>0</v>
      </c>
      <c r="W445" s="11">
        <v>0</v>
      </c>
      <c r="X445" s="11">
        <v>0</v>
      </c>
      <c r="Y445" s="11">
        <v>0</v>
      </c>
    </row>
    <row r="446" spans="1:25" ht="11.25">
      <c r="A446" s="10">
        <f t="shared" si="9"/>
        <v>42611</v>
      </c>
      <c r="B446" s="11">
        <v>0</v>
      </c>
      <c r="C446" s="11">
        <v>1.1816364</v>
      </c>
      <c r="D446" s="11">
        <v>4.796148839999999</v>
      </c>
      <c r="E446" s="11">
        <v>0.13111308</v>
      </c>
      <c r="F446" s="11">
        <v>0.5276896799999999</v>
      </c>
      <c r="G446" s="11">
        <v>0.5374017599999998</v>
      </c>
      <c r="H446" s="11">
        <v>0.5633006399999999</v>
      </c>
      <c r="I446" s="11">
        <v>0.4160007599999999</v>
      </c>
      <c r="J446" s="11">
        <v>0.5276896799999999</v>
      </c>
      <c r="K446" s="11">
        <v>0.43056888</v>
      </c>
      <c r="L446" s="11">
        <v>0.10197683999999999</v>
      </c>
      <c r="M446" s="11">
        <v>0.029136239999999994</v>
      </c>
      <c r="N446" s="11">
        <v>0.14244384</v>
      </c>
      <c r="O446" s="11">
        <v>0.07445927999999999</v>
      </c>
      <c r="P446" s="11">
        <v>0</v>
      </c>
      <c r="Q446" s="11">
        <v>0</v>
      </c>
      <c r="R446" s="11">
        <v>0</v>
      </c>
      <c r="S446" s="11">
        <v>0</v>
      </c>
      <c r="T446" s="11">
        <v>0</v>
      </c>
      <c r="U446" s="11">
        <v>0</v>
      </c>
      <c r="V446" s="11">
        <v>0</v>
      </c>
      <c r="W446" s="11">
        <v>0</v>
      </c>
      <c r="X446" s="11">
        <v>0</v>
      </c>
      <c r="Y446" s="11">
        <v>0</v>
      </c>
    </row>
    <row r="447" spans="1:25" ht="11.25">
      <c r="A447" s="10">
        <f t="shared" si="9"/>
        <v>42612</v>
      </c>
      <c r="B447" s="11">
        <v>0.71869392</v>
      </c>
      <c r="C447" s="11">
        <v>0.9064607999999998</v>
      </c>
      <c r="D447" s="11">
        <v>0.14082515999999998</v>
      </c>
      <c r="E447" s="11">
        <v>15.20264256</v>
      </c>
      <c r="F447" s="11">
        <v>13.222996919999998</v>
      </c>
      <c r="G447" s="11">
        <v>0</v>
      </c>
      <c r="H447" s="11">
        <v>0.17158008</v>
      </c>
      <c r="I447" s="11">
        <v>0.65880276</v>
      </c>
      <c r="J447" s="11">
        <v>0</v>
      </c>
      <c r="K447" s="11">
        <v>0.28165031999999995</v>
      </c>
      <c r="L447" s="11">
        <v>0.33021071999999996</v>
      </c>
      <c r="M447" s="11">
        <v>0.35449091999999993</v>
      </c>
      <c r="N447" s="11">
        <v>2.5105726799999997</v>
      </c>
      <c r="O447" s="11">
        <v>0.8773245599999999</v>
      </c>
      <c r="P447" s="11">
        <v>0.36258431999999996</v>
      </c>
      <c r="Q447" s="11">
        <v>0</v>
      </c>
      <c r="R447" s="11">
        <v>0</v>
      </c>
      <c r="S447" s="11">
        <v>0</v>
      </c>
      <c r="T447" s="11">
        <v>0</v>
      </c>
      <c r="U447" s="11">
        <v>0</v>
      </c>
      <c r="V447" s="11">
        <v>0</v>
      </c>
      <c r="W447" s="11">
        <v>0</v>
      </c>
      <c r="X447" s="11">
        <v>0</v>
      </c>
      <c r="Y447" s="11">
        <v>0</v>
      </c>
    </row>
    <row r="448" spans="1:25" ht="11.25">
      <c r="A448" s="10">
        <f t="shared" si="9"/>
        <v>42613</v>
      </c>
      <c r="B448" s="11">
        <v>0.32373599999999997</v>
      </c>
      <c r="C448" s="11">
        <v>0</v>
      </c>
      <c r="D448" s="11">
        <v>3.22279188</v>
      </c>
      <c r="E448" s="11">
        <v>0.9226475999999999</v>
      </c>
      <c r="F448" s="11">
        <v>0</v>
      </c>
      <c r="G448" s="11">
        <v>0</v>
      </c>
      <c r="H448" s="11">
        <v>0</v>
      </c>
      <c r="I448" s="11">
        <v>0</v>
      </c>
      <c r="J448" s="11">
        <v>0</v>
      </c>
      <c r="K448" s="11">
        <v>0.22823387999999997</v>
      </c>
      <c r="L448" s="11">
        <v>0.58758084</v>
      </c>
      <c r="M448" s="11">
        <v>0.16996139999999998</v>
      </c>
      <c r="N448" s="11">
        <v>0</v>
      </c>
      <c r="O448" s="11">
        <v>0.05503511999999999</v>
      </c>
      <c r="P448" s="11">
        <v>0</v>
      </c>
      <c r="Q448" s="11">
        <v>0.0647472</v>
      </c>
      <c r="R448" s="11">
        <v>0.44675567999999993</v>
      </c>
      <c r="S448" s="11">
        <v>0</v>
      </c>
      <c r="T448" s="11">
        <v>0</v>
      </c>
      <c r="U448" s="11">
        <v>0</v>
      </c>
      <c r="V448" s="11">
        <v>0</v>
      </c>
      <c r="W448" s="11">
        <v>0</v>
      </c>
      <c r="X448" s="11">
        <v>0</v>
      </c>
      <c r="Y448" s="11">
        <v>0</v>
      </c>
    </row>
    <row r="449" spans="1:25" ht="12.75">
      <c r="A449" s="12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</row>
    <row r="450" spans="1:25" ht="27" customHeight="1">
      <c r="A450" s="48" t="s">
        <v>67</v>
      </c>
      <c r="B450" s="48"/>
      <c r="C450" s="48"/>
      <c r="D450" s="48"/>
      <c r="E450" s="48"/>
      <c r="F450" s="48"/>
      <c r="G450" s="48"/>
      <c r="H450" s="48"/>
      <c r="I450" s="48"/>
      <c r="J450" s="48"/>
      <c r="K450" s="48"/>
      <c r="L450" s="48"/>
      <c r="M450" s="48"/>
      <c r="N450" s="48"/>
      <c r="O450" s="48"/>
      <c r="P450" s="48"/>
      <c r="Q450" s="48"/>
      <c r="R450" s="48"/>
      <c r="S450" s="48"/>
      <c r="T450" s="48"/>
      <c r="U450" s="48"/>
      <c r="V450" s="48"/>
      <c r="W450" s="48"/>
      <c r="X450" s="48"/>
      <c r="Y450" s="48"/>
    </row>
    <row r="451" spans="1:25" ht="15">
      <c r="A451" s="35"/>
      <c r="B451" s="35"/>
      <c r="C451" s="35"/>
      <c r="D451" s="35"/>
      <c r="E451" s="35"/>
      <c r="F451" s="35"/>
      <c r="G451" s="35"/>
      <c r="H451" s="35"/>
      <c r="I451" s="35"/>
      <c r="J451" s="35"/>
      <c r="K451" s="35"/>
      <c r="L451" s="35"/>
      <c r="M451" s="35"/>
      <c r="N451" s="35"/>
      <c r="O451" s="35"/>
      <c r="P451" s="35"/>
      <c r="Q451" s="35"/>
      <c r="R451" s="35"/>
      <c r="S451" s="35"/>
      <c r="T451" s="35"/>
      <c r="U451" s="35"/>
      <c r="V451" s="35"/>
      <c r="W451" s="35"/>
      <c r="X451" s="35"/>
      <c r="Y451" s="35"/>
    </row>
    <row r="452" spans="1:25" ht="12.75">
      <c r="A452" s="52" t="s">
        <v>47</v>
      </c>
      <c r="B452" s="53" t="s">
        <v>47</v>
      </c>
      <c r="C452" s="53"/>
      <c r="D452" s="53"/>
      <c r="E452" s="53"/>
      <c r="F452" s="53"/>
      <c r="G452" s="53"/>
      <c r="H452" s="53"/>
      <c r="I452" s="53"/>
      <c r="J452" s="53"/>
      <c r="K452" s="53"/>
      <c r="L452" s="53"/>
      <c r="M452" s="53"/>
      <c r="N452" s="53"/>
      <c r="O452" s="53"/>
      <c r="P452" s="53"/>
      <c r="Q452" s="53"/>
      <c r="R452" s="53"/>
      <c r="S452" s="53"/>
      <c r="T452" s="53"/>
      <c r="U452" s="53"/>
      <c r="V452" s="53"/>
      <c r="W452" s="53"/>
      <c r="X452" s="53"/>
      <c r="Y452" s="54"/>
    </row>
    <row r="453" spans="1:25" ht="11.25">
      <c r="A453" s="7"/>
      <c r="B453" s="6" t="s">
        <v>23</v>
      </c>
      <c r="C453" s="8" t="s">
        <v>24</v>
      </c>
      <c r="D453" s="9" t="s">
        <v>25</v>
      </c>
      <c r="E453" s="6" t="s">
        <v>26</v>
      </c>
      <c r="F453" s="6" t="s">
        <v>27</v>
      </c>
      <c r="G453" s="8" t="s">
        <v>28</v>
      </c>
      <c r="H453" s="9" t="s">
        <v>29</v>
      </c>
      <c r="I453" s="6" t="s">
        <v>30</v>
      </c>
      <c r="J453" s="6" t="s">
        <v>31</v>
      </c>
      <c r="K453" s="6" t="s">
        <v>32</v>
      </c>
      <c r="L453" s="6" t="s">
        <v>33</v>
      </c>
      <c r="M453" s="6" t="s">
        <v>34</v>
      </c>
      <c r="N453" s="6" t="s">
        <v>35</v>
      </c>
      <c r="O453" s="6" t="s">
        <v>36</v>
      </c>
      <c r="P453" s="6" t="s">
        <v>37</v>
      </c>
      <c r="Q453" s="6" t="s">
        <v>38</v>
      </c>
      <c r="R453" s="6" t="s">
        <v>39</v>
      </c>
      <c r="S453" s="6" t="s">
        <v>40</v>
      </c>
      <c r="T453" s="6" t="s">
        <v>41</v>
      </c>
      <c r="U453" s="6" t="s">
        <v>42</v>
      </c>
      <c r="V453" s="6" t="s">
        <v>43</v>
      </c>
      <c r="W453" s="6" t="s">
        <v>44</v>
      </c>
      <c r="X453" s="6" t="s">
        <v>45</v>
      </c>
      <c r="Y453" s="6" t="s">
        <v>64</v>
      </c>
    </row>
    <row r="454" spans="1:25" ht="11.25">
      <c r="A454" s="10">
        <f aca="true" t="shared" si="10" ref="A454:A484">A418</f>
        <v>42583</v>
      </c>
      <c r="B454" s="11">
        <v>0</v>
      </c>
      <c r="C454" s="11">
        <v>1.6122052799999997</v>
      </c>
      <c r="D454" s="11">
        <v>0.0016186799999999997</v>
      </c>
      <c r="E454" s="11">
        <v>0</v>
      </c>
      <c r="F454" s="11">
        <v>0.27517559999999996</v>
      </c>
      <c r="G454" s="11">
        <v>0.22661519999999996</v>
      </c>
      <c r="H454" s="11">
        <v>0.8255267999999999</v>
      </c>
      <c r="I454" s="11">
        <v>1.416345</v>
      </c>
      <c r="J454" s="11">
        <v>150.66187835999997</v>
      </c>
      <c r="K454" s="11">
        <v>147.7773906</v>
      </c>
      <c r="L454" s="11">
        <v>57.474470759999996</v>
      </c>
      <c r="M454" s="11">
        <v>0.8190520799999998</v>
      </c>
      <c r="N454" s="11">
        <v>1.416345</v>
      </c>
      <c r="O454" s="11">
        <v>6.089474159999999</v>
      </c>
      <c r="P454" s="11">
        <v>4.354249199999999</v>
      </c>
      <c r="Q454" s="11">
        <v>28.540565759999996</v>
      </c>
      <c r="R454" s="11">
        <v>25.497447360000002</v>
      </c>
      <c r="S454" s="11">
        <v>143.0427516</v>
      </c>
      <c r="T454" s="11">
        <v>145.04505876</v>
      </c>
      <c r="U454" s="11">
        <v>145.37526948</v>
      </c>
      <c r="V454" s="11">
        <v>146.47920923999996</v>
      </c>
      <c r="W454" s="11">
        <v>147.0651714</v>
      </c>
      <c r="X454" s="11">
        <v>147.84699383999998</v>
      </c>
      <c r="Y454" s="11">
        <v>147.06355272</v>
      </c>
    </row>
    <row r="455" spans="1:25" ht="11.25">
      <c r="A455" s="10">
        <f t="shared" si="10"/>
        <v>42584</v>
      </c>
      <c r="B455" s="11">
        <v>1.4260570799999999</v>
      </c>
      <c r="C455" s="11">
        <v>1.07156616</v>
      </c>
      <c r="D455" s="11">
        <v>0.18776687999999997</v>
      </c>
      <c r="E455" s="11">
        <v>2.02011264</v>
      </c>
      <c r="F455" s="11">
        <v>3.40246536</v>
      </c>
      <c r="G455" s="11">
        <v>4.935355319999999</v>
      </c>
      <c r="H455" s="11">
        <v>148.76640407999997</v>
      </c>
      <c r="I455" s="11">
        <v>145.2279696</v>
      </c>
      <c r="J455" s="11">
        <v>145.78965155999998</v>
      </c>
      <c r="K455" s="11">
        <v>139.7244576</v>
      </c>
      <c r="L455" s="11">
        <v>140.9951214</v>
      </c>
      <c r="M455" s="11">
        <v>10.393544279999999</v>
      </c>
      <c r="N455" s="11">
        <v>6.61878252</v>
      </c>
      <c r="O455" s="11">
        <v>4.127634</v>
      </c>
      <c r="P455" s="11">
        <v>138.90378683999998</v>
      </c>
      <c r="Q455" s="11">
        <v>16.45873824</v>
      </c>
      <c r="R455" s="11">
        <v>30.37776755999999</v>
      </c>
      <c r="S455" s="11">
        <v>142.45840812</v>
      </c>
      <c r="T455" s="11">
        <v>61.86109355999999</v>
      </c>
      <c r="U455" s="11">
        <v>57.12321719999999</v>
      </c>
      <c r="V455" s="11">
        <v>60.33144096</v>
      </c>
      <c r="W455" s="11">
        <v>69.61133339999999</v>
      </c>
      <c r="X455" s="11">
        <v>98.43516815999999</v>
      </c>
      <c r="Y455" s="11">
        <v>96.44904779999999</v>
      </c>
    </row>
    <row r="456" spans="1:25" ht="11.25">
      <c r="A456" s="10">
        <f t="shared" si="10"/>
        <v>42585</v>
      </c>
      <c r="B456" s="11">
        <v>0</v>
      </c>
      <c r="C456" s="11">
        <v>0.24442067999999997</v>
      </c>
      <c r="D456" s="11">
        <v>0</v>
      </c>
      <c r="E456" s="11">
        <v>0</v>
      </c>
      <c r="F456" s="11">
        <v>0</v>
      </c>
      <c r="G456" s="11">
        <v>0</v>
      </c>
      <c r="H456" s="11">
        <v>0</v>
      </c>
      <c r="I456" s="11">
        <v>0</v>
      </c>
      <c r="J456" s="11">
        <v>0</v>
      </c>
      <c r="K456" s="11">
        <v>0</v>
      </c>
      <c r="L456" s="11">
        <v>0</v>
      </c>
      <c r="M456" s="11">
        <v>0</v>
      </c>
      <c r="N456" s="11">
        <v>0</v>
      </c>
      <c r="O456" s="11">
        <v>0</v>
      </c>
      <c r="P456" s="11">
        <v>0</v>
      </c>
      <c r="Q456" s="11">
        <v>0</v>
      </c>
      <c r="R456" s="11">
        <v>0</v>
      </c>
      <c r="S456" s="11">
        <v>0.27193824</v>
      </c>
      <c r="T456" s="11">
        <v>8.04160224</v>
      </c>
      <c r="U456" s="11">
        <v>19.378836959999997</v>
      </c>
      <c r="V456" s="11">
        <v>49.53646403999999</v>
      </c>
      <c r="W456" s="11">
        <v>54.57865224</v>
      </c>
      <c r="X456" s="11">
        <v>95.12820492</v>
      </c>
      <c r="Y456" s="11">
        <v>92.29389623999998</v>
      </c>
    </row>
    <row r="457" spans="1:25" ht="11.25">
      <c r="A457" s="10">
        <f t="shared" si="10"/>
        <v>42586</v>
      </c>
      <c r="B457" s="11">
        <v>0</v>
      </c>
      <c r="C457" s="11">
        <v>0</v>
      </c>
      <c r="D457" s="11">
        <v>0</v>
      </c>
      <c r="E457" s="11">
        <v>0</v>
      </c>
      <c r="F457" s="11">
        <v>0</v>
      </c>
      <c r="G457" s="11">
        <v>0</v>
      </c>
      <c r="H457" s="11">
        <v>0</v>
      </c>
      <c r="I457" s="11">
        <v>0</v>
      </c>
      <c r="J457" s="11">
        <v>0</v>
      </c>
      <c r="K457" s="11">
        <v>0</v>
      </c>
      <c r="L457" s="11">
        <v>0</v>
      </c>
      <c r="M457" s="11">
        <v>0</v>
      </c>
      <c r="N457" s="11">
        <v>0.014568119999999997</v>
      </c>
      <c r="O457" s="11">
        <v>0</v>
      </c>
      <c r="P457" s="11">
        <v>0</v>
      </c>
      <c r="Q457" s="11">
        <v>0.5309270399999999</v>
      </c>
      <c r="R457" s="11">
        <v>0.24118331999999998</v>
      </c>
      <c r="S457" s="11">
        <v>0.022661519999999997</v>
      </c>
      <c r="T457" s="11">
        <v>151.23650976</v>
      </c>
      <c r="U457" s="11">
        <v>141.47263199999998</v>
      </c>
      <c r="V457" s="11">
        <v>45.67267488</v>
      </c>
      <c r="W457" s="11">
        <v>46.54190603999999</v>
      </c>
      <c r="X457" s="11">
        <v>143.59634015999998</v>
      </c>
      <c r="Y457" s="11">
        <v>144.2891352</v>
      </c>
    </row>
    <row r="458" spans="1:25" ht="11.25">
      <c r="A458" s="10">
        <f t="shared" si="10"/>
        <v>42587</v>
      </c>
      <c r="B458" s="11">
        <v>0</v>
      </c>
      <c r="C458" s="11">
        <v>0</v>
      </c>
      <c r="D458" s="11">
        <v>0.12301967999999999</v>
      </c>
      <c r="E458" s="11">
        <v>0</v>
      </c>
      <c r="F458" s="11">
        <v>0</v>
      </c>
      <c r="G458" s="11">
        <v>0</v>
      </c>
      <c r="H458" s="11">
        <v>0</v>
      </c>
      <c r="I458" s="11">
        <v>0</v>
      </c>
      <c r="J458" s="11">
        <v>0.18776687999999997</v>
      </c>
      <c r="K458" s="11">
        <v>0</v>
      </c>
      <c r="L458" s="11">
        <v>0</v>
      </c>
      <c r="M458" s="11">
        <v>0</v>
      </c>
      <c r="N458" s="11">
        <v>0</v>
      </c>
      <c r="O458" s="11">
        <v>0</v>
      </c>
      <c r="P458" s="11">
        <v>0</v>
      </c>
      <c r="Q458" s="11">
        <v>0.12463835999999999</v>
      </c>
      <c r="R458" s="11">
        <v>0.06636587999999999</v>
      </c>
      <c r="S458" s="11">
        <v>4.545253439999999</v>
      </c>
      <c r="T458" s="11">
        <v>13.616336159999998</v>
      </c>
      <c r="U458" s="11">
        <v>19.427397359999997</v>
      </c>
      <c r="V458" s="11">
        <v>49.67890788</v>
      </c>
      <c r="W458" s="11">
        <v>94.79313816</v>
      </c>
      <c r="X458" s="11">
        <v>94.73162832</v>
      </c>
      <c r="Y458" s="11">
        <v>90.6622668</v>
      </c>
    </row>
    <row r="459" spans="1:25" ht="11.25">
      <c r="A459" s="10">
        <f t="shared" si="10"/>
        <v>42588</v>
      </c>
      <c r="B459" s="11">
        <v>0.011330759999999999</v>
      </c>
      <c r="C459" s="11">
        <v>0.16186799999999998</v>
      </c>
      <c r="D459" s="11">
        <v>0</v>
      </c>
      <c r="E459" s="11">
        <v>1.6089679199999996</v>
      </c>
      <c r="F459" s="11">
        <v>2.2839574799999993</v>
      </c>
      <c r="G459" s="11">
        <v>0.8643751199999999</v>
      </c>
      <c r="H459" s="11">
        <v>1.15250016</v>
      </c>
      <c r="I459" s="11">
        <v>0.43218755999999997</v>
      </c>
      <c r="J459" s="11">
        <v>0</v>
      </c>
      <c r="K459" s="11">
        <v>0</v>
      </c>
      <c r="L459" s="11">
        <v>9.681325079999999</v>
      </c>
      <c r="M459" s="11">
        <v>5.1765386399999995</v>
      </c>
      <c r="N459" s="11">
        <v>2.7371878799999996</v>
      </c>
      <c r="O459" s="11">
        <v>7.47344556</v>
      </c>
      <c r="P459" s="11">
        <v>18.982260359999998</v>
      </c>
      <c r="Q459" s="11">
        <v>19.369124879999998</v>
      </c>
      <c r="R459" s="11">
        <v>13.093502519999998</v>
      </c>
      <c r="S459" s="11">
        <v>10.7075682</v>
      </c>
      <c r="T459" s="11">
        <v>21.93635136</v>
      </c>
      <c r="U459" s="11">
        <v>46.56942359999999</v>
      </c>
      <c r="V459" s="11">
        <v>53.98459667999999</v>
      </c>
      <c r="W459" s="11">
        <v>63.19812324</v>
      </c>
      <c r="X459" s="11">
        <v>66.95993556</v>
      </c>
      <c r="Y459" s="11">
        <v>146.93729567999998</v>
      </c>
    </row>
    <row r="460" spans="1:25" ht="11.25">
      <c r="A460" s="10">
        <f t="shared" si="10"/>
        <v>42589</v>
      </c>
      <c r="B460" s="11">
        <v>0.5422577999999999</v>
      </c>
      <c r="C460" s="11">
        <v>1.35645384</v>
      </c>
      <c r="D460" s="11">
        <v>1.4584306799999998</v>
      </c>
      <c r="E460" s="11">
        <v>0</v>
      </c>
      <c r="F460" s="11">
        <v>0.23308991999999995</v>
      </c>
      <c r="G460" s="11">
        <v>0.12787572</v>
      </c>
      <c r="H460" s="11">
        <v>0</v>
      </c>
      <c r="I460" s="11">
        <v>0</v>
      </c>
      <c r="J460" s="11">
        <v>0.004856039999999999</v>
      </c>
      <c r="K460" s="11">
        <v>3.1305271199999996</v>
      </c>
      <c r="L460" s="11">
        <v>6.3079959599999995</v>
      </c>
      <c r="M460" s="11">
        <v>0.11168891999999998</v>
      </c>
      <c r="N460" s="11">
        <v>2.23701576</v>
      </c>
      <c r="O460" s="11">
        <v>2.25967728</v>
      </c>
      <c r="P460" s="11">
        <v>4.527447959999999</v>
      </c>
      <c r="Q460" s="11">
        <v>2.5057166399999997</v>
      </c>
      <c r="R460" s="11">
        <v>4.71521484</v>
      </c>
      <c r="S460" s="11">
        <v>21.64013292</v>
      </c>
      <c r="T460" s="11">
        <v>36.765078839999994</v>
      </c>
      <c r="U460" s="11">
        <v>47.150529719999994</v>
      </c>
      <c r="V460" s="11">
        <v>140.38973507999998</v>
      </c>
      <c r="W460" s="11">
        <v>58.31618435999999</v>
      </c>
      <c r="X460" s="11">
        <v>89.50976664</v>
      </c>
      <c r="Y460" s="11">
        <v>91.59624516</v>
      </c>
    </row>
    <row r="461" spans="1:25" ht="11.25">
      <c r="A461" s="10">
        <f t="shared" si="10"/>
        <v>42590</v>
      </c>
      <c r="B461" s="11">
        <v>0.019424159999999996</v>
      </c>
      <c r="C461" s="11">
        <v>0.2185218</v>
      </c>
      <c r="D461" s="11">
        <v>0</v>
      </c>
      <c r="E461" s="11">
        <v>0</v>
      </c>
      <c r="F461" s="11">
        <v>0</v>
      </c>
      <c r="G461" s="11">
        <v>0</v>
      </c>
      <c r="H461" s="11">
        <v>0</v>
      </c>
      <c r="I461" s="11">
        <v>0</v>
      </c>
      <c r="J461" s="11">
        <v>0</v>
      </c>
      <c r="K461" s="11">
        <v>0</v>
      </c>
      <c r="L461" s="11">
        <v>0</v>
      </c>
      <c r="M461" s="11">
        <v>0</v>
      </c>
      <c r="N461" s="11">
        <v>0</v>
      </c>
      <c r="O461" s="11">
        <v>0</v>
      </c>
      <c r="P461" s="11">
        <v>0</v>
      </c>
      <c r="Q461" s="11">
        <v>0.5276896799999999</v>
      </c>
      <c r="R461" s="11">
        <v>0</v>
      </c>
      <c r="S461" s="11">
        <v>0</v>
      </c>
      <c r="T461" s="11">
        <v>128.81131703999998</v>
      </c>
      <c r="U461" s="11">
        <v>33.6523572</v>
      </c>
      <c r="V461" s="11">
        <v>37.87225596</v>
      </c>
      <c r="W461" s="11">
        <v>3.1370018399999995</v>
      </c>
      <c r="X461" s="11">
        <v>34.96025063999999</v>
      </c>
      <c r="Y461" s="11">
        <v>131.194014</v>
      </c>
    </row>
    <row r="462" spans="1:25" ht="11.25">
      <c r="A462" s="10">
        <f t="shared" si="10"/>
        <v>42591</v>
      </c>
      <c r="B462" s="11">
        <v>0</v>
      </c>
      <c r="C462" s="11">
        <v>0.3722963999999999</v>
      </c>
      <c r="D462" s="11">
        <v>0</v>
      </c>
      <c r="E462" s="11">
        <v>0</v>
      </c>
      <c r="F462" s="11">
        <v>0</v>
      </c>
      <c r="G462" s="11">
        <v>0</v>
      </c>
      <c r="H462" s="11">
        <v>0</v>
      </c>
      <c r="I462" s="11">
        <v>0</v>
      </c>
      <c r="J462" s="11">
        <v>0</v>
      </c>
      <c r="K462" s="11">
        <v>0</v>
      </c>
      <c r="L462" s="11">
        <v>1.05052332</v>
      </c>
      <c r="M462" s="11">
        <v>0</v>
      </c>
      <c r="N462" s="11">
        <v>0.0323736</v>
      </c>
      <c r="O462" s="11">
        <v>0.28326899999999994</v>
      </c>
      <c r="P462" s="11">
        <v>0.12625704</v>
      </c>
      <c r="Q462" s="11">
        <v>4.1357273999999995</v>
      </c>
      <c r="R462" s="11">
        <v>12.128769239999999</v>
      </c>
      <c r="S462" s="11">
        <v>45.709904519999995</v>
      </c>
      <c r="T462" s="11">
        <v>44.941031519999996</v>
      </c>
      <c r="U462" s="11">
        <v>36.572455919999996</v>
      </c>
      <c r="V462" s="11">
        <v>26.21937863999999</v>
      </c>
      <c r="W462" s="11">
        <v>46.52571924</v>
      </c>
      <c r="X462" s="11">
        <v>50.91881675999999</v>
      </c>
      <c r="Y462" s="11">
        <v>51.517728359999985</v>
      </c>
    </row>
    <row r="463" spans="1:25" ht="11.25">
      <c r="A463" s="10">
        <f t="shared" si="10"/>
        <v>42592</v>
      </c>
      <c r="B463" s="11">
        <v>0</v>
      </c>
      <c r="C463" s="11">
        <v>0.23794595999999996</v>
      </c>
      <c r="D463" s="11">
        <v>0</v>
      </c>
      <c r="E463" s="11">
        <v>0</v>
      </c>
      <c r="F463" s="11">
        <v>0</v>
      </c>
      <c r="G463" s="11">
        <v>0</v>
      </c>
      <c r="H463" s="11">
        <v>0</v>
      </c>
      <c r="I463" s="11">
        <v>0</v>
      </c>
      <c r="J463" s="11">
        <v>0</v>
      </c>
      <c r="K463" s="11">
        <v>0</v>
      </c>
      <c r="L463" s="11">
        <v>0</v>
      </c>
      <c r="M463" s="11">
        <v>0</v>
      </c>
      <c r="N463" s="11">
        <v>0</v>
      </c>
      <c r="O463" s="11">
        <v>0.39657659999999995</v>
      </c>
      <c r="P463" s="11">
        <v>0.12625704</v>
      </c>
      <c r="Q463" s="11">
        <v>0.8757058799999998</v>
      </c>
      <c r="R463" s="11">
        <v>0.006474719999999999</v>
      </c>
      <c r="S463" s="11">
        <v>12.266357039999999</v>
      </c>
      <c r="T463" s="11">
        <v>17.15477064</v>
      </c>
      <c r="U463" s="11">
        <v>19.47919512</v>
      </c>
      <c r="V463" s="11">
        <v>37.38988932</v>
      </c>
      <c r="W463" s="11">
        <v>53.16392591999999</v>
      </c>
      <c r="X463" s="11">
        <v>63.91681715999999</v>
      </c>
      <c r="Y463" s="11">
        <v>101.26947683999998</v>
      </c>
    </row>
    <row r="464" spans="1:25" ht="11.25">
      <c r="A464" s="10">
        <f t="shared" si="10"/>
        <v>42593</v>
      </c>
      <c r="B464" s="11">
        <v>7.641788279999999</v>
      </c>
      <c r="C464" s="11">
        <v>5.04056952</v>
      </c>
      <c r="D464" s="11">
        <v>0</v>
      </c>
      <c r="E464" s="11">
        <v>0</v>
      </c>
      <c r="F464" s="11">
        <v>0</v>
      </c>
      <c r="G464" s="11">
        <v>0</v>
      </c>
      <c r="H464" s="11">
        <v>0</v>
      </c>
      <c r="I464" s="11">
        <v>0</v>
      </c>
      <c r="J464" s="11">
        <v>0</v>
      </c>
      <c r="K464" s="11">
        <v>0</v>
      </c>
      <c r="L464" s="11">
        <v>0</v>
      </c>
      <c r="M464" s="11">
        <v>0.5098841999999999</v>
      </c>
      <c r="N464" s="11">
        <v>7.387655519999999</v>
      </c>
      <c r="O464" s="11">
        <v>12.10610772</v>
      </c>
      <c r="P464" s="11">
        <v>25.71758784</v>
      </c>
      <c r="Q464" s="11">
        <v>5.191106759999999</v>
      </c>
      <c r="R464" s="11">
        <v>19.778650919999997</v>
      </c>
      <c r="S464" s="11">
        <v>49.02981719999999</v>
      </c>
      <c r="T464" s="11">
        <v>55.48673172</v>
      </c>
      <c r="U464" s="11">
        <v>54.30995135999999</v>
      </c>
      <c r="V464" s="11">
        <v>60.79600211999999</v>
      </c>
      <c r="W464" s="11">
        <v>94.52119992</v>
      </c>
      <c r="X464" s="11">
        <v>89.40617112</v>
      </c>
      <c r="Y464" s="11">
        <v>82.47822072</v>
      </c>
    </row>
    <row r="465" spans="1:25" ht="11.25">
      <c r="A465" s="10">
        <f t="shared" si="10"/>
        <v>42594</v>
      </c>
      <c r="B465" s="11">
        <v>0</v>
      </c>
      <c r="C465" s="11">
        <v>0.14082515999999998</v>
      </c>
      <c r="D465" s="11">
        <v>0</v>
      </c>
      <c r="E465" s="11">
        <v>0</v>
      </c>
      <c r="F465" s="11">
        <v>0</v>
      </c>
      <c r="G465" s="11">
        <v>47.41113719999999</v>
      </c>
      <c r="H465" s="11">
        <v>142.21236876</v>
      </c>
      <c r="I465" s="11">
        <v>138.89731211999998</v>
      </c>
      <c r="J465" s="11">
        <v>138.963678</v>
      </c>
      <c r="K465" s="11">
        <v>132.03087155999998</v>
      </c>
      <c r="L465" s="11">
        <v>135.17272943999998</v>
      </c>
      <c r="M465" s="11">
        <v>2.9783711999999993</v>
      </c>
      <c r="N465" s="11">
        <v>4.69093464</v>
      </c>
      <c r="O465" s="11">
        <v>5.717177759999999</v>
      </c>
      <c r="P465" s="11">
        <v>47.76400943999999</v>
      </c>
      <c r="Q465" s="11">
        <v>135.04161635999998</v>
      </c>
      <c r="R465" s="11">
        <v>124.75652364</v>
      </c>
      <c r="S465" s="11">
        <v>118.10213016</v>
      </c>
      <c r="T465" s="11">
        <v>116.62103796</v>
      </c>
      <c r="U465" s="11">
        <v>118.24133664</v>
      </c>
      <c r="V465" s="11">
        <v>34.08454475999999</v>
      </c>
      <c r="W465" s="11">
        <v>39.07979124</v>
      </c>
      <c r="X465" s="11">
        <v>120.06235163999997</v>
      </c>
      <c r="Y465" s="11">
        <v>71.35788912</v>
      </c>
    </row>
    <row r="466" spans="1:25" ht="11.25">
      <c r="A466" s="10">
        <f t="shared" si="10"/>
        <v>42595</v>
      </c>
      <c r="B466" s="11">
        <v>136.21515935999997</v>
      </c>
      <c r="C466" s="11">
        <v>140.77336223999998</v>
      </c>
      <c r="D466" s="11">
        <v>48.24152003999999</v>
      </c>
      <c r="E466" s="11">
        <v>49.68700127999999</v>
      </c>
      <c r="F466" s="11">
        <v>0.024280199999999995</v>
      </c>
      <c r="G466" s="11">
        <v>47.44189211999999</v>
      </c>
      <c r="H466" s="11">
        <v>2.7371878799999996</v>
      </c>
      <c r="I466" s="11">
        <v>2.35032336</v>
      </c>
      <c r="J466" s="11">
        <v>0.12625704</v>
      </c>
      <c r="K466" s="11">
        <v>0</v>
      </c>
      <c r="L466" s="11">
        <v>2.602837439999999</v>
      </c>
      <c r="M466" s="11">
        <v>0</v>
      </c>
      <c r="N466" s="11">
        <v>0</v>
      </c>
      <c r="O466" s="11">
        <v>0</v>
      </c>
      <c r="P466" s="11">
        <v>0.15539327999999997</v>
      </c>
      <c r="Q466" s="11">
        <v>2.2337784000000003</v>
      </c>
      <c r="R466" s="11">
        <v>43.28997791999999</v>
      </c>
      <c r="S466" s="11">
        <v>40.143263999999995</v>
      </c>
      <c r="T466" s="11">
        <v>114.98617115999998</v>
      </c>
      <c r="U466" s="11">
        <v>2.7177637199999993</v>
      </c>
      <c r="V466" s="11">
        <v>118.82244276</v>
      </c>
      <c r="W466" s="11">
        <v>121.58067347999997</v>
      </c>
      <c r="X466" s="11">
        <v>122.10998183999999</v>
      </c>
      <c r="Y466" s="11">
        <v>73.7632476</v>
      </c>
    </row>
    <row r="467" spans="1:25" ht="11.25">
      <c r="A467" s="10">
        <f t="shared" si="10"/>
        <v>42596</v>
      </c>
      <c r="B467" s="11">
        <v>0.3658216799999999</v>
      </c>
      <c r="C467" s="11">
        <v>0.30593052</v>
      </c>
      <c r="D467" s="11">
        <v>0</v>
      </c>
      <c r="E467" s="11">
        <v>0</v>
      </c>
      <c r="F467" s="11">
        <v>0</v>
      </c>
      <c r="G467" s="11">
        <v>0</v>
      </c>
      <c r="H467" s="11">
        <v>0</v>
      </c>
      <c r="I467" s="11">
        <v>0</v>
      </c>
      <c r="J467" s="11">
        <v>0</v>
      </c>
      <c r="K467" s="11">
        <v>0</v>
      </c>
      <c r="L467" s="11">
        <v>0.027517559999999996</v>
      </c>
      <c r="M467" s="11">
        <v>0.5228336399999999</v>
      </c>
      <c r="N467" s="11">
        <v>0.7170752399999999</v>
      </c>
      <c r="O467" s="11">
        <v>4.5646776</v>
      </c>
      <c r="P467" s="11">
        <v>11.38579512</v>
      </c>
      <c r="Q467" s="11">
        <v>9.838337039999999</v>
      </c>
      <c r="R467" s="11">
        <v>11.253063359999999</v>
      </c>
      <c r="S467" s="11">
        <v>1.7854040399999997</v>
      </c>
      <c r="T467" s="11">
        <v>25.830895440000003</v>
      </c>
      <c r="U467" s="11">
        <v>9.27989244</v>
      </c>
      <c r="V467" s="11">
        <v>21.86189208</v>
      </c>
      <c r="W467" s="11">
        <v>32.32827696</v>
      </c>
      <c r="X467" s="11">
        <v>40.894331519999994</v>
      </c>
      <c r="Y467" s="11">
        <v>126.21171696</v>
      </c>
    </row>
    <row r="468" spans="1:25" ht="11.25">
      <c r="A468" s="10">
        <f t="shared" si="10"/>
        <v>42597</v>
      </c>
      <c r="B468" s="11">
        <v>0.006474719999999999</v>
      </c>
      <c r="C468" s="11">
        <v>0.46779852</v>
      </c>
      <c r="D468" s="11">
        <v>0.8239081199999999</v>
      </c>
      <c r="E468" s="11">
        <v>0</v>
      </c>
      <c r="F468" s="11">
        <v>0</v>
      </c>
      <c r="G468" s="11">
        <v>0</v>
      </c>
      <c r="H468" s="11">
        <v>0.006474719999999999</v>
      </c>
      <c r="I468" s="11">
        <v>0</v>
      </c>
      <c r="J468" s="11">
        <v>0</v>
      </c>
      <c r="K468" s="11">
        <v>0</v>
      </c>
      <c r="L468" s="11">
        <v>0.93721572</v>
      </c>
      <c r="M468" s="11">
        <v>0.7882971599999999</v>
      </c>
      <c r="N468" s="11">
        <v>0.4758919199999999</v>
      </c>
      <c r="O468" s="11">
        <v>2.35032336</v>
      </c>
      <c r="P468" s="11">
        <v>9.9467886</v>
      </c>
      <c r="Q468" s="11">
        <v>11.233639199999999</v>
      </c>
      <c r="R468" s="11">
        <v>35.0201418</v>
      </c>
      <c r="S468" s="11">
        <v>22.12411824</v>
      </c>
      <c r="T468" s="11">
        <v>21.84084924</v>
      </c>
      <c r="U468" s="11">
        <v>24.74476116</v>
      </c>
      <c r="V468" s="11">
        <v>9.326834159999999</v>
      </c>
      <c r="W468" s="11">
        <v>32.590503119999994</v>
      </c>
      <c r="X468" s="11">
        <v>70.53559967999999</v>
      </c>
      <c r="Y468" s="11">
        <v>121.62437783999998</v>
      </c>
    </row>
    <row r="469" spans="1:25" ht="11.25">
      <c r="A469" s="10">
        <f t="shared" si="10"/>
        <v>42598</v>
      </c>
      <c r="B469" s="11">
        <v>2.9702778</v>
      </c>
      <c r="C469" s="11">
        <v>4.155151559999999</v>
      </c>
      <c r="D469" s="11">
        <v>1.3386483599999999</v>
      </c>
      <c r="E469" s="11">
        <v>1.2091539599999999</v>
      </c>
      <c r="F469" s="11">
        <v>1.1654495999999999</v>
      </c>
      <c r="G469" s="11">
        <v>0.0080934</v>
      </c>
      <c r="H469" s="11">
        <v>0</v>
      </c>
      <c r="I469" s="11">
        <v>136.48547892</v>
      </c>
      <c r="J469" s="11">
        <v>136.53403931999998</v>
      </c>
      <c r="K469" s="11">
        <v>134.78586492</v>
      </c>
      <c r="L469" s="11">
        <v>134.18695332</v>
      </c>
      <c r="M469" s="11">
        <v>47.65232051999999</v>
      </c>
      <c r="N469" s="11">
        <v>0</v>
      </c>
      <c r="O469" s="11">
        <v>0.05179775999999999</v>
      </c>
      <c r="P469" s="11">
        <v>0</v>
      </c>
      <c r="Q469" s="11">
        <v>138.80504735999997</v>
      </c>
      <c r="R469" s="11">
        <v>132.26072412</v>
      </c>
      <c r="S469" s="11">
        <v>45.50756951999999</v>
      </c>
      <c r="T469" s="11">
        <v>11.819601359999998</v>
      </c>
      <c r="U469" s="11">
        <v>28.757468879999998</v>
      </c>
      <c r="V469" s="11">
        <v>26.662896959999994</v>
      </c>
      <c r="W469" s="11">
        <v>20.014978199999998</v>
      </c>
      <c r="X469" s="11">
        <v>44.3275518</v>
      </c>
      <c r="Y469" s="11">
        <v>54.64501811999999</v>
      </c>
    </row>
    <row r="470" spans="1:25" ht="11.25">
      <c r="A470" s="10">
        <f t="shared" si="10"/>
        <v>42599</v>
      </c>
      <c r="B470" s="11">
        <v>0.6474719999999999</v>
      </c>
      <c r="C470" s="11">
        <v>3.64364868</v>
      </c>
      <c r="D470" s="11">
        <v>4.247416319999999</v>
      </c>
      <c r="E470" s="11">
        <v>6.066812639999999</v>
      </c>
      <c r="F470" s="11">
        <v>3.15156996</v>
      </c>
      <c r="G470" s="11">
        <v>3.4154147999999998</v>
      </c>
      <c r="H470" s="11">
        <v>3.64526736</v>
      </c>
      <c r="I470" s="11">
        <v>3.1742314799999996</v>
      </c>
      <c r="J470" s="11">
        <v>1.6041118799999998</v>
      </c>
      <c r="K470" s="11">
        <v>1.69475796</v>
      </c>
      <c r="L470" s="11">
        <v>1.63972284</v>
      </c>
      <c r="M470" s="11">
        <v>0.5374017599999998</v>
      </c>
      <c r="N470" s="11">
        <v>1.4616680399999997</v>
      </c>
      <c r="O470" s="11">
        <v>0.7089818399999999</v>
      </c>
      <c r="P470" s="11">
        <v>1.4713801199999998</v>
      </c>
      <c r="Q470" s="11">
        <v>4.8236664</v>
      </c>
      <c r="R470" s="11">
        <v>7.984948439999998</v>
      </c>
      <c r="S470" s="11">
        <v>8.705261039999998</v>
      </c>
      <c r="T470" s="11">
        <v>17.75368224</v>
      </c>
      <c r="U470" s="11">
        <v>20.144472599999997</v>
      </c>
      <c r="V470" s="11">
        <v>40.837677719999995</v>
      </c>
      <c r="W470" s="11">
        <v>146.16842267999996</v>
      </c>
      <c r="X470" s="11">
        <v>58.76779608</v>
      </c>
      <c r="Y470" s="11">
        <v>56.26369811999999</v>
      </c>
    </row>
    <row r="471" spans="1:25" ht="11.25">
      <c r="A471" s="10">
        <f t="shared" si="10"/>
        <v>42600</v>
      </c>
      <c r="B471" s="11">
        <v>6.753132959999999</v>
      </c>
      <c r="C471" s="11">
        <v>9.037090439999998</v>
      </c>
      <c r="D471" s="11">
        <v>14.045286359999999</v>
      </c>
      <c r="E471" s="11">
        <v>15.568464239999999</v>
      </c>
      <c r="F471" s="11">
        <v>3.05444916</v>
      </c>
      <c r="G471" s="11">
        <v>3.8184661199999996</v>
      </c>
      <c r="H471" s="11">
        <v>26.410382879999993</v>
      </c>
      <c r="I471" s="11">
        <v>21.539774759999997</v>
      </c>
      <c r="J471" s="11">
        <v>8.2390812</v>
      </c>
      <c r="K471" s="11">
        <v>7.24844904</v>
      </c>
      <c r="L471" s="11">
        <v>6.6511561200000004</v>
      </c>
      <c r="M471" s="11">
        <v>3.6646915199999994</v>
      </c>
      <c r="N471" s="11">
        <v>4.36396128</v>
      </c>
      <c r="O471" s="11">
        <v>4.20209328</v>
      </c>
      <c r="P471" s="11">
        <v>24.590986559999994</v>
      </c>
      <c r="Q471" s="11">
        <v>8.5304436</v>
      </c>
      <c r="R471" s="11">
        <v>3.965766</v>
      </c>
      <c r="S471" s="11">
        <v>9.495176879999997</v>
      </c>
      <c r="T471" s="11">
        <v>10.636346279999998</v>
      </c>
      <c r="U471" s="11">
        <v>4.1033538</v>
      </c>
      <c r="V471" s="11">
        <v>21.044458679999995</v>
      </c>
      <c r="W471" s="11">
        <v>27.588781919999995</v>
      </c>
      <c r="X471" s="11">
        <v>86.79524028</v>
      </c>
      <c r="Y471" s="11">
        <v>85.09886363999999</v>
      </c>
    </row>
    <row r="472" spans="1:25" ht="11.25">
      <c r="A472" s="10">
        <f t="shared" si="10"/>
        <v>42601</v>
      </c>
      <c r="B472" s="11">
        <v>8.598428159999997</v>
      </c>
      <c r="C472" s="11">
        <v>1.9747895999999998</v>
      </c>
      <c r="D472" s="11">
        <v>2.31633108</v>
      </c>
      <c r="E472" s="11">
        <v>3.8297968799999995</v>
      </c>
      <c r="F472" s="11">
        <v>0</v>
      </c>
      <c r="G472" s="11">
        <v>0</v>
      </c>
      <c r="H472" s="11">
        <v>0</v>
      </c>
      <c r="I472" s="11">
        <v>0</v>
      </c>
      <c r="J472" s="11">
        <v>0</v>
      </c>
      <c r="K472" s="11">
        <v>0</v>
      </c>
      <c r="L472" s="11">
        <v>0</v>
      </c>
      <c r="M472" s="11">
        <v>0.27031955999999996</v>
      </c>
      <c r="N472" s="11">
        <v>0.16672404</v>
      </c>
      <c r="O472" s="11">
        <v>0</v>
      </c>
      <c r="P472" s="11">
        <v>0.006474719999999999</v>
      </c>
      <c r="Q472" s="11">
        <v>0.004856039999999999</v>
      </c>
      <c r="R472" s="11">
        <v>0</v>
      </c>
      <c r="S472" s="11">
        <v>0.06798456</v>
      </c>
      <c r="T472" s="11">
        <v>9.945169919999998</v>
      </c>
      <c r="U472" s="11">
        <v>6.05062584</v>
      </c>
      <c r="V472" s="11">
        <v>7.704916799999999</v>
      </c>
      <c r="W472" s="11">
        <v>27.58716324</v>
      </c>
      <c r="X472" s="11">
        <v>40.48804284</v>
      </c>
      <c r="Y472" s="11">
        <v>85.42259963999999</v>
      </c>
    </row>
    <row r="473" spans="1:25" ht="11.25">
      <c r="A473" s="10">
        <f t="shared" si="10"/>
        <v>42602</v>
      </c>
      <c r="B473" s="11">
        <v>0.89513004</v>
      </c>
      <c r="C473" s="11">
        <v>1.09422768</v>
      </c>
      <c r="D473" s="11">
        <v>3.0236942399999998</v>
      </c>
      <c r="E473" s="11">
        <v>0</v>
      </c>
      <c r="F473" s="11">
        <v>0.027517559999999996</v>
      </c>
      <c r="G473" s="11">
        <v>139.23399755999998</v>
      </c>
      <c r="H473" s="11">
        <v>140.21653632</v>
      </c>
      <c r="I473" s="11">
        <v>141.94528656</v>
      </c>
      <c r="J473" s="11">
        <v>142.5166806</v>
      </c>
      <c r="K473" s="11">
        <v>137.44373747999998</v>
      </c>
      <c r="L473" s="11">
        <v>138.91673628</v>
      </c>
      <c r="M473" s="11">
        <v>140.31365712</v>
      </c>
      <c r="N473" s="11">
        <v>141.81741084</v>
      </c>
      <c r="O473" s="11">
        <v>144.7666458</v>
      </c>
      <c r="P473" s="11">
        <v>144.55621739999998</v>
      </c>
      <c r="Q473" s="11">
        <v>58.99764864</v>
      </c>
      <c r="R473" s="11">
        <v>136.5113778</v>
      </c>
      <c r="S473" s="11">
        <v>134.2128522</v>
      </c>
      <c r="T473" s="11">
        <v>126.36711023999997</v>
      </c>
      <c r="U473" s="11">
        <v>118.92280091999999</v>
      </c>
      <c r="V473" s="11">
        <v>120.46540295999999</v>
      </c>
      <c r="W473" s="11">
        <v>125.53996475999999</v>
      </c>
      <c r="X473" s="11">
        <v>127.48238076</v>
      </c>
      <c r="Y473" s="11">
        <v>128.52481067999997</v>
      </c>
    </row>
    <row r="474" spans="1:25" ht="11.25">
      <c r="A474" s="10">
        <f t="shared" si="10"/>
        <v>42603</v>
      </c>
      <c r="B474" s="11">
        <v>0</v>
      </c>
      <c r="C474" s="11">
        <v>0.06960324</v>
      </c>
      <c r="D474" s="11">
        <v>0</v>
      </c>
      <c r="E474" s="11">
        <v>0</v>
      </c>
      <c r="F474" s="11">
        <v>0</v>
      </c>
      <c r="G474" s="11">
        <v>0</v>
      </c>
      <c r="H474" s="11">
        <v>0</v>
      </c>
      <c r="I474" s="11">
        <v>0</v>
      </c>
      <c r="J474" s="11">
        <v>0</v>
      </c>
      <c r="K474" s="11">
        <v>0</v>
      </c>
      <c r="L474" s="11">
        <v>0</v>
      </c>
      <c r="M474" s="11">
        <v>0</v>
      </c>
      <c r="N474" s="11">
        <v>0.004856039999999999</v>
      </c>
      <c r="O474" s="11">
        <v>0</v>
      </c>
      <c r="P474" s="11">
        <v>1.1087957999999998</v>
      </c>
      <c r="Q474" s="11">
        <v>4.299214079999999</v>
      </c>
      <c r="R474" s="11">
        <v>15.592744439999999</v>
      </c>
      <c r="S474" s="11">
        <v>130.19205107999997</v>
      </c>
      <c r="T474" s="11">
        <v>40.144882679999995</v>
      </c>
      <c r="U474" s="11">
        <v>36.298899</v>
      </c>
      <c r="V474" s="11">
        <v>37.0839588</v>
      </c>
      <c r="W474" s="11">
        <v>82.23703739999999</v>
      </c>
      <c r="X474" s="11">
        <v>81.9213948</v>
      </c>
      <c r="Y474" s="11">
        <v>131.28142272</v>
      </c>
    </row>
    <row r="475" spans="1:25" ht="11.25">
      <c r="A475" s="10">
        <f t="shared" si="10"/>
        <v>42604</v>
      </c>
      <c r="B475" s="11">
        <v>0.07445927999999999</v>
      </c>
      <c r="C475" s="11">
        <v>0.21204708</v>
      </c>
      <c r="D475" s="11">
        <v>38.47440492</v>
      </c>
      <c r="E475" s="11">
        <v>127.72194539999998</v>
      </c>
      <c r="F475" s="11">
        <v>129.93468096</v>
      </c>
      <c r="G475" s="11">
        <v>129.64331855999998</v>
      </c>
      <c r="H475" s="11">
        <v>17.734258079999996</v>
      </c>
      <c r="I475" s="11">
        <v>0</v>
      </c>
      <c r="J475" s="11">
        <v>0</v>
      </c>
      <c r="K475" s="11">
        <v>0</v>
      </c>
      <c r="L475" s="11">
        <v>0</v>
      </c>
      <c r="M475" s="11">
        <v>0</v>
      </c>
      <c r="N475" s="11">
        <v>0</v>
      </c>
      <c r="O475" s="11">
        <v>0</v>
      </c>
      <c r="P475" s="11">
        <v>0</v>
      </c>
      <c r="Q475" s="11">
        <v>0.24118331999999998</v>
      </c>
      <c r="R475" s="11">
        <v>37.02083028</v>
      </c>
      <c r="S475" s="11">
        <v>127.3334622</v>
      </c>
      <c r="T475" s="11">
        <v>115.89425064</v>
      </c>
      <c r="U475" s="11">
        <v>0.29783711999999996</v>
      </c>
      <c r="V475" s="11">
        <v>5.475994439999999</v>
      </c>
      <c r="W475" s="11">
        <v>8.92054548</v>
      </c>
      <c r="X475" s="11">
        <v>71.86777332</v>
      </c>
      <c r="Y475" s="11">
        <v>120.7616214</v>
      </c>
    </row>
    <row r="476" spans="1:25" ht="11.25">
      <c r="A476" s="10">
        <f t="shared" si="10"/>
        <v>42605</v>
      </c>
      <c r="B476" s="11">
        <v>0</v>
      </c>
      <c r="C476" s="11">
        <v>0</v>
      </c>
      <c r="D476" s="11">
        <v>0</v>
      </c>
      <c r="E476" s="11">
        <v>0</v>
      </c>
      <c r="F476" s="11">
        <v>0</v>
      </c>
      <c r="G476" s="11">
        <v>0</v>
      </c>
      <c r="H476" s="11">
        <v>0</v>
      </c>
      <c r="I476" s="11">
        <v>0</v>
      </c>
      <c r="J476" s="11">
        <v>0</v>
      </c>
      <c r="K476" s="11">
        <v>0</v>
      </c>
      <c r="L476" s="11">
        <v>0</v>
      </c>
      <c r="M476" s="11">
        <v>0</v>
      </c>
      <c r="N476" s="11">
        <v>0</v>
      </c>
      <c r="O476" s="11">
        <v>0</v>
      </c>
      <c r="P476" s="11">
        <v>1.4810922</v>
      </c>
      <c r="Q476" s="11">
        <v>0.687939</v>
      </c>
      <c r="R476" s="11">
        <v>137.25435191999998</v>
      </c>
      <c r="S476" s="11">
        <v>130.92855047999998</v>
      </c>
      <c r="T476" s="11">
        <v>131.07908772</v>
      </c>
      <c r="U476" s="11">
        <v>125.00094432</v>
      </c>
      <c r="V476" s="11">
        <v>127.19749307999997</v>
      </c>
      <c r="W476" s="11">
        <v>128.74333248</v>
      </c>
      <c r="X476" s="11">
        <v>135.59358623999998</v>
      </c>
      <c r="Y476" s="11">
        <v>134.30835432</v>
      </c>
    </row>
    <row r="477" spans="1:25" ht="11.25">
      <c r="A477" s="10">
        <f t="shared" si="10"/>
        <v>42606</v>
      </c>
      <c r="B477" s="11">
        <v>11.599460879999999</v>
      </c>
      <c r="C477" s="11">
        <v>43.17343296</v>
      </c>
      <c r="D477" s="11">
        <v>70.54045572</v>
      </c>
      <c r="E477" s="11">
        <v>48.599248319999994</v>
      </c>
      <c r="F477" s="11">
        <v>28.492005359999997</v>
      </c>
      <c r="G477" s="11">
        <v>28.590744839999996</v>
      </c>
      <c r="H477" s="11">
        <v>73.80371459999999</v>
      </c>
      <c r="I477" s="11">
        <v>27.1614504</v>
      </c>
      <c r="J477" s="11">
        <v>0.5827247999999999</v>
      </c>
      <c r="K477" s="11">
        <v>0.7915345199999998</v>
      </c>
      <c r="L477" s="11">
        <v>0.36744035999999997</v>
      </c>
      <c r="M477" s="11">
        <v>0.26222616</v>
      </c>
      <c r="N477" s="11">
        <v>0</v>
      </c>
      <c r="O477" s="11">
        <v>0</v>
      </c>
      <c r="P477" s="11">
        <v>0</v>
      </c>
      <c r="Q477" s="11">
        <v>0</v>
      </c>
      <c r="R477" s="11">
        <v>0</v>
      </c>
      <c r="S477" s="11">
        <v>0</v>
      </c>
      <c r="T477" s="11">
        <v>46.407555599999995</v>
      </c>
      <c r="U477" s="11">
        <v>0</v>
      </c>
      <c r="V477" s="11">
        <v>0</v>
      </c>
      <c r="W477" s="11">
        <v>0</v>
      </c>
      <c r="X477" s="11">
        <v>0.0080934</v>
      </c>
      <c r="Y477" s="11">
        <v>130.90750763999998</v>
      </c>
    </row>
    <row r="478" spans="1:25" ht="11.25">
      <c r="A478" s="10">
        <f t="shared" si="10"/>
        <v>42607</v>
      </c>
      <c r="B478" s="11">
        <v>0.18776687999999997</v>
      </c>
      <c r="C478" s="11">
        <v>0</v>
      </c>
      <c r="D478" s="11">
        <v>0</v>
      </c>
      <c r="E478" s="11">
        <v>0</v>
      </c>
      <c r="F478" s="11">
        <v>0</v>
      </c>
      <c r="G478" s="11">
        <v>0.9388343999999998</v>
      </c>
      <c r="H478" s="11">
        <v>0.7996279199999999</v>
      </c>
      <c r="I478" s="11">
        <v>0.77534772</v>
      </c>
      <c r="J478" s="11">
        <v>138.14300723999997</v>
      </c>
      <c r="K478" s="11">
        <v>95.1702906</v>
      </c>
      <c r="L478" s="11">
        <v>26.277651119999998</v>
      </c>
      <c r="M478" s="11">
        <v>10.939039439999998</v>
      </c>
      <c r="N478" s="11">
        <v>3.91882428</v>
      </c>
      <c r="O478" s="11">
        <v>1.335411</v>
      </c>
      <c r="P478" s="11">
        <v>4.03698792</v>
      </c>
      <c r="Q478" s="11">
        <v>5.869333679999999</v>
      </c>
      <c r="R478" s="11">
        <v>8.4252294</v>
      </c>
      <c r="S478" s="11">
        <v>16.753337999999996</v>
      </c>
      <c r="T478" s="11">
        <v>35.084889</v>
      </c>
      <c r="U478" s="11">
        <v>46.69729932</v>
      </c>
      <c r="V478" s="11">
        <v>55.27468464</v>
      </c>
      <c r="W478" s="11">
        <v>77.52829727999999</v>
      </c>
      <c r="X478" s="11">
        <v>89.03549339999998</v>
      </c>
      <c r="Y478" s="11">
        <v>140.03848151999998</v>
      </c>
    </row>
    <row r="479" spans="1:25" ht="11.25">
      <c r="A479" s="10">
        <f t="shared" si="10"/>
        <v>42608</v>
      </c>
      <c r="B479" s="11">
        <v>0</v>
      </c>
      <c r="C479" s="11">
        <v>11.950714439999999</v>
      </c>
      <c r="D479" s="11">
        <v>5.934080879999999</v>
      </c>
      <c r="E479" s="11">
        <v>22.870329719999997</v>
      </c>
      <c r="F479" s="11">
        <v>0.7526862</v>
      </c>
      <c r="G479" s="11">
        <v>0</v>
      </c>
      <c r="H479" s="11">
        <v>0</v>
      </c>
      <c r="I479" s="11">
        <v>0</v>
      </c>
      <c r="J479" s="11">
        <v>0.05827247999999999</v>
      </c>
      <c r="K479" s="11">
        <v>0</v>
      </c>
      <c r="L479" s="11">
        <v>0.01780548</v>
      </c>
      <c r="M479" s="11">
        <v>0</v>
      </c>
      <c r="N479" s="11">
        <v>0</v>
      </c>
      <c r="O479" s="11">
        <v>22.041565559999995</v>
      </c>
      <c r="P479" s="11">
        <v>21.1318674</v>
      </c>
      <c r="Q479" s="11">
        <v>2.28719484</v>
      </c>
      <c r="R479" s="11">
        <v>1.6996139999999997</v>
      </c>
      <c r="S479" s="11">
        <v>139.74064439999998</v>
      </c>
      <c r="T479" s="11">
        <v>127.58921364</v>
      </c>
      <c r="U479" s="11">
        <v>129.48468792</v>
      </c>
      <c r="V479" s="11">
        <v>90.98114676</v>
      </c>
      <c r="W479" s="11">
        <v>135.29089307999996</v>
      </c>
      <c r="X479" s="11">
        <v>85.23807012</v>
      </c>
      <c r="Y479" s="11">
        <v>139.36996667999998</v>
      </c>
    </row>
    <row r="480" spans="1:25" ht="11.25">
      <c r="A480" s="10">
        <f t="shared" si="10"/>
        <v>42609</v>
      </c>
      <c r="B480" s="11">
        <v>0.12625704</v>
      </c>
      <c r="C480" s="11">
        <v>0.22337783999999997</v>
      </c>
      <c r="D480" s="11">
        <v>0.41438207999999993</v>
      </c>
      <c r="E480" s="11">
        <v>0</v>
      </c>
      <c r="F480" s="11">
        <v>0.04208568</v>
      </c>
      <c r="G480" s="11">
        <v>0</v>
      </c>
      <c r="H480" s="11">
        <v>0</v>
      </c>
      <c r="I480" s="11">
        <v>0.009712079999999998</v>
      </c>
      <c r="J480" s="11">
        <v>0.60538632</v>
      </c>
      <c r="K480" s="11">
        <v>0.0080934</v>
      </c>
      <c r="L480" s="11">
        <v>0.05179775999999999</v>
      </c>
      <c r="M480" s="11">
        <v>0.06636587999999999</v>
      </c>
      <c r="N480" s="11">
        <v>1.4697614399999999</v>
      </c>
      <c r="O480" s="11">
        <v>2.8585888799999997</v>
      </c>
      <c r="P480" s="11">
        <v>6.55889136</v>
      </c>
      <c r="Q480" s="11">
        <v>7.64664432</v>
      </c>
      <c r="R480" s="11">
        <v>20.31605268</v>
      </c>
      <c r="S480" s="11">
        <v>56.004709319999996</v>
      </c>
      <c r="T480" s="11">
        <v>139.8620454</v>
      </c>
      <c r="U480" s="11">
        <v>128.68667868</v>
      </c>
      <c r="V480" s="11">
        <v>127.78021788</v>
      </c>
      <c r="W480" s="11">
        <v>130.13215992</v>
      </c>
      <c r="X480" s="11">
        <v>129.30663312</v>
      </c>
      <c r="Y480" s="11">
        <v>135.91894091999998</v>
      </c>
    </row>
    <row r="481" spans="1:25" ht="11.25">
      <c r="A481" s="10">
        <f t="shared" si="10"/>
        <v>42610</v>
      </c>
      <c r="B481" s="11">
        <v>0</v>
      </c>
      <c r="C481" s="11">
        <v>0.31887995999999996</v>
      </c>
      <c r="D481" s="11">
        <v>0.13920648</v>
      </c>
      <c r="E481" s="11">
        <v>0.006474719999999999</v>
      </c>
      <c r="F481" s="11">
        <v>0.39495791999999996</v>
      </c>
      <c r="G481" s="11">
        <v>0.4257128399999999</v>
      </c>
      <c r="H481" s="11">
        <v>0.86113776</v>
      </c>
      <c r="I481" s="11">
        <v>1.07318484</v>
      </c>
      <c r="J481" s="11">
        <v>1.4033955599999999</v>
      </c>
      <c r="K481" s="11">
        <v>1.2301967999999999</v>
      </c>
      <c r="L481" s="11">
        <v>4.5889578</v>
      </c>
      <c r="M481" s="11">
        <v>1.4033955599999999</v>
      </c>
      <c r="N481" s="11">
        <v>1.66885908</v>
      </c>
      <c r="O481" s="11">
        <v>13.146918959999999</v>
      </c>
      <c r="P481" s="11">
        <v>26.11902048</v>
      </c>
      <c r="Q481" s="11">
        <v>47.73487319999999</v>
      </c>
      <c r="R481" s="11">
        <v>48.26741892</v>
      </c>
      <c r="S481" s="11">
        <v>144.9285138</v>
      </c>
      <c r="T481" s="11">
        <v>129.95248644</v>
      </c>
      <c r="U481" s="11">
        <v>129.39889787999996</v>
      </c>
      <c r="V481" s="11">
        <v>134.5851486</v>
      </c>
      <c r="W481" s="11">
        <v>134.39900039999998</v>
      </c>
      <c r="X481" s="11">
        <v>134.14972367999997</v>
      </c>
      <c r="Y481" s="11">
        <v>134.70493092</v>
      </c>
    </row>
    <row r="482" spans="1:25" ht="11.25">
      <c r="A482" s="10">
        <f t="shared" si="10"/>
        <v>42611</v>
      </c>
      <c r="B482" s="11">
        <v>136.63439748</v>
      </c>
      <c r="C482" s="11">
        <v>0.121401</v>
      </c>
      <c r="D482" s="11">
        <v>1.2366715199999998</v>
      </c>
      <c r="E482" s="11">
        <v>1.5701195999999997</v>
      </c>
      <c r="F482" s="11">
        <v>1.6316294399999998</v>
      </c>
      <c r="G482" s="11">
        <v>1.55069544</v>
      </c>
      <c r="H482" s="11">
        <v>1.8679567199999996</v>
      </c>
      <c r="I482" s="11">
        <v>2.2418717999999997</v>
      </c>
      <c r="J482" s="11">
        <v>143.04598896</v>
      </c>
      <c r="K482" s="11">
        <v>2.2855761599999997</v>
      </c>
      <c r="L482" s="11">
        <v>2.59474404</v>
      </c>
      <c r="M482" s="11">
        <v>4.75406316</v>
      </c>
      <c r="N482" s="11">
        <v>2.7307131599999996</v>
      </c>
      <c r="O482" s="11">
        <v>4.65046764</v>
      </c>
      <c r="P482" s="11">
        <v>10.780408799999998</v>
      </c>
      <c r="Q482" s="11">
        <v>5.8725710399999995</v>
      </c>
      <c r="R482" s="11">
        <v>143.05570103999997</v>
      </c>
      <c r="S482" s="11">
        <v>144.47852076</v>
      </c>
      <c r="T482" s="11">
        <v>139.55935223999998</v>
      </c>
      <c r="U482" s="11">
        <v>123.25600727999999</v>
      </c>
      <c r="V482" s="11">
        <v>124.39393931999999</v>
      </c>
      <c r="W482" s="11">
        <v>142.65588707999999</v>
      </c>
      <c r="X482" s="11">
        <v>60.43179911999999</v>
      </c>
      <c r="Y482" s="11">
        <v>144.89128416</v>
      </c>
    </row>
    <row r="483" spans="1:25" ht="11.25">
      <c r="A483" s="10">
        <f t="shared" si="10"/>
        <v>42612</v>
      </c>
      <c r="B483" s="11">
        <v>0.23147123999999997</v>
      </c>
      <c r="C483" s="11">
        <v>0</v>
      </c>
      <c r="D483" s="11">
        <v>10.29642348</v>
      </c>
      <c r="E483" s="11">
        <v>0</v>
      </c>
      <c r="F483" s="11">
        <v>0</v>
      </c>
      <c r="G483" s="11">
        <v>25.940965679999998</v>
      </c>
      <c r="H483" s="11">
        <v>26.849045159999996</v>
      </c>
      <c r="I483" s="11">
        <v>16.60603812</v>
      </c>
      <c r="J483" s="11">
        <v>1.5863063999999998</v>
      </c>
      <c r="K483" s="11">
        <v>139.38453479999998</v>
      </c>
      <c r="L483" s="11">
        <v>0.52930836</v>
      </c>
      <c r="M483" s="11">
        <v>17.381385839999997</v>
      </c>
      <c r="N483" s="11">
        <v>0.10845156</v>
      </c>
      <c r="O483" s="11">
        <v>1.55878884</v>
      </c>
      <c r="P483" s="11">
        <v>6.37112448</v>
      </c>
      <c r="Q483" s="11">
        <v>28.809266639999993</v>
      </c>
      <c r="R483" s="11">
        <v>168.10963007999996</v>
      </c>
      <c r="S483" s="11">
        <v>139.95269148</v>
      </c>
      <c r="T483" s="11">
        <v>139.91546183999998</v>
      </c>
      <c r="U483" s="11">
        <v>128.2318296</v>
      </c>
      <c r="V483" s="11">
        <v>126.64228584</v>
      </c>
      <c r="W483" s="11">
        <v>129.57047796</v>
      </c>
      <c r="X483" s="11">
        <v>41.643780359999994</v>
      </c>
      <c r="Y483" s="11">
        <v>128.21402411999998</v>
      </c>
    </row>
    <row r="484" spans="1:25" ht="11.25">
      <c r="A484" s="10">
        <f t="shared" si="10"/>
        <v>42613</v>
      </c>
      <c r="B484" s="11">
        <v>0.6086236799999999</v>
      </c>
      <c r="C484" s="11">
        <v>3.1548073199999993</v>
      </c>
      <c r="D484" s="11">
        <v>2.2969069199999996</v>
      </c>
      <c r="E484" s="11">
        <v>4.998483839999999</v>
      </c>
      <c r="F484" s="11">
        <v>13.4997912</v>
      </c>
      <c r="G484" s="11">
        <v>16.7452446</v>
      </c>
      <c r="H484" s="11">
        <v>17.724545999999997</v>
      </c>
      <c r="I484" s="11">
        <v>8.93187624</v>
      </c>
      <c r="J484" s="11">
        <v>15.709289399999998</v>
      </c>
      <c r="K484" s="11">
        <v>12.965626799999997</v>
      </c>
      <c r="L484" s="11">
        <v>6.099186239999999</v>
      </c>
      <c r="M484" s="11">
        <v>7.971998999999999</v>
      </c>
      <c r="N484" s="11">
        <v>19.27686012</v>
      </c>
      <c r="O484" s="11">
        <v>11.246588639999999</v>
      </c>
      <c r="P484" s="11">
        <v>18.635862839999998</v>
      </c>
      <c r="Q484" s="11">
        <v>11.769422279999999</v>
      </c>
      <c r="R484" s="11">
        <v>11.869780439999998</v>
      </c>
      <c r="S484" s="11">
        <v>18.54683544</v>
      </c>
      <c r="T484" s="11">
        <v>17.7973866</v>
      </c>
      <c r="U484" s="11">
        <v>4.4805062399999995</v>
      </c>
      <c r="V484" s="11">
        <v>18.57759036</v>
      </c>
      <c r="W484" s="11">
        <v>58.83416196</v>
      </c>
      <c r="X484" s="11">
        <v>105.2708538</v>
      </c>
      <c r="Y484" s="11">
        <v>105.10089239999998</v>
      </c>
    </row>
    <row r="485" ht="12.75">
      <c r="A485" s="14"/>
    </row>
    <row r="486" spans="1:25" ht="27.75" customHeight="1">
      <c r="A486" s="49" t="s">
        <v>68</v>
      </c>
      <c r="B486" s="50"/>
      <c r="C486" s="50"/>
      <c r="D486" s="50"/>
      <c r="E486" s="50"/>
      <c r="F486" s="50"/>
      <c r="G486" s="50"/>
      <c r="H486" s="50"/>
      <c r="I486" s="50"/>
      <c r="J486" s="50"/>
      <c r="K486" s="50"/>
      <c r="L486" s="50"/>
      <c r="M486" s="50"/>
      <c r="N486" s="50"/>
      <c r="O486" s="50"/>
      <c r="P486" s="50"/>
      <c r="Q486" s="50"/>
      <c r="R486" s="50"/>
      <c r="S486" s="50"/>
      <c r="T486" s="50"/>
      <c r="U486" s="50"/>
      <c r="V486" s="50"/>
      <c r="W486" s="50"/>
      <c r="X486" s="50"/>
      <c r="Y486" s="51"/>
    </row>
    <row r="487" spans="1:25" ht="15">
      <c r="A487" s="35"/>
      <c r="B487" s="35"/>
      <c r="C487" s="35"/>
      <c r="D487" s="35"/>
      <c r="E487" s="35"/>
      <c r="F487" s="35"/>
      <c r="G487" s="35"/>
      <c r="H487" s="35"/>
      <c r="I487" s="35"/>
      <c r="J487" s="35"/>
      <c r="K487" s="35"/>
      <c r="L487" s="35"/>
      <c r="M487" s="35"/>
      <c r="N487" s="35"/>
      <c r="O487" s="35"/>
      <c r="P487" s="35"/>
      <c r="Q487" s="35"/>
      <c r="R487" s="35"/>
      <c r="S487" s="35"/>
      <c r="T487" s="35"/>
      <c r="U487" s="35"/>
      <c r="V487" s="35"/>
      <c r="W487" s="35"/>
      <c r="X487" s="35"/>
      <c r="Y487" s="35"/>
    </row>
    <row r="488" spans="1:25" ht="31.5" customHeight="1">
      <c r="A488" s="49" t="s">
        <v>69</v>
      </c>
      <c r="B488" s="50"/>
      <c r="C488" s="50"/>
      <c r="D488" s="50"/>
      <c r="E488" s="50"/>
      <c r="F488" s="50"/>
      <c r="G488" s="50"/>
      <c r="H488" s="50"/>
      <c r="I488" s="50"/>
      <c r="J488" s="50"/>
      <c r="K488" s="50"/>
      <c r="L488" s="50"/>
      <c r="M488" s="50"/>
      <c r="N488" s="50"/>
      <c r="O488" s="50"/>
      <c r="P488" s="50"/>
      <c r="Q488" s="50"/>
      <c r="R488" s="50"/>
      <c r="S488" s="50"/>
      <c r="T488" s="50"/>
      <c r="U488" s="50"/>
      <c r="V488" s="50"/>
      <c r="W488" s="50"/>
      <c r="X488" s="50"/>
      <c r="Y488" s="51"/>
    </row>
    <row r="489" spans="1:25" ht="11.25">
      <c r="A489" s="7"/>
      <c r="B489" s="6" t="s">
        <v>23</v>
      </c>
      <c r="C489" s="8" t="s">
        <v>24</v>
      </c>
      <c r="D489" s="9" t="s">
        <v>25</v>
      </c>
      <c r="E489" s="6" t="s">
        <v>26</v>
      </c>
      <c r="F489" s="6" t="s">
        <v>27</v>
      </c>
      <c r="G489" s="8" t="s">
        <v>28</v>
      </c>
      <c r="H489" s="9" t="s">
        <v>29</v>
      </c>
      <c r="I489" s="6" t="s">
        <v>30</v>
      </c>
      <c r="J489" s="6" t="s">
        <v>31</v>
      </c>
      <c r="K489" s="6" t="s">
        <v>32</v>
      </c>
      <c r="L489" s="6" t="s">
        <v>33</v>
      </c>
      <c r="M489" s="6" t="s">
        <v>34</v>
      </c>
      <c r="N489" s="6" t="s">
        <v>35</v>
      </c>
      <c r="O489" s="6" t="s">
        <v>36</v>
      </c>
      <c r="P489" s="6" t="s">
        <v>37</v>
      </c>
      <c r="Q489" s="6" t="s">
        <v>38</v>
      </c>
      <c r="R489" s="6" t="s">
        <v>39</v>
      </c>
      <c r="S489" s="6" t="s">
        <v>40</v>
      </c>
      <c r="T489" s="6" t="s">
        <v>41</v>
      </c>
      <c r="U489" s="6" t="s">
        <v>42</v>
      </c>
      <c r="V489" s="6" t="s">
        <v>43</v>
      </c>
      <c r="W489" s="6" t="s">
        <v>44</v>
      </c>
      <c r="X489" s="6" t="s">
        <v>45</v>
      </c>
      <c r="Y489" s="6" t="s">
        <v>64</v>
      </c>
    </row>
    <row r="490" spans="1:25" ht="11.25">
      <c r="A490" s="10">
        <f aca="true" t="shared" si="11" ref="A490:A520">A454</f>
        <v>42583</v>
      </c>
      <c r="B490" s="11">
        <v>91.98149099999999</v>
      </c>
      <c r="C490" s="11">
        <v>100.01985587999998</v>
      </c>
      <c r="D490" s="11">
        <v>99.52777716</v>
      </c>
      <c r="E490" s="11">
        <v>98.12114423999998</v>
      </c>
      <c r="F490" s="11">
        <v>98.06772779999999</v>
      </c>
      <c r="G490" s="11">
        <v>98.53552631999999</v>
      </c>
      <c r="H490" s="11">
        <v>98.88516119999998</v>
      </c>
      <c r="I490" s="11">
        <v>99.09073355999999</v>
      </c>
      <c r="J490" s="11">
        <v>98.15999255999998</v>
      </c>
      <c r="K490" s="11">
        <v>98.13894971999999</v>
      </c>
      <c r="L490" s="11">
        <v>98.19560351999999</v>
      </c>
      <c r="M490" s="11">
        <v>98.26682544</v>
      </c>
      <c r="N490" s="11">
        <v>98.23768919999999</v>
      </c>
      <c r="O490" s="11">
        <v>104.06979323999998</v>
      </c>
      <c r="P490" s="11">
        <v>99.18299832</v>
      </c>
      <c r="Q490" s="11">
        <v>107.82513083999999</v>
      </c>
      <c r="R490" s="11">
        <v>98.49991535999999</v>
      </c>
      <c r="S490" s="11">
        <v>93.87858396</v>
      </c>
      <c r="T490" s="11">
        <v>93.94494983999999</v>
      </c>
      <c r="U490" s="11">
        <v>92.58363996</v>
      </c>
      <c r="V490" s="11">
        <v>92.59335203999998</v>
      </c>
      <c r="W490" s="11">
        <v>93.32013935999998</v>
      </c>
      <c r="X490" s="11">
        <v>93.99027287999999</v>
      </c>
      <c r="Y490" s="11">
        <v>93.2683416</v>
      </c>
    </row>
    <row r="491" spans="1:25" ht="11.25">
      <c r="A491" s="10">
        <f t="shared" si="11"/>
        <v>42584</v>
      </c>
      <c r="B491" s="11">
        <v>88.86715067999998</v>
      </c>
      <c r="C491" s="11">
        <v>92.61601355999998</v>
      </c>
      <c r="D491" s="11">
        <v>94.53253068</v>
      </c>
      <c r="E491" s="11">
        <v>95.31111575999999</v>
      </c>
      <c r="F491" s="11">
        <v>95.30787839999998</v>
      </c>
      <c r="G491" s="11">
        <v>95.31920915999999</v>
      </c>
      <c r="H491" s="11">
        <v>95.65427592</v>
      </c>
      <c r="I491" s="11">
        <v>95.50535735999998</v>
      </c>
      <c r="J491" s="11">
        <v>94.39332419999998</v>
      </c>
      <c r="K491" s="11">
        <v>93.04334507999998</v>
      </c>
      <c r="L491" s="11">
        <v>94.60051523999998</v>
      </c>
      <c r="M491" s="11">
        <v>94.43540988</v>
      </c>
      <c r="N491" s="11">
        <v>93.01420884</v>
      </c>
      <c r="O491" s="11">
        <v>93.8996268</v>
      </c>
      <c r="P491" s="11">
        <v>94.247643</v>
      </c>
      <c r="Q491" s="11">
        <v>94.87892819999999</v>
      </c>
      <c r="R491" s="11">
        <v>94.39656155999998</v>
      </c>
      <c r="S491" s="11">
        <v>94.47102084</v>
      </c>
      <c r="T491" s="11">
        <v>99.89521751999999</v>
      </c>
      <c r="U491" s="11">
        <v>97.70838083999999</v>
      </c>
      <c r="V491" s="11">
        <v>98.03049816</v>
      </c>
      <c r="W491" s="11">
        <v>95.05860167999998</v>
      </c>
      <c r="X491" s="11">
        <v>96.47170931999999</v>
      </c>
      <c r="Y491" s="11">
        <v>95.66560667999998</v>
      </c>
    </row>
    <row r="492" spans="1:25" ht="11.25">
      <c r="A492" s="10">
        <f t="shared" si="11"/>
        <v>42585</v>
      </c>
      <c r="B492" s="11">
        <v>92.30846435999999</v>
      </c>
      <c r="C492" s="11">
        <v>97.54651283999999</v>
      </c>
      <c r="D492" s="11">
        <v>99.14091264</v>
      </c>
      <c r="E492" s="11">
        <v>106.76975147999998</v>
      </c>
      <c r="F492" s="11">
        <v>111.90906048000001</v>
      </c>
      <c r="G492" s="11">
        <v>111.26320715999998</v>
      </c>
      <c r="H492" s="11">
        <v>111.27939396000001</v>
      </c>
      <c r="I492" s="11">
        <v>103.19732471999998</v>
      </c>
      <c r="J492" s="11">
        <v>103.41422783999998</v>
      </c>
      <c r="K492" s="11">
        <v>101.84410824</v>
      </c>
      <c r="L492" s="11">
        <v>99.17004887999998</v>
      </c>
      <c r="M492" s="11">
        <v>108.24760632</v>
      </c>
      <c r="N492" s="11">
        <v>113.52774047999999</v>
      </c>
      <c r="O492" s="11">
        <v>113.62000523999998</v>
      </c>
      <c r="P492" s="11">
        <v>113.37720323999999</v>
      </c>
      <c r="Q492" s="11">
        <v>111.51572123999998</v>
      </c>
      <c r="R492" s="11">
        <v>103.71853967999999</v>
      </c>
      <c r="S492" s="11">
        <v>97.14993623999999</v>
      </c>
      <c r="T492" s="11">
        <v>96.27423035999999</v>
      </c>
      <c r="U492" s="11">
        <v>90.83222819999999</v>
      </c>
      <c r="V492" s="11">
        <v>91.37772335999999</v>
      </c>
      <c r="W492" s="11">
        <v>91.26927179999998</v>
      </c>
      <c r="X492" s="11">
        <v>92.03490744</v>
      </c>
      <c r="Y492" s="11">
        <v>91.98472835999999</v>
      </c>
    </row>
    <row r="493" spans="1:25" ht="11.25">
      <c r="A493" s="10">
        <f t="shared" si="11"/>
        <v>42586</v>
      </c>
      <c r="B493" s="11">
        <v>91.89731963999999</v>
      </c>
      <c r="C493" s="11">
        <v>93.74423352</v>
      </c>
      <c r="D493" s="11">
        <v>97.87186751999998</v>
      </c>
      <c r="E493" s="11">
        <v>101.26785815999999</v>
      </c>
      <c r="F493" s="11">
        <v>105.03614519999999</v>
      </c>
      <c r="G493" s="11">
        <v>106.18540799999998</v>
      </c>
      <c r="H493" s="11">
        <v>108.74454107999999</v>
      </c>
      <c r="I493" s="11">
        <v>104.36763035999998</v>
      </c>
      <c r="J493" s="11">
        <v>102.8994876</v>
      </c>
      <c r="K493" s="11">
        <v>102.34266167999998</v>
      </c>
      <c r="L493" s="11">
        <v>102.67449108</v>
      </c>
      <c r="M493" s="11">
        <v>102.94319196</v>
      </c>
      <c r="N493" s="11">
        <v>103.72987044</v>
      </c>
      <c r="O493" s="11">
        <v>105.91670712</v>
      </c>
      <c r="P493" s="11">
        <v>105.63505679999999</v>
      </c>
      <c r="Q493" s="11">
        <v>103.8140418</v>
      </c>
      <c r="R493" s="11">
        <v>102.25849031999999</v>
      </c>
      <c r="S493" s="11">
        <v>100.11050196</v>
      </c>
      <c r="T493" s="11">
        <v>98.39793851999998</v>
      </c>
      <c r="U493" s="11">
        <v>90.26245284</v>
      </c>
      <c r="V493" s="11">
        <v>90.36928571999998</v>
      </c>
      <c r="W493" s="11">
        <v>90.45993179999999</v>
      </c>
      <c r="X493" s="11">
        <v>91.22880479999999</v>
      </c>
      <c r="Y493" s="11">
        <v>91.50883644</v>
      </c>
    </row>
    <row r="494" spans="1:25" ht="11.25">
      <c r="A494" s="10">
        <f t="shared" si="11"/>
        <v>42587</v>
      </c>
      <c r="B494" s="11">
        <v>94.31562755999998</v>
      </c>
      <c r="C494" s="11">
        <v>101.58188207999997</v>
      </c>
      <c r="D494" s="11">
        <v>107.44959707999998</v>
      </c>
      <c r="E494" s="11">
        <v>108.02099111999999</v>
      </c>
      <c r="F494" s="11">
        <v>107.90120879999999</v>
      </c>
      <c r="G494" s="11">
        <v>107.72962872</v>
      </c>
      <c r="H494" s="11">
        <v>107.56290467999999</v>
      </c>
      <c r="I494" s="11">
        <v>106.71471635999998</v>
      </c>
      <c r="J494" s="11">
        <v>106.62083292</v>
      </c>
      <c r="K494" s="11">
        <v>106.17893328</v>
      </c>
      <c r="L494" s="11">
        <v>106.34080127999998</v>
      </c>
      <c r="M494" s="11">
        <v>106.94295023999997</v>
      </c>
      <c r="N494" s="11">
        <v>107.08215671999997</v>
      </c>
      <c r="O494" s="11">
        <v>110.49919019999997</v>
      </c>
      <c r="P494" s="11">
        <v>119.44887192</v>
      </c>
      <c r="Q494" s="11">
        <v>112.2473646</v>
      </c>
      <c r="R494" s="11">
        <v>103.95648564</v>
      </c>
      <c r="S494" s="11">
        <v>100.34682923999999</v>
      </c>
      <c r="T494" s="11">
        <v>99.07130939999998</v>
      </c>
      <c r="U494" s="11">
        <v>92.83291668</v>
      </c>
      <c r="V494" s="11">
        <v>92.32788851999999</v>
      </c>
      <c r="W494" s="11">
        <v>92.63705639999999</v>
      </c>
      <c r="X494" s="11">
        <v>93.58236552</v>
      </c>
      <c r="Y494" s="11">
        <v>94.23631223999998</v>
      </c>
    </row>
    <row r="495" spans="1:25" ht="11.25">
      <c r="A495" s="10">
        <f t="shared" si="11"/>
        <v>42588</v>
      </c>
      <c r="B495" s="11">
        <v>99.20404115999999</v>
      </c>
      <c r="C495" s="11">
        <v>101.01210671999999</v>
      </c>
      <c r="D495" s="11">
        <v>110.64972744</v>
      </c>
      <c r="E495" s="11">
        <v>115.5251916</v>
      </c>
      <c r="F495" s="11">
        <v>118.40644199999998</v>
      </c>
      <c r="G495" s="11">
        <v>111.31824227999999</v>
      </c>
      <c r="H495" s="11">
        <v>111.63064751999998</v>
      </c>
      <c r="I495" s="11">
        <v>113.30274396</v>
      </c>
      <c r="J495" s="11">
        <v>110.82778223999999</v>
      </c>
      <c r="K495" s="11">
        <v>106.4120232</v>
      </c>
      <c r="L495" s="11">
        <v>110.16250476</v>
      </c>
      <c r="M495" s="11">
        <v>115.97356596</v>
      </c>
      <c r="N495" s="11">
        <v>119.71757279999999</v>
      </c>
      <c r="O495" s="11">
        <v>126.85433292</v>
      </c>
      <c r="P495" s="11">
        <v>125.07378492000001</v>
      </c>
      <c r="Q495" s="11">
        <v>120.07206371999999</v>
      </c>
      <c r="R495" s="11">
        <v>112.80580919999998</v>
      </c>
      <c r="S495" s="11">
        <v>104.93902439999997</v>
      </c>
      <c r="T495" s="11">
        <v>99.67183967999999</v>
      </c>
      <c r="U495" s="11">
        <v>98.58246804</v>
      </c>
      <c r="V495" s="11">
        <v>96.68861244</v>
      </c>
      <c r="W495" s="11">
        <v>98.80422719999999</v>
      </c>
      <c r="X495" s="11">
        <v>99.306018</v>
      </c>
      <c r="Y495" s="11">
        <v>94.62965147999999</v>
      </c>
    </row>
    <row r="496" spans="1:25" ht="11.25">
      <c r="A496" s="10">
        <f t="shared" si="11"/>
        <v>42589</v>
      </c>
      <c r="B496" s="11">
        <v>95.82261863999999</v>
      </c>
      <c r="C496" s="11">
        <v>99.49864092</v>
      </c>
      <c r="D496" s="11">
        <v>100.05546683999998</v>
      </c>
      <c r="E496" s="11">
        <v>104.62176311999998</v>
      </c>
      <c r="F496" s="11">
        <v>105.94584335999998</v>
      </c>
      <c r="G496" s="11">
        <v>104.60395763999999</v>
      </c>
      <c r="H496" s="11">
        <v>104.28993371999998</v>
      </c>
      <c r="I496" s="11">
        <v>100.72236299999999</v>
      </c>
      <c r="J496" s="11">
        <v>97.73913576</v>
      </c>
      <c r="K496" s="11">
        <v>97.48338432</v>
      </c>
      <c r="L496" s="11">
        <v>97.8249258</v>
      </c>
      <c r="M496" s="11">
        <v>98.44002419999998</v>
      </c>
      <c r="N496" s="11">
        <v>104.00019</v>
      </c>
      <c r="O496" s="11">
        <v>108.82709376</v>
      </c>
      <c r="P496" s="11">
        <v>107.52567503999998</v>
      </c>
      <c r="Q496" s="11">
        <v>101.60939964</v>
      </c>
      <c r="R496" s="11">
        <v>97.9625136</v>
      </c>
      <c r="S496" s="11">
        <v>95.85499223999999</v>
      </c>
      <c r="T496" s="11">
        <v>92.78273759999999</v>
      </c>
      <c r="U496" s="11">
        <v>88.73927495999999</v>
      </c>
      <c r="V496" s="11">
        <v>88.99826376</v>
      </c>
      <c r="W496" s="11">
        <v>89.1407076</v>
      </c>
      <c r="X496" s="11">
        <v>89.02092528</v>
      </c>
      <c r="Y496" s="11">
        <v>89.41912055999998</v>
      </c>
    </row>
    <row r="497" spans="1:25" ht="11.25">
      <c r="A497" s="10">
        <f t="shared" si="11"/>
        <v>42590</v>
      </c>
      <c r="B497" s="11">
        <v>89.01768792</v>
      </c>
      <c r="C497" s="11">
        <v>96.88771007999998</v>
      </c>
      <c r="D497" s="11">
        <v>103.04678747999998</v>
      </c>
      <c r="E497" s="11">
        <v>104.41780944</v>
      </c>
      <c r="F497" s="11">
        <v>102.1953618</v>
      </c>
      <c r="G497" s="11">
        <v>102.27791447999999</v>
      </c>
      <c r="H497" s="11">
        <v>104.30612051999998</v>
      </c>
      <c r="I497" s="11">
        <v>102.32161883999999</v>
      </c>
      <c r="J497" s="11">
        <v>100.600962</v>
      </c>
      <c r="K497" s="11">
        <v>98.6342658</v>
      </c>
      <c r="L497" s="11">
        <v>101.07361655999998</v>
      </c>
      <c r="M497" s="11">
        <v>102.38474735999999</v>
      </c>
      <c r="N497" s="11">
        <v>106.59169668</v>
      </c>
      <c r="O497" s="11">
        <v>106.57227251999998</v>
      </c>
      <c r="P497" s="11">
        <v>106.25339255999998</v>
      </c>
      <c r="Q497" s="11">
        <v>106.29062219999999</v>
      </c>
      <c r="R497" s="11">
        <v>98.88839855999998</v>
      </c>
      <c r="S497" s="11">
        <v>94.07930028</v>
      </c>
      <c r="T497" s="11">
        <v>78.73097651999998</v>
      </c>
      <c r="U497" s="11">
        <v>77.88764423999999</v>
      </c>
      <c r="V497" s="11">
        <v>78.08674187999999</v>
      </c>
      <c r="W497" s="11">
        <v>78.71317103999998</v>
      </c>
      <c r="X497" s="11">
        <v>79.40920343999998</v>
      </c>
      <c r="Y497" s="11">
        <v>79.47556931999999</v>
      </c>
    </row>
    <row r="498" spans="1:25" ht="11.25">
      <c r="A498" s="10">
        <f t="shared" si="11"/>
        <v>42591</v>
      </c>
      <c r="B498" s="11">
        <v>87.86518776</v>
      </c>
      <c r="C498" s="11">
        <v>97.98193776000001</v>
      </c>
      <c r="D498" s="11">
        <v>103.15200167999998</v>
      </c>
      <c r="E498" s="11">
        <v>102.97718423999997</v>
      </c>
      <c r="F498" s="11">
        <v>102.77484923999998</v>
      </c>
      <c r="G498" s="11">
        <v>102.04644323999999</v>
      </c>
      <c r="H498" s="11">
        <v>102.21802331999999</v>
      </c>
      <c r="I498" s="11">
        <v>100.97002103999998</v>
      </c>
      <c r="J498" s="11">
        <v>100.62362351999998</v>
      </c>
      <c r="K498" s="11">
        <v>99.24288948</v>
      </c>
      <c r="L498" s="11">
        <v>100.82595851999999</v>
      </c>
      <c r="M498" s="11">
        <v>101.8716258</v>
      </c>
      <c r="N498" s="11">
        <v>106.15627176000001</v>
      </c>
      <c r="O498" s="11">
        <v>106.60788348</v>
      </c>
      <c r="P498" s="11">
        <v>106.225875</v>
      </c>
      <c r="Q498" s="11">
        <v>106.11418607999998</v>
      </c>
      <c r="R498" s="11">
        <v>99.69935723999998</v>
      </c>
      <c r="S498" s="11">
        <v>87.14487516</v>
      </c>
      <c r="T498" s="11">
        <v>95.57819796</v>
      </c>
      <c r="U498" s="11">
        <v>87.48479796</v>
      </c>
      <c r="V498" s="11">
        <v>87.56735063999999</v>
      </c>
      <c r="W498" s="11">
        <v>87.89918003999999</v>
      </c>
      <c r="X498" s="11">
        <v>91.73707031999999</v>
      </c>
      <c r="Y498" s="11">
        <v>88.23262811999999</v>
      </c>
    </row>
    <row r="499" spans="1:25" ht="11.25">
      <c r="A499" s="10">
        <f t="shared" si="11"/>
        <v>42592</v>
      </c>
      <c r="B499" s="11">
        <v>89.34951731999999</v>
      </c>
      <c r="C499" s="11">
        <v>97.02044183999999</v>
      </c>
      <c r="D499" s="11">
        <v>101.60454360000001</v>
      </c>
      <c r="E499" s="11">
        <v>102.8104602</v>
      </c>
      <c r="F499" s="11">
        <v>104.34820619999998</v>
      </c>
      <c r="G499" s="11">
        <v>105.53793599999999</v>
      </c>
      <c r="H499" s="11">
        <v>104.40971603999998</v>
      </c>
      <c r="I499" s="11">
        <v>105.79206876</v>
      </c>
      <c r="J499" s="11">
        <v>102.33780563999998</v>
      </c>
      <c r="K499" s="11">
        <v>102.02216303999998</v>
      </c>
      <c r="L499" s="11">
        <v>102.50129231999999</v>
      </c>
      <c r="M499" s="11">
        <v>104.67032351999998</v>
      </c>
      <c r="N499" s="11">
        <v>112.7572488</v>
      </c>
      <c r="O499" s="11">
        <v>113.80777212000001</v>
      </c>
      <c r="P499" s="11">
        <v>115.26944016</v>
      </c>
      <c r="Q499" s="11">
        <v>110.46196056</v>
      </c>
      <c r="R499" s="11">
        <v>101.22091644000001</v>
      </c>
      <c r="S499" s="11">
        <v>101.02991219999998</v>
      </c>
      <c r="T499" s="11">
        <v>99.79971539999998</v>
      </c>
      <c r="U499" s="11">
        <v>95.30787839999998</v>
      </c>
      <c r="V499" s="11">
        <v>95.23341912</v>
      </c>
      <c r="W499" s="11">
        <v>96.37458851999999</v>
      </c>
      <c r="X499" s="11">
        <v>97.4769096</v>
      </c>
      <c r="Y499" s="11">
        <v>95.90193396</v>
      </c>
    </row>
    <row r="500" spans="1:25" ht="11.25">
      <c r="A500" s="10">
        <f t="shared" si="11"/>
        <v>42593</v>
      </c>
      <c r="B500" s="11">
        <v>87.47346719999999</v>
      </c>
      <c r="C500" s="11">
        <v>91.57520231999999</v>
      </c>
      <c r="D500" s="11">
        <v>101.37630971999998</v>
      </c>
      <c r="E500" s="11">
        <v>102.09176627999999</v>
      </c>
      <c r="F500" s="11">
        <v>102.65668559999999</v>
      </c>
      <c r="G500" s="11">
        <v>102.54499668</v>
      </c>
      <c r="H500" s="11">
        <v>104.3967666</v>
      </c>
      <c r="I500" s="11">
        <v>102.5757516</v>
      </c>
      <c r="J500" s="11">
        <v>102.25687164</v>
      </c>
      <c r="K500" s="11">
        <v>101.65310399999998</v>
      </c>
      <c r="L500" s="11">
        <v>101.57055131999999</v>
      </c>
      <c r="M500" s="11">
        <v>102.82340964</v>
      </c>
      <c r="N500" s="11">
        <v>108.30749748</v>
      </c>
      <c r="O500" s="11">
        <v>112.48531055999999</v>
      </c>
      <c r="P500" s="11">
        <v>111.80708363999999</v>
      </c>
      <c r="Q500" s="11">
        <v>105.49746899999998</v>
      </c>
      <c r="R500" s="11">
        <v>101.04771767999999</v>
      </c>
      <c r="S500" s="11">
        <v>100.43100059999999</v>
      </c>
      <c r="T500" s="11">
        <v>98.05963439999998</v>
      </c>
      <c r="U500" s="11">
        <v>93.29100312</v>
      </c>
      <c r="V500" s="11">
        <v>90.26245284</v>
      </c>
      <c r="W500" s="11">
        <v>90.28673303999999</v>
      </c>
      <c r="X500" s="11">
        <v>85.32871619999999</v>
      </c>
      <c r="Y500" s="11">
        <v>82.65141948</v>
      </c>
    </row>
    <row r="501" spans="1:25" ht="11.25">
      <c r="A501" s="10">
        <f t="shared" si="11"/>
        <v>42594</v>
      </c>
      <c r="B501" s="11">
        <v>96.5704488</v>
      </c>
      <c r="C501" s="11">
        <v>98.38175171999998</v>
      </c>
      <c r="D501" s="11">
        <v>99.10530167999998</v>
      </c>
      <c r="E501" s="11">
        <v>96.13987992</v>
      </c>
      <c r="F501" s="11">
        <v>93.17607684</v>
      </c>
      <c r="G501" s="11">
        <v>89.92091135999999</v>
      </c>
      <c r="H501" s="11">
        <v>90.18961223999997</v>
      </c>
      <c r="I501" s="11">
        <v>86.68678872</v>
      </c>
      <c r="J501" s="11">
        <v>86.82437651999999</v>
      </c>
      <c r="K501" s="11">
        <v>81.3467634</v>
      </c>
      <c r="L501" s="11">
        <v>87.732456</v>
      </c>
      <c r="M501" s="11">
        <v>90.12486503999999</v>
      </c>
      <c r="N501" s="11">
        <v>91.33563767999999</v>
      </c>
      <c r="O501" s="11">
        <v>92.07051839999998</v>
      </c>
      <c r="P501" s="11">
        <v>92.46062028</v>
      </c>
      <c r="Q501" s="11">
        <v>87.01538076</v>
      </c>
      <c r="R501" s="11">
        <v>81.4115106</v>
      </c>
      <c r="S501" s="11">
        <v>69.88974635999999</v>
      </c>
      <c r="T501" s="11">
        <v>69.52878072</v>
      </c>
      <c r="U501" s="11">
        <v>68.62231992</v>
      </c>
      <c r="V501" s="11">
        <v>68.8100868</v>
      </c>
      <c r="W501" s="11">
        <v>68.94443723999998</v>
      </c>
      <c r="X501" s="11">
        <v>68.85055379999999</v>
      </c>
      <c r="Y501" s="11">
        <v>69.48022031999999</v>
      </c>
    </row>
    <row r="502" spans="1:25" ht="11.25">
      <c r="A502" s="10">
        <f t="shared" si="11"/>
        <v>42595</v>
      </c>
      <c r="B502" s="11">
        <v>84.71523647999999</v>
      </c>
      <c r="C502" s="11">
        <v>88.47866748</v>
      </c>
      <c r="D502" s="11">
        <v>90.54248447999998</v>
      </c>
      <c r="E502" s="11">
        <v>90.65741076</v>
      </c>
      <c r="F502" s="11">
        <v>89.75742468</v>
      </c>
      <c r="G502" s="11">
        <v>91.63994951999999</v>
      </c>
      <c r="H502" s="11">
        <v>92.50108728</v>
      </c>
      <c r="I502" s="11">
        <v>91.46513207999999</v>
      </c>
      <c r="J502" s="11">
        <v>89.32361844</v>
      </c>
      <c r="K502" s="11">
        <v>87.06394115999998</v>
      </c>
      <c r="L502" s="11">
        <v>91.27089047999999</v>
      </c>
      <c r="M502" s="11">
        <v>92.27770944</v>
      </c>
      <c r="N502" s="11">
        <v>89.19088667999999</v>
      </c>
      <c r="O502" s="11">
        <v>89.7477126</v>
      </c>
      <c r="P502" s="11">
        <v>92.31979512</v>
      </c>
      <c r="Q502" s="11">
        <v>91.44570792</v>
      </c>
      <c r="R502" s="11">
        <v>86.36305271999998</v>
      </c>
      <c r="S502" s="11">
        <v>85.48087211999999</v>
      </c>
      <c r="T502" s="11">
        <v>72.96361968</v>
      </c>
      <c r="U502" s="11">
        <v>71.87910407999999</v>
      </c>
      <c r="V502" s="11">
        <v>71.38540668</v>
      </c>
      <c r="W502" s="11">
        <v>71.16850356</v>
      </c>
      <c r="X502" s="11">
        <v>71.56508016</v>
      </c>
      <c r="Y502" s="11">
        <v>71.80626348</v>
      </c>
    </row>
    <row r="503" spans="1:25" ht="11.25">
      <c r="A503" s="10">
        <f t="shared" si="11"/>
        <v>42596</v>
      </c>
      <c r="B503" s="11">
        <v>75.69109548</v>
      </c>
      <c r="C503" s="11">
        <v>76.48101132</v>
      </c>
      <c r="D503" s="11">
        <v>76.53766512</v>
      </c>
      <c r="E503" s="11">
        <v>86.64308435999999</v>
      </c>
      <c r="F503" s="11">
        <v>88.04486123999999</v>
      </c>
      <c r="G503" s="11">
        <v>88.41392028</v>
      </c>
      <c r="H503" s="11">
        <v>90.04069367999999</v>
      </c>
      <c r="I503" s="11">
        <v>87.81986471999998</v>
      </c>
      <c r="J503" s="11">
        <v>77.35186115999998</v>
      </c>
      <c r="K503" s="11">
        <v>77.5104918</v>
      </c>
      <c r="L503" s="11">
        <v>87.15458723999998</v>
      </c>
      <c r="M503" s="11">
        <v>87.11250155999998</v>
      </c>
      <c r="N503" s="11">
        <v>88.52560919999999</v>
      </c>
      <c r="O503" s="11">
        <v>90.1766628</v>
      </c>
      <c r="P503" s="11">
        <v>90.0552618</v>
      </c>
      <c r="Q503" s="11">
        <v>86.91664128000001</v>
      </c>
      <c r="R503" s="11">
        <v>86.36143403999998</v>
      </c>
      <c r="S503" s="11">
        <v>75.21520355999999</v>
      </c>
      <c r="T503" s="11">
        <v>74.49974699999999</v>
      </c>
      <c r="U503" s="11">
        <v>73.86198707999999</v>
      </c>
      <c r="V503" s="11">
        <v>74.216478</v>
      </c>
      <c r="W503" s="11">
        <v>74.3945328</v>
      </c>
      <c r="X503" s="11">
        <v>74.43338111999999</v>
      </c>
      <c r="Y503" s="11">
        <v>74.61952932</v>
      </c>
    </row>
    <row r="504" spans="1:25" ht="11.25">
      <c r="A504" s="10">
        <f t="shared" si="11"/>
        <v>42597</v>
      </c>
      <c r="B504" s="11">
        <v>70.4692338</v>
      </c>
      <c r="C504" s="11">
        <v>77.32596228</v>
      </c>
      <c r="D504" s="11">
        <v>82.79224463999999</v>
      </c>
      <c r="E504" s="11">
        <v>85.89849155999998</v>
      </c>
      <c r="F504" s="11">
        <v>86.26431323999998</v>
      </c>
      <c r="G504" s="11">
        <v>86.89397976000001</v>
      </c>
      <c r="H504" s="11">
        <v>90.52144163999999</v>
      </c>
      <c r="I504" s="11">
        <v>89.68296539999999</v>
      </c>
      <c r="J504" s="11">
        <v>86.47312296</v>
      </c>
      <c r="K504" s="11">
        <v>83.96578763999999</v>
      </c>
      <c r="L504" s="11">
        <v>86.70621287999998</v>
      </c>
      <c r="M504" s="11">
        <v>86.39380763999999</v>
      </c>
      <c r="N504" s="11">
        <v>86.19956603999998</v>
      </c>
      <c r="O504" s="11">
        <v>86.0571222</v>
      </c>
      <c r="P504" s="11">
        <v>91.8115296</v>
      </c>
      <c r="Q504" s="11">
        <v>86.27888135999999</v>
      </c>
      <c r="R504" s="11">
        <v>85.80137076</v>
      </c>
      <c r="S504" s="11">
        <v>81.72391583999999</v>
      </c>
      <c r="T504" s="11">
        <v>69.40737972</v>
      </c>
      <c r="U504" s="11">
        <v>68.85379116</v>
      </c>
      <c r="V504" s="11">
        <v>69.26655456</v>
      </c>
      <c r="W504" s="11">
        <v>69.62590151999999</v>
      </c>
      <c r="X504" s="11">
        <v>69.98201111999998</v>
      </c>
      <c r="Y504" s="11">
        <v>70.17949008</v>
      </c>
    </row>
    <row r="505" spans="1:25" ht="11.25">
      <c r="A505" s="10">
        <f t="shared" si="11"/>
        <v>42598</v>
      </c>
      <c r="B505" s="11">
        <v>81.92463215999999</v>
      </c>
      <c r="C505" s="11">
        <v>85.2558756</v>
      </c>
      <c r="D505" s="11">
        <v>89.33980523999999</v>
      </c>
      <c r="E505" s="11">
        <v>90.72215795999999</v>
      </c>
      <c r="F505" s="11">
        <v>92.36673683999999</v>
      </c>
      <c r="G505" s="11">
        <v>90.28835172</v>
      </c>
      <c r="H505" s="11">
        <v>90.58457016</v>
      </c>
      <c r="I505" s="11">
        <v>91.05398736</v>
      </c>
      <c r="J505" s="11">
        <v>90.99571488</v>
      </c>
      <c r="K505" s="11">
        <v>90.80309196</v>
      </c>
      <c r="L505" s="11">
        <v>89.90472455999998</v>
      </c>
      <c r="M505" s="11">
        <v>90.66388547999999</v>
      </c>
      <c r="N505" s="11">
        <v>94.28487264</v>
      </c>
      <c r="O505" s="11">
        <v>96.86019251999998</v>
      </c>
      <c r="P505" s="11">
        <v>95.0488896</v>
      </c>
      <c r="Q505" s="11">
        <v>93.59855232</v>
      </c>
      <c r="R505" s="11">
        <v>90.30777587999998</v>
      </c>
      <c r="S505" s="11">
        <v>93.74099616</v>
      </c>
      <c r="T505" s="11">
        <v>100.19952935999999</v>
      </c>
      <c r="U505" s="11">
        <v>92.00577119999998</v>
      </c>
      <c r="V505" s="11">
        <v>90.29158907999998</v>
      </c>
      <c r="W505" s="11">
        <v>87.70817579999999</v>
      </c>
      <c r="X505" s="11">
        <v>88.50456635999998</v>
      </c>
      <c r="Y505" s="11">
        <v>87.56573196</v>
      </c>
    </row>
    <row r="506" spans="1:25" ht="11.25">
      <c r="A506" s="10">
        <f t="shared" si="11"/>
        <v>42599</v>
      </c>
      <c r="B506" s="11">
        <v>89.45149416</v>
      </c>
      <c r="C506" s="11">
        <v>96.33735887999998</v>
      </c>
      <c r="D506" s="11">
        <v>104.07950532</v>
      </c>
      <c r="E506" s="11">
        <v>109.63805244000001</v>
      </c>
      <c r="F506" s="11">
        <v>111.88801763999999</v>
      </c>
      <c r="G506" s="11">
        <v>112.80904655999998</v>
      </c>
      <c r="H506" s="11">
        <v>112.52739623999997</v>
      </c>
      <c r="I506" s="11">
        <v>113.72845679999999</v>
      </c>
      <c r="J506" s="11">
        <v>109.91970275999999</v>
      </c>
      <c r="K506" s="11">
        <v>109.27546812</v>
      </c>
      <c r="L506" s="11">
        <v>109.01324196</v>
      </c>
      <c r="M506" s="11">
        <v>110.26610028</v>
      </c>
      <c r="N506" s="11">
        <v>117.32678243999999</v>
      </c>
      <c r="O506" s="11">
        <v>113.51317235999998</v>
      </c>
      <c r="P506" s="11">
        <v>118.27532891999999</v>
      </c>
      <c r="Q506" s="11">
        <v>110.75332295999999</v>
      </c>
      <c r="R506" s="11">
        <v>109.95207635999999</v>
      </c>
      <c r="S506" s="11">
        <v>104.20738103999999</v>
      </c>
      <c r="T506" s="11">
        <v>103.39318499999999</v>
      </c>
      <c r="U506" s="11">
        <v>95.75949012</v>
      </c>
      <c r="V506" s="11">
        <v>92.95755503999999</v>
      </c>
      <c r="W506" s="11">
        <v>93.09838019999998</v>
      </c>
      <c r="X506" s="11">
        <v>93.96437399999999</v>
      </c>
      <c r="Y506" s="11">
        <v>91.37124864</v>
      </c>
    </row>
    <row r="507" spans="1:25" ht="11.25">
      <c r="A507" s="10">
        <f t="shared" si="11"/>
        <v>42600</v>
      </c>
      <c r="B507" s="11">
        <v>89.08243512</v>
      </c>
      <c r="C507" s="11">
        <v>91.75649448</v>
      </c>
      <c r="D507" s="11">
        <v>97.36683935999999</v>
      </c>
      <c r="E507" s="11">
        <v>102.29571996</v>
      </c>
      <c r="F507" s="11">
        <v>106.21130688</v>
      </c>
      <c r="G507" s="11">
        <v>109.8598116</v>
      </c>
      <c r="H507" s="11">
        <v>109.88085443999998</v>
      </c>
      <c r="I507" s="11">
        <v>109.87114235999998</v>
      </c>
      <c r="J507" s="11">
        <v>105.85681595999999</v>
      </c>
      <c r="K507" s="11">
        <v>104.17177007999997</v>
      </c>
      <c r="L507" s="11">
        <v>104.35468091999999</v>
      </c>
      <c r="M507" s="11">
        <v>108.73644767999998</v>
      </c>
      <c r="N507" s="11">
        <v>110.04272243999999</v>
      </c>
      <c r="O507" s="11">
        <v>109.81772591999999</v>
      </c>
      <c r="P507" s="11">
        <v>109.33535928</v>
      </c>
      <c r="Q507" s="11">
        <v>109.0019112</v>
      </c>
      <c r="R507" s="11">
        <v>103.37537952</v>
      </c>
      <c r="S507" s="11">
        <v>98.10981348</v>
      </c>
      <c r="T507" s="11">
        <v>92.21781827999999</v>
      </c>
      <c r="U507" s="11">
        <v>83.39601228</v>
      </c>
      <c r="V507" s="11">
        <v>83.94798216</v>
      </c>
      <c r="W507" s="11">
        <v>84.23934455999998</v>
      </c>
      <c r="X507" s="11">
        <v>84.76865292000001</v>
      </c>
      <c r="Y507" s="11">
        <v>84.59545415999999</v>
      </c>
    </row>
    <row r="508" spans="1:25" ht="11.25">
      <c r="A508" s="10">
        <f t="shared" si="11"/>
        <v>42601</v>
      </c>
      <c r="B508" s="11">
        <v>95.04241487999998</v>
      </c>
      <c r="C508" s="11">
        <v>104.24461067999998</v>
      </c>
      <c r="D508" s="11">
        <v>107.29905984</v>
      </c>
      <c r="E508" s="11">
        <v>108.91612115999999</v>
      </c>
      <c r="F508" s="11">
        <v>108.44022923999998</v>
      </c>
      <c r="G508" s="11">
        <v>106.41364187999999</v>
      </c>
      <c r="H508" s="11">
        <v>107.22621923999999</v>
      </c>
      <c r="I508" s="11">
        <v>103.41746519999998</v>
      </c>
      <c r="J508" s="11">
        <v>102.26982107999997</v>
      </c>
      <c r="K508" s="11">
        <v>102.35237375999999</v>
      </c>
      <c r="L508" s="11">
        <v>104.50845552</v>
      </c>
      <c r="M508" s="11">
        <v>106.82964263999999</v>
      </c>
      <c r="N508" s="11">
        <v>107.95462523999998</v>
      </c>
      <c r="O508" s="11">
        <v>108.08250095999999</v>
      </c>
      <c r="P508" s="11">
        <v>107.87207255999999</v>
      </c>
      <c r="Q508" s="11">
        <v>108.07440755999998</v>
      </c>
      <c r="R508" s="11">
        <v>101.22739116</v>
      </c>
      <c r="S508" s="11">
        <v>97.50442715999999</v>
      </c>
      <c r="T508" s="11">
        <v>90.64608</v>
      </c>
      <c r="U508" s="11">
        <v>83.25194976</v>
      </c>
      <c r="V508" s="11">
        <v>83.28270468</v>
      </c>
      <c r="W508" s="11">
        <v>83.9852118</v>
      </c>
      <c r="X508" s="11">
        <v>84.43196748</v>
      </c>
      <c r="Y508" s="11">
        <v>84.50642676</v>
      </c>
    </row>
    <row r="509" spans="1:25" ht="11.25">
      <c r="A509" s="10">
        <f t="shared" si="11"/>
        <v>42602</v>
      </c>
      <c r="B509" s="11">
        <v>88.60168716</v>
      </c>
      <c r="C509" s="11">
        <v>96.86181119999998</v>
      </c>
      <c r="D509" s="11">
        <v>108.20713932</v>
      </c>
      <c r="E509" s="11">
        <v>97.59021719999998</v>
      </c>
      <c r="F509" s="11">
        <v>100.22380955999999</v>
      </c>
      <c r="G509" s="11">
        <v>98.29919903999999</v>
      </c>
      <c r="H509" s="11">
        <v>98.62455371999998</v>
      </c>
      <c r="I509" s="11">
        <v>97.98841248</v>
      </c>
      <c r="J509" s="11">
        <v>96.50893896</v>
      </c>
      <c r="K509" s="11">
        <v>94.09710576</v>
      </c>
      <c r="L509" s="11">
        <v>95.42280467999998</v>
      </c>
      <c r="M509" s="11">
        <v>98.45297364</v>
      </c>
      <c r="N509" s="11">
        <v>101.42163276000001</v>
      </c>
      <c r="O509" s="11">
        <v>102.20669255999998</v>
      </c>
      <c r="P509" s="11">
        <v>102.00112019999999</v>
      </c>
      <c r="Q509" s="11">
        <v>99.30116195999999</v>
      </c>
      <c r="R509" s="11">
        <v>94.3609506</v>
      </c>
      <c r="S509" s="11">
        <v>88.35888515999999</v>
      </c>
      <c r="T509" s="11">
        <v>80.1813138</v>
      </c>
      <c r="U509" s="11">
        <v>76.09090943999999</v>
      </c>
      <c r="V509" s="11">
        <v>76.25439612</v>
      </c>
      <c r="W509" s="11">
        <v>80.02106447999999</v>
      </c>
      <c r="X509" s="11">
        <v>80.51476188</v>
      </c>
      <c r="Y509" s="11">
        <v>77.5914258</v>
      </c>
    </row>
    <row r="510" spans="1:25" ht="11.25">
      <c r="A510" s="10">
        <f t="shared" si="11"/>
        <v>42603</v>
      </c>
      <c r="B510" s="11">
        <v>80.50666847999999</v>
      </c>
      <c r="C510" s="11">
        <v>83.03828399999999</v>
      </c>
      <c r="D510" s="11">
        <v>86.6317536</v>
      </c>
      <c r="E510" s="11">
        <v>90.21227376</v>
      </c>
      <c r="F510" s="11">
        <v>92.53993559999999</v>
      </c>
      <c r="G510" s="11">
        <v>92.52860483999999</v>
      </c>
      <c r="H510" s="11">
        <v>91.7710626</v>
      </c>
      <c r="I510" s="11">
        <v>88.09989635999999</v>
      </c>
      <c r="J510" s="11">
        <v>86.21089679999999</v>
      </c>
      <c r="K510" s="11">
        <v>81.74819603999998</v>
      </c>
      <c r="L510" s="11">
        <v>86.97167639999999</v>
      </c>
      <c r="M510" s="11">
        <v>90.56028995999999</v>
      </c>
      <c r="N510" s="11">
        <v>97.88805432</v>
      </c>
      <c r="O510" s="11">
        <v>97.08680772</v>
      </c>
      <c r="P510" s="11">
        <v>95.88736583999999</v>
      </c>
      <c r="Q510" s="11">
        <v>90.70435248</v>
      </c>
      <c r="R510" s="11">
        <v>94.74295907999998</v>
      </c>
      <c r="S510" s="11">
        <v>86.07654635999998</v>
      </c>
      <c r="T510" s="11">
        <v>80.64101892</v>
      </c>
      <c r="U510" s="11">
        <v>78.74392596</v>
      </c>
      <c r="V510" s="11">
        <v>79.55650331999999</v>
      </c>
      <c r="W510" s="11">
        <v>80.4645828</v>
      </c>
      <c r="X510" s="11">
        <v>80.88382091999999</v>
      </c>
      <c r="Y510" s="11">
        <v>79.91746896</v>
      </c>
    </row>
    <row r="511" spans="1:25" ht="11.25">
      <c r="A511" s="10">
        <f t="shared" si="11"/>
        <v>42604</v>
      </c>
      <c r="B511" s="11">
        <v>79.55164727999998</v>
      </c>
      <c r="C511" s="11">
        <v>80.66206175999999</v>
      </c>
      <c r="D511" s="11">
        <v>81.37104359999998</v>
      </c>
      <c r="E511" s="11">
        <v>82.67569968</v>
      </c>
      <c r="F511" s="11">
        <v>82.34387027999999</v>
      </c>
      <c r="G511" s="11">
        <v>82.01851559999999</v>
      </c>
      <c r="H511" s="11">
        <v>83.81525039999998</v>
      </c>
      <c r="I511" s="11">
        <v>82.23380003999999</v>
      </c>
      <c r="J511" s="11">
        <v>82.37948123999999</v>
      </c>
      <c r="K511" s="11">
        <v>80.78022539999999</v>
      </c>
      <c r="L511" s="11">
        <v>82.40538011999999</v>
      </c>
      <c r="M511" s="11">
        <v>81.46007099999999</v>
      </c>
      <c r="N511" s="11">
        <v>81.42446003999999</v>
      </c>
      <c r="O511" s="11">
        <v>81.28525356</v>
      </c>
      <c r="P511" s="11">
        <v>81.34190736</v>
      </c>
      <c r="Q511" s="11">
        <v>80.95342416</v>
      </c>
      <c r="R511" s="11">
        <v>80.49857508</v>
      </c>
      <c r="S511" s="11">
        <v>78.48331848</v>
      </c>
      <c r="T511" s="11">
        <v>68.53652987999999</v>
      </c>
      <c r="U511" s="11">
        <v>67.95866111999999</v>
      </c>
      <c r="V511" s="11">
        <v>68.82303624</v>
      </c>
      <c r="W511" s="11">
        <v>68.95576799999999</v>
      </c>
      <c r="X511" s="11">
        <v>69.07231295999999</v>
      </c>
      <c r="Y511" s="11">
        <v>69.26655456</v>
      </c>
    </row>
    <row r="512" spans="1:25" ht="11.25">
      <c r="A512" s="10">
        <f t="shared" si="11"/>
        <v>42605</v>
      </c>
      <c r="B512" s="11">
        <v>80.45325203999998</v>
      </c>
      <c r="C512" s="11">
        <v>86.0894958</v>
      </c>
      <c r="D512" s="11">
        <v>86.94254016</v>
      </c>
      <c r="E512" s="11">
        <v>86.6641272</v>
      </c>
      <c r="F512" s="11">
        <v>89.04682415999999</v>
      </c>
      <c r="G512" s="11">
        <v>89.42235792</v>
      </c>
      <c r="H512" s="11">
        <v>89.80274771999999</v>
      </c>
      <c r="I512" s="11">
        <v>84.54527507999998</v>
      </c>
      <c r="J512" s="11">
        <v>86.52006467999999</v>
      </c>
      <c r="K512" s="11">
        <v>86.63337228</v>
      </c>
      <c r="L512" s="11">
        <v>86.17690451999998</v>
      </c>
      <c r="M512" s="11">
        <v>87.91860419999999</v>
      </c>
      <c r="N512" s="11">
        <v>92.50918068</v>
      </c>
      <c r="O512" s="11">
        <v>96.17549087999998</v>
      </c>
      <c r="P512" s="11">
        <v>95.75949012</v>
      </c>
      <c r="Q512" s="11">
        <v>95.19942683999999</v>
      </c>
      <c r="R512" s="11">
        <v>95.42118599999999</v>
      </c>
      <c r="S512" s="11">
        <v>87.0768906</v>
      </c>
      <c r="T512" s="11">
        <v>85.98913764</v>
      </c>
      <c r="U512" s="11">
        <v>80.44839599999999</v>
      </c>
      <c r="V512" s="11">
        <v>80.7478518</v>
      </c>
      <c r="W512" s="11">
        <v>81.25611732</v>
      </c>
      <c r="X512" s="11">
        <v>85.90496628</v>
      </c>
      <c r="Y512" s="11">
        <v>86.16557376</v>
      </c>
    </row>
    <row r="513" spans="1:25" ht="11.25">
      <c r="A513" s="10">
        <f t="shared" si="11"/>
        <v>42606</v>
      </c>
      <c r="B513" s="11">
        <v>87.83928887999998</v>
      </c>
      <c r="C513" s="11">
        <v>90.51820428</v>
      </c>
      <c r="D513" s="11">
        <v>92.0543316</v>
      </c>
      <c r="E513" s="11">
        <v>94.93881936</v>
      </c>
      <c r="F513" s="11">
        <v>96.87961667999998</v>
      </c>
      <c r="G513" s="11">
        <v>96.95731331999998</v>
      </c>
      <c r="H513" s="11">
        <v>97.41701844</v>
      </c>
      <c r="I513" s="11">
        <v>97.60154796</v>
      </c>
      <c r="J513" s="11">
        <v>97.86863016</v>
      </c>
      <c r="K513" s="11">
        <v>97.4769096</v>
      </c>
      <c r="L513" s="11">
        <v>97.11432527999999</v>
      </c>
      <c r="M513" s="11">
        <v>96.04437779999999</v>
      </c>
      <c r="N513" s="11">
        <v>97.34255915999998</v>
      </c>
      <c r="O513" s="11">
        <v>96.20300843999999</v>
      </c>
      <c r="P513" s="11">
        <v>96.03790307999998</v>
      </c>
      <c r="Q513" s="11">
        <v>95.94887567999999</v>
      </c>
      <c r="R513" s="11">
        <v>96.54293123999997</v>
      </c>
      <c r="S513" s="11">
        <v>90.30615719999999</v>
      </c>
      <c r="T513" s="11">
        <v>89.71048296</v>
      </c>
      <c r="U513" s="11">
        <v>86.32582307999998</v>
      </c>
      <c r="V513" s="11">
        <v>86.20442207999997</v>
      </c>
      <c r="W513" s="11">
        <v>87.19019819999998</v>
      </c>
      <c r="X513" s="11">
        <v>89.61498083999999</v>
      </c>
      <c r="Y513" s="11">
        <v>87.81824603999998</v>
      </c>
    </row>
    <row r="514" spans="1:25" ht="11.25">
      <c r="A514" s="10">
        <f t="shared" si="11"/>
        <v>42607</v>
      </c>
      <c r="B514" s="11">
        <v>87.53821439999999</v>
      </c>
      <c r="C514" s="11">
        <v>87.75349883999999</v>
      </c>
      <c r="D514" s="11">
        <v>90.78204912</v>
      </c>
      <c r="E514" s="11">
        <v>94.50177575999999</v>
      </c>
      <c r="F514" s="11">
        <v>96.27261168</v>
      </c>
      <c r="G514" s="11">
        <v>96.49437083999999</v>
      </c>
      <c r="H514" s="11">
        <v>96.72098603999999</v>
      </c>
      <c r="I514" s="11">
        <v>97.0317726</v>
      </c>
      <c r="J514" s="11">
        <v>97.02691655999999</v>
      </c>
      <c r="K514" s="11">
        <v>96.75012228</v>
      </c>
      <c r="L514" s="11">
        <v>96.24833147999999</v>
      </c>
      <c r="M514" s="11">
        <v>96.21595787999999</v>
      </c>
      <c r="N514" s="11">
        <v>99.56338812</v>
      </c>
      <c r="O514" s="11">
        <v>96.85533647999999</v>
      </c>
      <c r="P514" s="11">
        <v>98.91267875999999</v>
      </c>
      <c r="Q514" s="11">
        <v>97.55460623999998</v>
      </c>
      <c r="R514" s="11">
        <v>96.48304007999998</v>
      </c>
      <c r="S514" s="11">
        <v>90.58942619999999</v>
      </c>
      <c r="T514" s="11">
        <v>88.91571107999998</v>
      </c>
      <c r="U514" s="11">
        <v>75.46609896</v>
      </c>
      <c r="V514" s="11">
        <v>75.38354627999999</v>
      </c>
      <c r="W514" s="11">
        <v>75.89504915999999</v>
      </c>
      <c r="X514" s="11">
        <v>86.87293692</v>
      </c>
      <c r="Y514" s="11">
        <v>87.38929583999999</v>
      </c>
    </row>
    <row r="515" spans="1:25" ht="11.25">
      <c r="A515" s="10">
        <f t="shared" si="11"/>
        <v>42608</v>
      </c>
      <c r="B515" s="11">
        <v>90.65417339999998</v>
      </c>
      <c r="C515" s="11">
        <v>116.49316223999998</v>
      </c>
      <c r="D515" s="11">
        <v>126.35739815999999</v>
      </c>
      <c r="E515" s="11">
        <v>127.64424875999998</v>
      </c>
      <c r="F515" s="11">
        <v>102.12737723999999</v>
      </c>
      <c r="G515" s="11">
        <v>102.08691023999998</v>
      </c>
      <c r="H515" s="11">
        <v>102.13223328</v>
      </c>
      <c r="I515" s="11">
        <v>101.19339887999998</v>
      </c>
      <c r="J515" s="11">
        <v>101.11570223999998</v>
      </c>
      <c r="K515" s="11">
        <v>101.08170995999998</v>
      </c>
      <c r="L515" s="11">
        <v>100.78225416</v>
      </c>
      <c r="M515" s="11">
        <v>101.59806888</v>
      </c>
      <c r="N515" s="11">
        <v>119.55570479999999</v>
      </c>
      <c r="O515" s="11">
        <v>123.04072284</v>
      </c>
      <c r="P515" s="11">
        <v>121.60495368</v>
      </c>
      <c r="Q515" s="11">
        <v>101.79231048</v>
      </c>
      <c r="R515" s="11">
        <v>100.46175551999998</v>
      </c>
      <c r="S515" s="11">
        <v>100.71750696</v>
      </c>
      <c r="T515" s="11">
        <v>87.77939771999998</v>
      </c>
      <c r="U515" s="11">
        <v>86.75477328000001</v>
      </c>
      <c r="V515" s="11">
        <v>86.51197128</v>
      </c>
      <c r="W515" s="11">
        <v>87.00566868</v>
      </c>
      <c r="X515" s="11">
        <v>87.07203455999999</v>
      </c>
      <c r="Y515" s="11">
        <v>87.530121</v>
      </c>
    </row>
    <row r="516" spans="1:25" ht="11.25">
      <c r="A516" s="10">
        <f t="shared" si="11"/>
        <v>42609</v>
      </c>
      <c r="B516" s="11">
        <v>85.69130051999998</v>
      </c>
      <c r="C516" s="11">
        <v>100.35492264</v>
      </c>
      <c r="D516" s="11">
        <v>100.31283695999998</v>
      </c>
      <c r="E516" s="11">
        <v>100.29665016</v>
      </c>
      <c r="F516" s="11">
        <v>101.16264396</v>
      </c>
      <c r="G516" s="11">
        <v>100.76930471999998</v>
      </c>
      <c r="H516" s="11">
        <v>101.00077596</v>
      </c>
      <c r="I516" s="11">
        <v>100.03604268</v>
      </c>
      <c r="J516" s="11">
        <v>100.02471192</v>
      </c>
      <c r="K516" s="11">
        <v>99.54234527999999</v>
      </c>
      <c r="L516" s="11">
        <v>99.49702223999998</v>
      </c>
      <c r="M516" s="11">
        <v>99.91464167999999</v>
      </c>
      <c r="N516" s="11">
        <v>105.32265156</v>
      </c>
      <c r="O516" s="11">
        <v>107.52243767999998</v>
      </c>
      <c r="P516" s="11">
        <v>106.07533776</v>
      </c>
      <c r="Q516" s="11">
        <v>101.98817076</v>
      </c>
      <c r="R516" s="11">
        <v>99.74953631999999</v>
      </c>
      <c r="S516" s="11">
        <v>99.58604963999998</v>
      </c>
      <c r="T516" s="11">
        <v>95.64132648</v>
      </c>
      <c r="U516" s="11">
        <v>82.99457964</v>
      </c>
      <c r="V516" s="11">
        <v>83.46237816</v>
      </c>
      <c r="W516" s="11">
        <v>83.81201304</v>
      </c>
      <c r="X516" s="11">
        <v>83.86704816</v>
      </c>
      <c r="Y516" s="11">
        <v>84.22963247999999</v>
      </c>
    </row>
    <row r="517" spans="1:25" ht="11.25">
      <c r="A517" s="10">
        <f t="shared" si="11"/>
        <v>42610</v>
      </c>
      <c r="B517" s="11">
        <v>94.61993939999999</v>
      </c>
      <c r="C517" s="11">
        <v>101.00077596</v>
      </c>
      <c r="D517" s="11">
        <v>101.21606039999999</v>
      </c>
      <c r="E517" s="11">
        <v>101.33584271999997</v>
      </c>
      <c r="F517" s="11">
        <v>101.26462079999999</v>
      </c>
      <c r="G517" s="11">
        <v>100.99915727999999</v>
      </c>
      <c r="H517" s="11">
        <v>100.84214531999999</v>
      </c>
      <c r="I517" s="11">
        <v>99.75601103999999</v>
      </c>
      <c r="J517" s="11">
        <v>99.6054738</v>
      </c>
      <c r="K517" s="11">
        <v>99.40475748</v>
      </c>
      <c r="L517" s="11">
        <v>99.23803344</v>
      </c>
      <c r="M517" s="11">
        <v>99.52130244</v>
      </c>
      <c r="N517" s="11">
        <v>100.33226112</v>
      </c>
      <c r="O517" s="11">
        <v>100.17524915999999</v>
      </c>
      <c r="P517" s="11">
        <v>99.88712412</v>
      </c>
      <c r="Q517" s="11">
        <v>99.54558263999999</v>
      </c>
      <c r="R517" s="11">
        <v>99.37238387999999</v>
      </c>
      <c r="S517" s="11">
        <v>97.99326851999999</v>
      </c>
      <c r="T517" s="11">
        <v>82.38757463999998</v>
      </c>
      <c r="U517" s="11">
        <v>81.78704436</v>
      </c>
      <c r="V517" s="11">
        <v>81.60251484</v>
      </c>
      <c r="W517" s="11">
        <v>82.25646155999999</v>
      </c>
      <c r="X517" s="11">
        <v>82.31635272</v>
      </c>
      <c r="Y517" s="11">
        <v>82.94601923999998</v>
      </c>
    </row>
    <row r="518" spans="1:25" ht="11.25">
      <c r="A518" s="10">
        <f t="shared" si="11"/>
        <v>42611</v>
      </c>
      <c r="B518" s="11">
        <v>93.6730116</v>
      </c>
      <c r="C518" s="11">
        <v>97.21468343999999</v>
      </c>
      <c r="D518" s="11">
        <v>100.02147455999997</v>
      </c>
      <c r="E518" s="11">
        <v>100.06517892</v>
      </c>
      <c r="F518" s="11">
        <v>100.26427655999998</v>
      </c>
      <c r="G518" s="11">
        <v>99.96320207999999</v>
      </c>
      <c r="H518" s="11">
        <v>99.64594079999999</v>
      </c>
      <c r="I518" s="11">
        <v>98.86573703999998</v>
      </c>
      <c r="J518" s="11">
        <v>98.74271735999999</v>
      </c>
      <c r="K518" s="11">
        <v>98.17456067999998</v>
      </c>
      <c r="L518" s="11">
        <v>98.3914638</v>
      </c>
      <c r="M518" s="11">
        <v>98.69577564</v>
      </c>
      <c r="N518" s="11">
        <v>99.43227504</v>
      </c>
      <c r="O518" s="11">
        <v>101.08818467999998</v>
      </c>
      <c r="P518" s="11">
        <v>106.98179855999999</v>
      </c>
      <c r="Q518" s="11">
        <v>99.07616544</v>
      </c>
      <c r="R518" s="11">
        <v>98.41250663999999</v>
      </c>
      <c r="S518" s="11">
        <v>98.05154099999999</v>
      </c>
      <c r="T518" s="11">
        <v>92.13688428</v>
      </c>
      <c r="U518" s="11">
        <v>75.67976472</v>
      </c>
      <c r="V518" s="11">
        <v>76.01159411999998</v>
      </c>
      <c r="W518" s="11">
        <v>92.83615403999998</v>
      </c>
      <c r="X518" s="11">
        <v>98.71681847999999</v>
      </c>
      <c r="Y518" s="11">
        <v>93.35089427999999</v>
      </c>
    </row>
    <row r="519" spans="1:25" ht="11.25">
      <c r="A519" s="10">
        <f t="shared" si="11"/>
        <v>42612</v>
      </c>
      <c r="B519" s="11">
        <v>98.96933255999998</v>
      </c>
      <c r="C519" s="11">
        <v>99.66698364</v>
      </c>
      <c r="D519" s="11">
        <v>116.85574655999999</v>
      </c>
      <c r="E519" s="11">
        <v>123.53927627999998</v>
      </c>
      <c r="F519" s="11">
        <v>125.98995779999998</v>
      </c>
      <c r="G519" s="11">
        <v>125.19356723999998</v>
      </c>
      <c r="H519" s="11">
        <v>125.04464867999998</v>
      </c>
      <c r="I519" s="11">
        <v>114.01496316</v>
      </c>
      <c r="J519" s="11">
        <v>98.43031212</v>
      </c>
      <c r="K519" s="11">
        <v>98.88839855999998</v>
      </c>
      <c r="L519" s="11">
        <v>98.84955023999999</v>
      </c>
      <c r="M519" s="11">
        <v>115.68382223999997</v>
      </c>
      <c r="N519" s="11">
        <v>128.26744055999998</v>
      </c>
      <c r="O519" s="11">
        <v>132.00659136</v>
      </c>
      <c r="P519" s="11">
        <v>129.69835368</v>
      </c>
      <c r="Q519" s="11">
        <v>126.80739119999998</v>
      </c>
      <c r="R519" s="11">
        <v>124.40688875999999</v>
      </c>
      <c r="S519" s="11">
        <v>99.0794028</v>
      </c>
      <c r="T519" s="11">
        <v>97.98841248</v>
      </c>
      <c r="U519" s="11">
        <v>88.30870607999998</v>
      </c>
      <c r="V519" s="11">
        <v>88.55150807999999</v>
      </c>
      <c r="W519" s="11">
        <v>88.09989635999999</v>
      </c>
      <c r="X519" s="11">
        <v>88.339461</v>
      </c>
      <c r="Y519" s="11">
        <v>88.88010012</v>
      </c>
    </row>
    <row r="520" spans="1:25" ht="11.25">
      <c r="A520" s="10">
        <f t="shared" si="11"/>
        <v>42613</v>
      </c>
      <c r="B520" s="11">
        <v>102.74733167999999</v>
      </c>
      <c r="C520" s="11">
        <v>111.79575287999998</v>
      </c>
      <c r="D520" s="11">
        <v>114.79354823999998</v>
      </c>
      <c r="E520" s="11">
        <v>120.53824355999998</v>
      </c>
      <c r="F520" s="11">
        <v>129.6400812</v>
      </c>
      <c r="G520" s="11">
        <v>132.56827331999997</v>
      </c>
      <c r="H520" s="11">
        <v>133.59127908</v>
      </c>
      <c r="I520" s="11">
        <v>121.98210612</v>
      </c>
      <c r="J520" s="11">
        <v>130.53521123999997</v>
      </c>
      <c r="K520" s="11">
        <v>129.31472652</v>
      </c>
      <c r="L520" s="11">
        <v>128.19459995999998</v>
      </c>
      <c r="M520" s="11">
        <v>131.6958048</v>
      </c>
      <c r="N520" s="11">
        <v>136.07757156</v>
      </c>
      <c r="O520" s="11">
        <v>135.726318</v>
      </c>
      <c r="P520" s="11">
        <v>135.51750828</v>
      </c>
      <c r="Q520" s="11">
        <v>134.33101584</v>
      </c>
      <c r="R520" s="11">
        <v>127.93399247999999</v>
      </c>
      <c r="S520" s="11">
        <v>120.61270283999998</v>
      </c>
      <c r="T520" s="11">
        <v>116.95772339999996</v>
      </c>
      <c r="U520" s="11">
        <v>102.40579019999998</v>
      </c>
      <c r="V520" s="11">
        <v>102.32809355999999</v>
      </c>
      <c r="W520" s="11">
        <v>102.47377476</v>
      </c>
      <c r="X520" s="11">
        <v>102.46082531999998</v>
      </c>
      <c r="Y520" s="11">
        <v>102.37665396</v>
      </c>
    </row>
    <row r="522" spans="1:25" ht="26.25" customHeight="1">
      <c r="A522" s="49" t="s">
        <v>70</v>
      </c>
      <c r="B522" s="50"/>
      <c r="C522" s="50"/>
      <c r="D522" s="50"/>
      <c r="E522" s="50"/>
      <c r="F522" s="50"/>
      <c r="G522" s="50"/>
      <c r="H522" s="50"/>
      <c r="I522" s="50"/>
      <c r="J522" s="50"/>
      <c r="K522" s="50"/>
      <c r="L522" s="50"/>
      <c r="M522" s="50"/>
      <c r="N522" s="50"/>
      <c r="O522" s="50"/>
      <c r="P522" s="50"/>
      <c r="Q522" s="50"/>
      <c r="R522" s="50"/>
      <c r="S522" s="50"/>
      <c r="T522" s="50"/>
      <c r="U522" s="50"/>
      <c r="V522" s="50"/>
      <c r="W522" s="50"/>
      <c r="X522" s="50"/>
      <c r="Y522" s="51"/>
    </row>
    <row r="523" spans="1:25" ht="15">
      <c r="A523" s="35"/>
      <c r="B523" s="35"/>
      <c r="C523" s="35"/>
      <c r="D523" s="35"/>
      <c r="E523" s="35"/>
      <c r="F523" s="35"/>
      <c r="G523" s="35"/>
      <c r="H523" s="35"/>
      <c r="I523" s="35"/>
      <c r="J523" s="35"/>
      <c r="K523" s="35"/>
      <c r="L523" s="35"/>
      <c r="M523" s="35"/>
      <c r="N523" s="35"/>
      <c r="O523" s="35"/>
      <c r="P523" s="35"/>
      <c r="Q523" s="35"/>
      <c r="R523" s="35"/>
      <c r="S523" s="35"/>
      <c r="T523" s="35"/>
      <c r="U523" s="35"/>
      <c r="V523" s="35"/>
      <c r="W523" s="35"/>
      <c r="X523" s="35"/>
      <c r="Y523" s="35"/>
    </row>
    <row r="524" spans="1:25" ht="12.75">
      <c r="A524" s="49" t="s">
        <v>46</v>
      </c>
      <c r="B524" s="50"/>
      <c r="C524" s="50"/>
      <c r="D524" s="50"/>
      <c r="E524" s="50"/>
      <c r="F524" s="50"/>
      <c r="G524" s="50"/>
      <c r="H524" s="50"/>
      <c r="I524" s="50"/>
      <c r="J524" s="50"/>
      <c r="K524" s="50"/>
      <c r="L524" s="50"/>
      <c r="M524" s="50"/>
      <c r="N524" s="50"/>
      <c r="O524" s="50"/>
      <c r="P524" s="50"/>
      <c r="Q524" s="50"/>
      <c r="R524" s="50"/>
      <c r="S524" s="50"/>
      <c r="T524" s="50"/>
      <c r="U524" s="50"/>
      <c r="V524" s="50"/>
      <c r="W524" s="50"/>
      <c r="X524" s="50"/>
      <c r="Y524" s="51"/>
    </row>
    <row r="525" spans="1:25" ht="11.25">
      <c r="A525" s="7"/>
      <c r="B525" s="6" t="s">
        <v>23</v>
      </c>
      <c r="C525" s="8" t="s">
        <v>24</v>
      </c>
      <c r="D525" s="9" t="s">
        <v>25</v>
      </c>
      <c r="E525" s="6" t="s">
        <v>26</v>
      </c>
      <c r="F525" s="6" t="s">
        <v>27</v>
      </c>
      <c r="G525" s="8" t="s">
        <v>28</v>
      </c>
      <c r="H525" s="9" t="s">
        <v>29</v>
      </c>
      <c r="I525" s="6" t="s">
        <v>30</v>
      </c>
      <c r="J525" s="6" t="s">
        <v>31</v>
      </c>
      <c r="K525" s="6" t="s">
        <v>32</v>
      </c>
      <c r="L525" s="6" t="s">
        <v>33</v>
      </c>
      <c r="M525" s="6" t="s">
        <v>34</v>
      </c>
      <c r="N525" s="6" t="s">
        <v>35</v>
      </c>
      <c r="O525" s="6" t="s">
        <v>36</v>
      </c>
      <c r="P525" s="6" t="s">
        <v>37</v>
      </c>
      <c r="Q525" s="6" t="s">
        <v>38</v>
      </c>
      <c r="R525" s="6" t="s">
        <v>39</v>
      </c>
      <c r="S525" s="6" t="s">
        <v>40</v>
      </c>
      <c r="T525" s="6" t="s">
        <v>41</v>
      </c>
      <c r="U525" s="6" t="s">
        <v>42</v>
      </c>
      <c r="V525" s="6" t="s">
        <v>43</v>
      </c>
      <c r="W525" s="6" t="s">
        <v>44</v>
      </c>
      <c r="X525" s="6" t="s">
        <v>45</v>
      </c>
      <c r="Y525" s="6" t="s">
        <v>64</v>
      </c>
    </row>
    <row r="526" spans="1:25" ht="11.25">
      <c r="A526" s="10">
        <f aca="true" t="shared" si="12" ref="A526:A556">A490</f>
        <v>42583</v>
      </c>
      <c r="B526" s="11">
        <v>2.66207752</v>
      </c>
      <c r="C526" s="11">
        <v>0.205328</v>
      </c>
      <c r="D526" s="11">
        <v>0.564652</v>
      </c>
      <c r="E526" s="11">
        <v>0.47430768</v>
      </c>
      <c r="F526" s="11">
        <v>0</v>
      </c>
      <c r="G526" s="11">
        <v>0.048252079999999996</v>
      </c>
      <c r="H526" s="11">
        <v>0</v>
      </c>
      <c r="I526" s="11">
        <v>0.00307992</v>
      </c>
      <c r="J526" s="11">
        <v>0.0010266399999999999</v>
      </c>
      <c r="K526" s="11">
        <v>0.0020532799999999998</v>
      </c>
      <c r="L526" s="11">
        <v>0</v>
      </c>
      <c r="M526" s="11">
        <v>0</v>
      </c>
      <c r="N526" s="11">
        <v>0</v>
      </c>
      <c r="O526" s="11">
        <v>0</v>
      </c>
      <c r="P526" s="11">
        <v>0</v>
      </c>
      <c r="Q526" s="11">
        <v>0</v>
      </c>
      <c r="R526" s="11">
        <v>0</v>
      </c>
      <c r="S526" s="11">
        <v>0</v>
      </c>
      <c r="T526" s="11">
        <v>0</v>
      </c>
      <c r="U526" s="11">
        <v>0</v>
      </c>
      <c r="V526" s="11">
        <v>0</v>
      </c>
      <c r="W526" s="11">
        <v>0</v>
      </c>
      <c r="X526" s="11">
        <v>0</v>
      </c>
      <c r="Y526" s="11">
        <v>0</v>
      </c>
    </row>
    <row r="527" spans="1:25" ht="11.25">
      <c r="A527" s="10">
        <f t="shared" si="12"/>
        <v>42584</v>
      </c>
      <c r="B527" s="11">
        <v>0.029772559999999997</v>
      </c>
      <c r="C527" s="11">
        <v>0.048252079999999996</v>
      </c>
      <c r="D527" s="11">
        <v>0.07802464</v>
      </c>
      <c r="E527" s="11">
        <v>0</v>
      </c>
      <c r="F527" s="11">
        <v>0</v>
      </c>
      <c r="G527" s="11">
        <v>0</v>
      </c>
      <c r="H527" s="11">
        <v>0</v>
      </c>
      <c r="I527" s="11">
        <v>0</v>
      </c>
      <c r="J527" s="11">
        <v>0</v>
      </c>
      <c r="K527" s="11">
        <v>0</v>
      </c>
      <c r="L527" s="11">
        <v>0</v>
      </c>
      <c r="M527" s="11">
        <v>0</v>
      </c>
      <c r="N527" s="11">
        <v>0</v>
      </c>
      <c r="O527" s="11">
        <v>0</v>
      </c>
      <c r="P527" s="11">
        <v>0</v>
      </c>
      <c r="Q527" s="11">
        <v>0</v>
      </c>
      <c r="R527" s="11">
        <v>0</v>
      </c>
      <c r="S527" s="11">
        <v>0</v>
      </c>
      <c r="T527" s="11">
        <v>0</v>
      </c>
      <c r="U527" s="11">
        <v>0</v>
      </c>
      <c r="V527" s="11">
        <v>0</v>
      </c>
      <c r="W527" s="11">
        <v>0</v>
      </c>
      <c r="X527" s="11">
        <v>0</v>
      </c>
      <c r="Y527" s="11">
        <v>0</v>
      </c>
    </row>
    <row r="528" spans="1:25" ht="11.25">
      <c r="A528" s="10">
        <f t="shared" si="12"/>
        <v>42585</v>
      </c>
      <c r="B528" s="11">
        <v>3.7462093600000004</v>
      </c>
      <c r="C528" s="11">
        <v>0.63241024</v>
      </c>
      <c r="D528" s="11">
        <v>6.73681168</v>
      </c>
      <c r="E528" s="11">
        <v>6.59410872</v>
      </c>
      <c r="F528" s="11">
        <v>2.36537856</v>
      </c>
      <c r="G528" s="11">
        <v>7.635121680000001</v>
      </c>
      <c r="H528" s="11">
        <v>6.01816368</v>
      </c>
      <c r="I528" s="11">
        <v>7.8691956</v>
      </c>
      <c r="J528" s="11">
        <v>11.07025912</v>
      </c>
      <c r="K528" s="11">
        <v>7.77063816</v>
      </c>
      <c r="L528" s="11">
        <v>9.99228712</v>
      </c>
      <c r="M528" s="11">
        <v>9.949168239999999</v>
      </c>
      <c r="N528" s="11">
        <v>6.7963568</v>
      </c>
      <c r="O528" s="11">
        <v>10.586711679999999</v>
      </c>
      <c r="P528" s="11">
        <v>6.8066232</v>
      </c>
      <c r="Q528" s="11">
        <v>8.416394720000001</v>
      </c>
      <c r="R528" s="11">
        <v>4.96072448</v>
      </c>
      <c r="S528" s="11">
        <v>0.01231968</v>
      </c>
      <c r="T528" s="11">
        <v>0</v>
      </c>
      <c r="U528" s="11">
        <v>0</v>
      </c>
      <c r="V528" s="11">
        <v>0</v>
      </c>
      <c r="W528" s="11">
        <v>0</v>
      </c>
      <c r="X528" s="11">
        <v>0</v>
      </c>
      <c r="Y528" s="11">
        <v>0</v>
      </c>
    </row>
    <row r="529" spans="1:25" ht="11.25">
      <c r="A529" s="10">
        <f t="shared" si="12"/>
        <v>42586</v>
      </c>
      <c r="B529" s="11">
        <v>4.81802152</v>
      </c>
      <c r="C529" s="11">
        <v>9.983047359999999</v>
      </c>
      <c r="D529" s="11">
        <v>15.58747512</v>
      </c>
      <c r="E529" s="11">
        <v>12.8535328</v>
      </c>
      <c r="F529" s="11">
        <v>10.951168879999999</v>
      </c>
      <c r="G529" s="11">
        <v>11.8371592</v>
      </c>
      <c r="H529" s="11">
        <v>10.338264800000001</v>
      </c>
      <c r="I529" s="11">
        <v>6.47399184</v>
      </c>
      <c r="J529" s="11">
        <v>2.08099928</v>
      </c>
      <c r="K529" s="11">
        <v>2.1949563199999997</v>
      </c>
      <c r="L529" s="11">
        <v>1.3264188799999999</v>
      </c>
      <c r="M529" s="11">
        <v>0.59237128</v>
      </c>
      <c r="N529" s="11">
        <v>0.40449616</v>
      </c>
      <c r="O529" s="11">
        <v>3.68461096</v>
      </c>
      <c r="P529" s="11">
        <v>8.031404720000001</v>
      </c>
      <c r="Q529" s="11">
        <v>0.5749183999999999</v>
      </c>
      <c r="R529" s="11">
        <v>0.28437928</v>
      </c>
      <c r="S529" s="11">
        <v>0.47122776</v>
      </c>
      <c r="T529" s="11">
        <v>0</v>
      </c>
      <c r="U529" s="11">
        <v>0</v>
      </c>
      <c r="V529" s="11">
        <v>0</v>
      </c>
      <c r="W529" s="11">
        <v>0</v>
      </c>
      <c r="X529" s="11">
        <v>0</v>
      </c>
      <c r="Y529" s="11">
        <v>0</v>
      </c>
    </row>
    <row r="530" spans="1:25" ht="11.25">
      <c r="A530" s="10">
        <f t="shared" si="12"/>
        <v>42587</v>
      </c>
      <c r="B530" s="11">
        <v>7.94516696</v>
      </c>
      <c r="C530" s="11">
        <v>3.61787936</v>
      </c>
      <c r="D530" s="11">
        <v>0.20840791999999997</v>
      </c>
      <c r="E530" s="11">
        <v>10.68526912</v>
      </c>
      <c r="F530" s="11">
        <v>9.763346399999998</v>
      </c>
      <c r="G530" s="11">
        <v>10.166815920000001</v>
      </c>
      <c r="H530" s="11">
        <v>10.293092640000001</v>
      </c>
      <c r="I530" s="11">
        <v>0.2207276</v>
      </c>
      <c r="J530" s="11">
        <v>0.19095504</v>
      </c>
      <c r="K530" s="11">
        <v>0.6036643199999999</v>
      </c>
      <c r="L530" s="11">
        <v>0.57594504</v>
      </c>
      <c r="M530" s="11">
        <v>5.39293992</v>
      </c>
      <c r="N530" s="11">
        <v>12.395651359999999</v>
      </c>
      <c r="O530" s="11">
        <v>11.0517796</v>
      </c>
      <c r="P530" s="11">
        <v>6.55304312</v>
      </c>
      <c r="Q530" s="11">
        <v>0.54309256</v>
      </c>
      <c r="R530" s="11">
        <v>0.00923976</v>
      </c>
      <c r="S530" s="11">
        <v>0</v>
      </c>
      <c r="T530" s="11">
        <v>0</v>
      </c>
      <c r="U530" s="11">
        <v>0</v>
      </c>
      <c r="V530" s="11">
        <v>0</v>
      </c>
      <c r="W530" s="11">
        <v>0</v>
      </c>
      <c r="X530" s="11">
        <v>0</v>
      </c>
      <c r="Y530" s="11">
        <v>0</v>
      </c>
    </row>
    <row r="531" spans="1:25" ht="11.25">
      <c r="A531" s="10">
        <f t="shared" si="12"/>
        <v>42588</v>
      </c>
      <c r="B531" s="11">
        <v>0.538986</v>
      </c>
      <c r="C531" s="11">
        <v>6.704985840000001</v>
      </c>
      <c r="D531" s="11">
        <v>5.91447304</v>
      </c>
      <c r="E531" s="11">
        <v>2.30788672</v>
      </c>
      <c r="F531" s="11">
        <v>0.8079656799999999</v>
      </c>
      <c r="G531" s="11">
        <v>4.539802079999999</v>
      </c>
      <c r="H531" s="11">
        <v>4.608586959999999</v>
      </c>
      <c r="I531" s="11">
        <v>4.67326528</v>
      </c>
      <c r="J531" s="11">
        <v>5.0202696</v>
      </c>
      <c r="K531" s="11">
        <v>2.7873276</v>
      </c>
      <c r="L531" s="11">
        <v>0</v>
      </c>
      <c r="M531" s="11">
        <v>0</v>
      </c>
      <c r="N531" s="11">
        <v>0.00923976</v>
      </c>
      <c r="O531" s="11">
        <v>0</v>
      </c>
      <c r="P531" s="11">
        <v>0</v>
      </c>
      <c r="Q531" s="11">
        <v>0</v>
      </c>
      <c r="R531" s="11">
        <v>0</v>
      </c>
      <c r="S531" s="11">
        <v>0</v>
      </c>
      <c r="T531" s="11">
        <v>0</v>
      </c>
      <c r="U531" s="11">
        <v>0</v>
      </c>
      <c r="V531" s="11">
        <v>0</v>
      </c>
      <c r="W531" s="11">
        <v>0</v>
      </c>
      <c r="X531" s="11">
        <v>0</v>
      </c>
      <c r="Y531" s="11">
        <v>0</v>
      </c>
    </row>
    <row r="532" spans="1:25" ht="11.25">
      <c r="A532" s="10">
        <f t="shared" si="12"/>
        <v>42589</v>
      </c>
      <c r="B532" s="11">
        <v>1.77711384</v>
      </c>
      <c r="C532" s="11">
        <v>0.70016848</v>
      </c>
      <c r="D532" s="11">
        <v>1.0851584799999998</v>
      </c>
      <c r="E532" s="11">
        <v>5.695798719999999</v>
      </c>
      <c r="F532" s="11">
        <v>3.63327896</v>
      </c>
      <c r="G532" s="11">
        <v>6.59410872</v>
      </c>
      <c r="H532" s="11">
        <v>4.8662735999999995</v>
      </c>
      <c r="I532" s="11">
        <v>0.81925872</v>
      </c>
      <c r="J532" s="11">
        <v>0.26589976</v>
      </c>
      <c r="K532" s="11">
        <v>0</v>
      </c>
      <c r="L532" s="11">
        <v>0.07802464</v>
      </c>
      <c r="M532" s="11">
        <v>0.31517848</v>
      </c>
      <c r="N532" s="11">
        <v>0</v>
      </c>
      <c r="O532" s="11">
        <v>0.01231968</v>
      </c>
      <c r="P532" s="11">
        <v>0</v>
      </c>
      <c r="Q532" s="11">
        <v>0</v>
      </c>
      <c r="R532" s="11">
        <v>0</v>
      </c>
      <c r="S532" s="11">
        <v>0</v>
      </c>
      <c r="T532" s="11">
        <v>0</v>
      </c>
      <c r="U532" s="11">
        <v>0</v>
      </c>
      <c r="V532" s="11">
        <v>0</v>
      </c>
      <c r="W532" s="11">
        <v>0</v>
      </c>
      <c r="X532" s="11">
        <v>0</v>
      </c>
      <c r="Y532" s="11">
        <v>0</v>
      </c>
    </row>
    <row r="533" spans="1:25" ht="11.25">
      <c r="A533" s="10">
        <f t="shared" si="12"/>
        <v>42590</v>
      </c>
      <c r="B533" s="11">
        <v>5.57157528</v>
      </c>
      <c r="C533" s="11">
        <v>5.390886639999999</v>
      </c>
      <c r="D533" s="11">
        <v>3.2462356800000003</v>
      </c>
      <c r="E533" s="11">
        <v>3.63635888</v>
      </c>
      <c r="F533" s="11">
        <v>3.70206384</v>
      </c>
      <c r="G533" s="11">
        <v>3.5316416</v>
      </c>
      <c r="H533" s="11">
        <v>2.12103824</v>
      </c>
      <c r="I533" s="11">
        <v>2.65489104</v>
      </c>
      <c r="J533" s="11">
        <v>2.9618564000000003</v>
      </c>
      <c r="K533" s="11">
        <v>4.17226496</v>
      </c>
      <c r="L533" s="11">
        <v>2.9156576</v>
      </c>
      <c r="M533" s="11">
        <v>2.5286143199999995</v>
      </c>
      <c r="N533" s="11">
        <v>6.62798784</v>
      </c>
      <c r="O533" s="11">
        <v>9.9019428</v>
      </c>
      <c r="P533" s="11">
        <v>1.5338001599999997</v>
      </c>
      <c r="Q533" s="11">
        <v>0.07597136</v>
      </c>
      <c r="R533" s="11">
        <v>3.9371644</v>
      </c>
      <c r="S533" s="11">
        <v>4.15378544</v>
      </c>
      <c r="T533" s="11">
        <v>0.051332</v>
      </c>
      <c r="U533" s="11">
        <v>0</v>
      </c>
      <c r="V533" s="11">
        <v>0</v>
      </c>
      <c r="W533" s="11">
        <v>0</v>
      </c>
      <c r="X533" s="11">
        <v>0</v>
      </c>
      <c r="Y533" s="11">
        <v>0</v>
      </c>
    </row>
    <row r="534" spans="1:25" ht="11.25">
      <c r="A534" s="10">
        <f t="shared" si="12"/>
        <v>42591</v>
      </c>
      <c r="B534" s="11">
        <v>10.98299472</v>
      </c>
      <c r="C534" s="11">
        <v>4.88577976</v>
      </c>
      <c r="D534" s="11">
        <v>4.74205016</v>
      </c>
      <c r="E534" s="11">
        <v>4.63322632</v>
      </c>
      <c r="F534" s="11">
        <v>3.5306149600000003</v>
      </c>
      <c r="G534" s="11">
        <v>3.6158260799999997</v>
      </c>
      <c r="H534" s="11">
        <v>3.03269456</v>
      </c>
      <c r="I534" s="11">
        <v>3.06862696</v>
      </c>
      <c r="J534" s="11">
        <v>3.19387704</v>
      </c>
      <c r="K534" s="11">
        <v>2.09229232</v>
      </c>
      <c r="L534" s="11">
        <v>0.029772559999999997</v>
      </c>
      <c r="M534" s="11">
        <v>0.6467832</v>
      </c>
      <c r="N534" s="11">
        <v>0.16734232</v>
      </c>
      <c r="O534" s="11">
        <v>0.060571759999999995</v>
      </c>
      <c r="P534" s="11">
        <v>0.10779720000000001</v>
      </c>
      <c r="Q534" s="11">
        <v>0</v>
      </c>
      <c r="R534" s="11">
        <v>0</v>
      </c>
      <c r="S534" s="11">
        <v>0</v>
      </c>
      <c r="T534" s="11">
        <v>0</v>
      </c>
      <c r="U534" s="11">
        <v>0</v>
      </c>
      <c r="V534" s="11">
        <v>0</v>
      </c>
      <c r="W534" s="11">
        <v>0</v>
      </c>
      <c r="X534" s="11">
        <v>0</v>
      </c>
      <c r="Y534" s="11">
        <v>0</v>
      </c>
    </row>
    <row r="535" spans="1:25" ht="11.25">
      <c r="A535" s="10">
        <f t="shared" si="12"/>
        <v>42592</v>
      </c>
      <c r="B535" s="11">
        <v>4.95969784</v>
      </c>
      <c r="C535" s="11">
        <v>2.57891968</v>
      </c>
      <c r="D535" s="11">
        <v>0.55541224</v>
      </c>
      <c r="E535" s="11">
        <v>1.58923872</v>
      </c>
      <c r="F535" s="11">
        <v>6.4062336</v>
      </c>
      <c r="G535" s="11">
        <v>9.77463944</v>
      </c>
      <c r="H535" s="11">
        <v>8.11866912</v>
      </c>
      <c r="I535" s="11">
        <v>4.22051704</v>
      </c>
      <c r="J535" s="11">
        <v>5.885727119999999</v>
      </c>
      <c r="K535" s="11">
        <v>4.568548</v>
      </c>
      <c r="L535" s="11">
        <v>5.16502584</v>
      </c>
      <c r="M535" s="11">
        <v>6.11466784</v>
      </c>
      <c r="N535" s="11">
        <v>1.1672896799999999</v>
      </c>
      <c r="O535" s="11">
        <v>1.9721754400000002</v>
      </c>
      <c r="P535" s="11">
        <v>0.22380752</v>
      </c>
      <c r="Q535" s="11">
        <v>0.0010266399999999999</v>
      </c>
      <c r="R535" s="11">
        <v>0.26795304</v>
      </c>
      <c r="S535" s="11">
        <v>0</v>
      </c>
      <c r="T535" s="11">
        <v>0</v>
      </c>
      <c r="U535" s="11">
        <v>0</v>
      </c>
      <c r="V535" s="11">
        <v>0</v>
      </c>
      <c r="W535" s="11">
        <v>0</v>
      </c>
      <c r="X535" s="11">
        <v>0</v>
      </c>
      <c r="Y535" s="11">
        <v>0</v>
      </c>
    </row>
    <row r="536" spans="1:25" ht="11.25">
      <c r="A536" s="10">
        <f t="shared" si="12"/>
        <v>42593</v>
      </c>
      <c r="B536" s="11">
        <v>0</v>
      </c>
      <c r="C536" s="11">
        <v>0</v>
      </c>
      <c r="D536" s="11">
        <v>1.91057704</v>
      </c>
      <c r="E536" s="11">
        <v>10.23457416</v>
      </c>
      <c r="F536" s="11">
        <v>8.482099680000001</v>
      </c>
      <c r="G536" s="11">
        <v>9.815705040000001</v>
      </c>
      <c r="H536" s="11">
        <v>7.923607520000001</v>
      </c>
      <c r="I536" s="11">
        <v>5.26460992</v>
      </c>
      <c r="J536" s="11">
        <v>5.49149736</v>
      </c>
      <c r="K536" s="11">
        <v>2.4208171199999997</v>
      </c>
      <c r="L536" s="11">
        <v>2.0635464</v>
      </c>
      <c r="M536" s="11">
        <v>0.17863536</v>
      </c>
      <c r="N536" s="11">
        <v>0</v>
      </c>
      <c r="O536" s="11">
        <v>0</v>
      </c>
      <c r="P536" s="11">
        <v>0</v>
      </c>
      <c r="Q536" s="11">
        <v>0</v>
      </c>
      <c r="R536" s="11">
        <v>0</v>
      </c>
      <c r="S536" s="11">
        <v>0</v>
      </c>
      <c r="T536" s="11">
        <v>0</v>
      </c>
      <c r="U536" s="11">
        <v>0</v>
      </c>
      <c r="V536" s="11">
        <v>0</v>
      </c>
      <c r="W536" s="11">
        <v>0</v>
      </c>
      <c r="X536" s="11">
        <v>0</v>
      </c>
      <c r="Y536" s="11">
        <v>0</v>
      </c>
    </row>
    <row r="537" spans="1:25" ht="11.25">
      <c r="A537" s="10">
        <f t="shared" si="12"/>
        <v>42594</v>
      </c>
      <c r="B537" s="11">
        <v>3.10353272</v>
      </c>
      <c r="C537" s="11">
        <v>1.58513216</v>
      </c>
      <c r="D537" s="11">
        <v>1.57178584</v>
      </c>
      <c r="E537" s="11">
        <v>2.5563336</v>
      </c>
      <c r="F537" s="11">
        <v>3.77598192</v>
      </c>
      <c r="G537" s="11">
        <v>0</v>
      </c>
      <c r="H537" s="11">
        <v>0</v>
      </c>
      <c r="I537" s="11">
        <v>0.0153996</v>
      </c>
      <c r="J537" s="11">
        <v>0.02463936</v>
      </c>
      <c r="K537" s="11">
        <v>0.04722544</v>
      </c>
      <c r="L537" s="11">
        <v>0.00615984</v>
      </c>
      <c r="M537" s="11">
        <v>0.15604928</v>
      </c>
      <c r="N537" s="11">
        <v>0.051332</v>
      </c>
      <c r="O537" s="11">
        <v>0.09958407999999999</v>
      </c>
      <c r="P537" s="11">
        <v>0</v>
      </c>
      <c r="Q537" s="11">
        <v>0</v>
      </c>
      <c r="R537" s="11">
        <v>0</v>
      </c>
      <c r="S537" s="11">
        <v>0</v>
      </c>
      <c r="T537" s="11">
        <v>0</v>
      </c>
      <c r="U537" s="11">
        <v>0</v>
      </c>
      <c r="V537" s="11">
        <v>0</v>
      </c>
      <c r="W537" s="11">
        <v>0</v>
      </c>
      <c r="X537" s="11">
        <v>0</v>
      </c>
      <c r="Y537" s="11">
        <v>0</v>
      </c>
    </row>
    <row r="538" spans="1:25" ht="11.25">
      <c r="A538" s="10">
        <f t="shared" si="12"/>
        <v>42595</v>
      </c>
      <c r="B538" s="11">
        <v>0.042092239999999996</v>
      </c>
      <c r="C538" s="11">
        <v>0.18684848</v>
      </c>
      <c r="D538" s="11">
        <v>0.0205328</v>
      </c>
      <c r="E538" s="11">
        <v>0.05338528</v>
      </c>
      <c r="F538" s="11">
        <v>0.60469096</v>
      </c>
      <c r="G538" s="11">
        <v>0.28643256</v>
      </c>
      <c r="H538" s="11">
        <v>0.74123408</v>
      </c>
      <c r="I538" s="11">
        <v>0.63343688</v>
      </c>
      <c r="J538" s="11">
        <v>0.86032432</v>
      </c>
      <c r="K538" s="11">
        <v>2.386938</v>
      </c>
      <c r="L538" s="11">
        <v>1.30177952</v>
      </c>
      <c r="M538" s="11">
        <v>2.6928767199999997</v>
      </c>
      <c r="N538" s="11">
        <v>7.45751296</v>
      </c>
      <c r="O538" s="11">
        <v>4.9022060000000005</v>
      </c>
      <c r="P538" s="11">
        <v>1.81407288</v>
      </c>
      <c r="Q538" s="11">
        <v>0.27513952</v>
      </c>
      <c r="R538" s="11">
        <v>0</v>
      </c>
      <c r="S538" s="11">
        <v>0</v>
      </c>
      <c r="T538" s="11">
        <v>0</v>
      </c>
      <c r="U538" s="11">
        <v>0.0410656</v>
      </c>
      <c r="V538" s="11">
        <v>0</v>
      </c>
      <c r="W538" s="11">
        <v>0</v>
      </c>
      <c r="X538" s="11">
        <v>0</v>
      </c>
      <c r="Y538" s="11">
        <v>0</v>
      </c>
    </row>
    <row r="539" spans="1:25" ht="11.25">
      <c r="A539" s="10">
        <f t="shared" si="12"/>
        <v>42596</v>
      </c>
      <c r="B539" s="11">
        <v>1.72167528</v>
      </c>
      <c r="C539" s="11">
        <v>5.69066552</v>
      </c>
      <c r="D539" s="11">
        <v>9.707907839999999</v>
      </c>
      <c r="E539" s="11">
        <v>3.52342848</v>
      </c>
      <c r="F539" s="11">
        <v>5.40320632</v>
      </c>
      <c r="G539" s="11">
        <v>3.52034856</v>
      </c>
      <c r="H539" s="11">
        <v>2.68671688</v>
      </c>
      <c r="I539" s="11">
        <v>3.6805044</v>
      </c>
      <c r="J539" s="11">
        <v>9.58779096</v>
      </c>
      <c r="K539" s="11">
        <v>7.54888392</v>
      </c>
      <c r="L539" s="11">
        <v>0.85416448</v>
      </c>
      <c r="M539" s="11">
        <v>0.21867431999999998</v>
      </c>
      <c r="N539" s="11">
        <v>0.25255344</v>
      </c>
      <c r="O539" s="11">
        <v>0</v>
      </c>
      <c r="P539" s="11">
        <v>0</v>
      </c>
      <c r="Q539" s="11">
        <v>0</v>
      </c>
      <c r="R539" s="11">
        <v>0</v>
      </c>
      <c r="S539" s="11">
        <v>0.07186479999999999</v>
      </c>
      <c r="T539" s="11">
        <v>0</v>
      </c>
      <c r="U539" s="11">
        <v>0.06262504</v>
      </c>
      <c r="V539" s="11">
        <v>0</v>
      </c>
      <c r="W539" s="11">
        <v>0</v>
      </c>
      <c r="X539" s="11">
        <v>0</v>
      </c>
      <c r="Y539" s="11">
        <v>0</v>
      </c>
    </row>
    <row r="540" spans="1:25" ht="11.25">
      <c r="A540" s="10">
        <f t="shared" si="12"/>
        <v>42597</v>
      </c>
      <c r="B540" s="11">
        <v>4.977150719999999</v>
      </c>
      <c r="C540" s="11">
        <v>3.2616352799999997</v>
      </c>
      <c r="D540" s="11">
        <v>1.8541118399999998</v>
      </c>
      <c r="E540" s="11">
        <v>5.682452400000001</v>
      </c>
      <c r="F540" s="11">
        <v>6.0263768</v>
      </c>
      <c r="G540" s="11">
        <v>5.9339792</v>
      </c>
      <c r="H540" s="11">
        <v>3.6322523200000005</v>
      </c>
      <c r="I540" s="11">
        <v>4.406338880000001</v>
      </c>
      <c r="J540" s="11">
        <v>6.29124992</v>
      </c>
      <c r="K540" s="11">
        <v>7.68337376</v>
      </c>
      <c r="L540" s="11">
        <v>0.5194798399999999</v>
      </c>
      <c r="M540" s="11">
        <v>0.67655576</v>
      </c>
      <c r="N540" s="11">
        <v>1.9454827999999997</v>
      </c>
      <c r="O540" s="11">
        <v>0.07494471999999999</v>
      </c>
      <c r="P540" s="11">
        <v>0</v>
      </c>
      <c r="Q540" s="11">
        <v>0</v>
      </c>
      <c r="R540" s="11">
        <v>0</v>
      </c>
      <c r="S540" s="11">
        <v>0</v>
      </c>
      <c r="T540" s="11">
        <v>0</v>
      </c>
      <c r="U540" s="11">
        <v>0</v>
      </c>
      <c r="V540" s="11">
        <v>0</v>
      </c>
      <c r="W540" s="11">
        <v>0</v>
      </c>
      <c r="X540" s="11">
        <v>0</v>
      </c>
      <c r="Y540" s="11">
        <v>0</v>
      </c>
    </row>
    <row r="541" spans="1:25" ht="11.25">
      <c r="A541" s="10">
        <f t="shared" si="12"/>
        <v>42598</v>
      </c>
      <c r="B541" s="11">
        <v>1.3900705599999998</v>
      </c>
      <c r="C541" s="11">
        <v>0.48560072000000004</v>
      </c>
      <c r="D541" s="11">
        <v>4.594214</v>
      </c>
      <c r="E541" s="11">
        <v>4.43097824</v>
      </c>
      <c r="F541" s="11">
        <v>1.15702328</v>
      </c>
      <c r="G541" s="11">
        <v>2.22575552</v>
      </c>
      <c r="H541" s="11">
        <v>1.78019376</v>
      </c>
      <c r="I541" s="11">
        <v>0.03695904</v>
      </c>
      <c r="J541" s="11">
        <v>0.08110456</v>
      </c>
      <c r="K541" s="11">
        <v>0.11498368</v>
      </c>
      <c r="L541" s="11">
        <v>0.10574392</v>
      </c>
      <c r="M541" s="11">
        <v>0.08315784000000001</v>
      </c>
      <c r="N541" s="11">
        <v>2.02145416</v>
      </c>
      <c r="O541" s="11">
        <v>0.09650415999999999</v>
      </c>
      <c r="P541" s="11">
        <v>1.17960936</v>
      </c>
      <c r="Q541" s="11">
        <v>0</v>
      </c>
      <c r="R541" s="11">
        <v>0</v>
      </c>
      <c r="S541" s="11">
        <v>0</v>
      </c>
      <c r="T541" s="11">
        <v>0</v>
      </c>
      <c r="U541" s="11">
        <v>0</v>
      </c>
      <c r="V541" s="11">
        <v>0</v>
      </c>
      <c r="W541" s="11">
        <v>0</v>
      </c>
      <c r="X541" s="11">
        <v>0</v>
      </c>
      <c r="Y541" s="11">
        <v>0</v>
      </c>
    </row>
    <row r="542" spans="1:25" ht="11.25">
      <c r="A542" s="10">
        <f t="shared" si="12"/>
        <v>42599</v>
      </c>
      <c r="B542" s="11">
        <v>6.07668216</v>
      </c>
      <c r="C542" s="11">
        <v>3.75955568</v>
      </c>
      <c r="D542" s="11">
        <v>3.285248</v>
      </c>
      <c r="E542" s="11">
        <v>1.11185112</v>
      </c>
      <c r="F542" s="11">
        <v>6.02843008</v>
      </c>
      <c r="G542" s="11">
        <v>5.54488264</v>
      </c>
      <c r="H542" s="11">
        <v>5.62188064</v>
      </c>
      <c r="I542" s="11">
        <v>5.467884639999999</v>
      </c>
      <c r="J542" s="11">
        <v>4.115799760000001</v>
      </c>
      <c r="K542" s="11">
        <v>3.7780351999999997</v>
      </c>
      <c r="L542" s="11">
        <v>3.2565020799999997</v>
      </c>
      <c r="M542" s="11">
        <v>6.706012479999999</v>
      </c>
      <c r="N542" s="11">
        <v>3.0768400799999998</v>
      </c>
      <c r="O542" s="11">
        <v>6.38775408</v>
      </c>
      <c r="P542" s="11">
        <v>0.16015584</v>
      </c>
      <c r="Q542" s="11">
        <v>0.00307992</v>
      </c>
      <c r="R542" s="11">
        <v>0</v>
      </c>
      <c r="S542" s="11">
        <v>0</v>
      </c>
      <c r="T542" s="11">
        <v>0</v>
      </c>
      <c r="U542" s="11">
        <v>0</v>
      </c>
      <c r="V542" s="11">
        <v>0</v>
      </c>
      <c r="W542" s="11">
        <v>0</v>
      </c>
      <c r="X542" s="11">
        <v>0</v>
      </c>
      <c r="Y542" s="11">
        <v>0</v>
      </c>
    </row>
    <row r="543" spans="1:25" ht="11.25">
      <c r="A543" s="10">
        <f t="shared" si="12"/>
        <v>42600</v>
      </c>
      <c r="B543" s="11">
        <v>0.16939559999999998</v>
      </c>
      <c r="C543" s="11">
        <v>0.39114983999999997</v>
      </c>
      <c r="D543" s="11">
        <v>0.2001948</v>
      </c>
      <c r="E543" s="11">
        <v>0.14475623999999998</v>
      </c>
      <c r="F543" s="11">
        <v>2.0276140000000002</v>
      </c>
      <c r="G543" s="11">
        <v>0.00923976</v>
      </c>
      <c r="H543" s="11">
        <v>0</v>
      </c>
      <c r="I543" s="11">
        <v>0</v>
      </c>
      <c r="J543" s="11">
        <v>0</v>
      </c>
      <c r="K543" s="11">
        <v>0</v>
      </c>
      <c r="L543" s="11">
        <v>0</v>
      </c>
      <c r="M543" s="11">
        <v>0</v>
      </c>
      <c r="N543" s="11">
        <v>0</v>
      </c>
      <c r="O543" s="11">
        <v>0</v>
      </c>
      <c r="P543" s="11">
        <v>0</v>
      </c>
      <c r="Q543" s="11">
        <v>0</v>
      </c>
      <c r="R543" s="11">
        <v>0.05441192</v>
      </c>
      <c r="S543" s="11">
        <v>0</v>
      </c>
      <c r="T543" s="11">
        <v>0.0020532799999999998</v>
      </c>
      <c r="U543" s="11">
        <v>0.16939559999999998</v>
      </c>
      <c r="V543" s="11">
        <v>0</v>
      </c>
      <c r="W543" s="11">
        <v>0</v>
      </c>
      <c r="X543" s="11">
        <v>0</v>
      </c>
      <c r="Y543" s="11">
        <v>0</v>
      </c>
    </row>
    <row r="544" spans="1:25" ht="11.25">
      <c r="A544" s="10">
        <f t="shared" si="12"/>
        <v>42601</v>
      </c>
      <c r="B544" s="11">
        <v>0.23202063999999997</v>
      </c>
      <c r="C544" s="11">
        <v>2.7883542400000003</v>
      </c>
      <c r="D544" s="11">
        <v>1.4270296</v>
      </c>
      <c r="E544" s="11">
        <v>0.89831</v>
      </c>
      <c r="F544" s="11">
        <v>2.0276140000000002</v>
      </c>
      <c r="G544" s="11">
        <v>2.92797728</v>
      </c>
      <c r="H544" s="11">
        <v>2.67131728</v>
      </c>
      <c r="I544" s="11">
        <v>6.68753296</v>
      </c>
      <c r="J544" s="11">
        <v>5.02950936</v>
      </c>
      <c r="K544" s="11">
        <v>4.294435119999999</v>
      </c>
      <c r="L544" s="11">
        <v>3.27703488</v>
      </c>
      <c r="M544" s="11">
        <v>1.48965464</v>
      </c>
      <c r="N544" s="11">
        <v>0.79153944</v>
      </c>
      <c r="O544" s="11">
        <v>5.13217336</v>
      </c>
      <c r="P544" s="11">
        <v>1.16626304</v>
      </c>
      <c r="Q544" s="11">
        <v>1.2699536799999998</v>
      </c>
      <c r="R544" s="11">
        <v>4.13119936</v>
      </c>
      <c r="S544" s="11">
        <v>1.6251711199999999</v>
      </c>
      <c r="T544" s="11">
        <v>0</v>
      </c>
      <c r="U544" s="11">
        <v>0</v>
      </c>
      <c r="V544" s="11">
        <v>0</v>
      </c>
      <c r="W544" s="11">
        <v>0</v>
      </c>
      <c r="X544" s="11">
        <v>0</v>
      </c>
      <c r="Y544" s="11">
        <v>0</v>
      </c>
    </row>
    <row r="545" spans="1:25" ht="11.25">
      <c r="A545" s="10">
        <f t="shared" si="12"/>
        <v>42602</v>
      </c>
      <c r="B545" s="11">
        <v>5.63728024</v>
      </c>
      <c r="C545" s="11">
        <v>6.948299520000001</v>
      </c>
      <c r="D545" s="11">
        <v>0.8418448</v>
      </c>
      <c r="E545" s="11">
        <v>5.74713072</v>
      </c>
      <c r="F545" s="11">
        <v>0.41270927999999996</v>
      </c>
      <c r="G545" s="11">
        <v>0.0020532799999999998</v>
      </c>
      <c r="H545" s="11">
        <v>0</v>
      </c>
      <c r="I545" s="11">
        <v>0</v>
      </c>
      <c r="J545" s="11">
        <v>0</v>
      </c>
      <c r="K545" s="11">
        <v>0</v>
      </c>
      <c r="L545" s="11">
        <v>0</v>
      </c>
      <c r="M545" s="11">
        <v>0</v>
      </c>
      <c r="N545" s="11">
        <v>0</v>
      </c>
      <c r="O545" s="11">
        <v>0</v>
      </c>
      <c r="P545" s="11">
        <v>0</v>
      </c>
      <c r="Q545" s="11">
        <v>0</v>
      </c>
      <c r="R545" s="11">
        <v>0</v>
      </c>
      <c r="S545" s="11">
        <v>0</v>
      </c>
      <c r="T545" s="11">
        <v>0</v>
      </c>
      <c r="U545" s="11">
        <v>0</v>
      </c>
      <c r="V545" s="11">
        <v>0</v>
      </c>
      <c r="W545" s="11">
        <v>0</v>
      </c>
      <c r="X545" s="11">
        <v>0</v>
      </c>
      <c r="Y545" s="11">
        <v>0</v>
      </c>
    </row>
    <row r="546" spans="1:25" ht="11.25">
      <c r="A546" s="10">
        <f t="shared" si="12"/>
        <v>42603</v>
      </c>
      <c r="B546" s="11">
        <v>1.2781668</v>
      </c>
      <c r="C546" s="11">
        <v>2.1662104</v>
      </c>
      <c r="D546" s="11">
        <v>7.91642104</v>
      </c>
      <c r="E546" s="11">
        <v>8.5416448</v>
      </c>
      <c r="F546" s="11">
        <v>8.321943840000001</v>
      </c>
      <c r="G546" s="11">
        <v>1.85103192</v>
      </c>
      <c r="H546" s="11">
        <v>2.2278087999999996</v>
      </c>
      <c r="I546" s="11">
        <v>3.58400024</v>
      </c>
      <c r="J546" s="11">
        <v>5.427845679999999</v>
      </c>
      <c r="K546" s="11">
        <v>4.5120828</v>
      </c>
      <c r="L546" s="11">
        <v>1.55741288</v>
      </c>
      <c r="M546" s="11">
        <v>4.562388159999999</v>
      </c>
      <c r="N546" s="11">
        <v>1.62927768</v>
      </c>
      <c r="O546" s="11">
        <v>4.337554</v>
      </c>
      <c r="P546" s="11">
        <v>0.03901232</v>
      </c>
      <c r="Q546" s="11">
        <v>0</v>
      </c>
      <c r="R546" s="11">
        <v>0</v>
      </c>
      <c r="S546" s="11">
        <v>0</v>
      </c>
      <c r="T546" s="11">
        <v>0</v>
      </c>
      <c r="U546" s="11">
        <v>0</v>
      </c>
      <c r="V546" s="11">
        <v>0</v>
      </c>
      <c r="W546" s="11">
        <v>0</v>
      </c>
      <c r="X546" s="11">
        <v>0</v>
      </c>
      <c r="Y546" s="11">
        <v>0</v>
      </c>
    </row>
    <row r="547" spans="1:25" ht="11.25">
      <c r="A547" s="10">
        <f t="shared" si="12"/>
        <v>42604</v>
      </c>
      <c r="B547" s="11">
        <v>0.8777772</v>
      </c>
      <c r="C547" s="11">
        <v>0.55849216</v>
      </c>
      <c r="D547" s="11">
        <v>0.0102664</v>
      </c>
      <c r="E547" s="11">
        <v>0.17144888</v>
      </c>
      <c r="F547" s="11">
        <v>0.21970096</v>
      </c>
      <c r="G547" s="11">
        <v>0.09137096</v>
      </c>
      <c r="H547" s="11">
        <v>2.09845216</v>
      </c>
      <c r="I547" s="11">
        <v>2.93003056</v>
      </c>
      <c r="J547" s="11">
        <v>4.247209679999999</v>
      </c>
      <c r="K547" s="11">
        <v>5.01924296</v>
      </c>
      <c r="L547" s="11">
        <v>8.08273672</v>
      </c>
      <c r="M547" s="11">
        <v>8.63609568</v>
      </c>
      <c r="N547" s="11">
        <v>8.58476368</v>
      </c>
      <c r="O547" s="11">
        <v>8.55293784</v>
      </c>
      <c r="P547" s="11">
        <v>8.238786</v>
      </c>
      <c r="Q547" s="11">
        <v>0.04927872</v>
      </c>
      <c r="R547" s="11">
        <v>0.03490576</v>
      </c>
      <c r="S547" s="11">
        <v>0</v>
      </c>
      <c r="T547" s="11">
        <v>0</v>
      </c>
      <c r="U547" s="11">
        <v>0.06365168</v>
      </c>
      <c r="V547" s="11">
        <v>0.04003896</v>
      </c>
      <c r="W547" s="11">
        <v>0.03490576</v>
      </c>
      <c r="X547" s="11">
        <v>0</v>
      </c>
      <c r="Y547" s="11">
        <v>0</v>
      </c>
    </row>
    <row r="548" spans="1:25" ht="11.25">
      <c r="A548" s="10">
        <f t="shared" si="12"/>
        <v>42605</v>
      </c>
      <c r="B548" s="11">
        <v>3.86837952</v>
      </c>
      <c r="C548" s="11">
        <v>3.62198592</v>
      </c>
      <c r="D548" s="11">
        <v>6.1300674399999995</v>
      </c>
      <c r="E548" s="11">
        <v>6.17113304</v>
      </c>
      <c r="F548" s="11">
        <v>4.331394159999999</v>
      </c>
      <c r="G548" s="11">
        <v>4.46896392</v>
      </c>
      <c r="H548" s="11">
        <v>4.19587768</v>
      </c>
      <c r="I548" s="11">
        <v>6.3867274400000005</v>
      </c>
      <c r="J548" s="11">
        <v>6.39904712</v>
      </c>
      <c r="K548" s="11">
        <v>6.69677272</v>
      </c>
      <c r="L548" s="11">
        <v>6.1290408</v>
      </c>
      <c r="M548" s="11">
        <v>5.40423296</v>
      </c>
      <c r="N548" s="11">
        <v>8.89994216</v>
      </c>
      <c r="O548" s="11">
        <v>10.60621784</v>
      </c>
      <c r="P548" s="11">
        <v>0.7432873600000001</v>
      </c>
      <c r="Q548" s="11">
        <v>0.72480784</v>
      </c>
      <c r="R548" s="11">
        <v>0.60263768</v>
      </c>
      <c r="S548" s="11">
        <v>0.22791408000000002</v>
      </c>
      <c r="T548" s="11">
        <v>0</v>
      </c>
      <c r="U548" s="11">
        <v>0</v>
      </c>
      <c r="V548" s="11">
        <v>0</v>
      </c>
      <c r="W548" s="11">
        <v>0</v>
      </c>
      <c r="X548" s="11">
        <v>0</v>
      </c>
      <c r="Y548" s="11">
        <v>0</v>
      </c>
    </row>
    <row r="549" spans="1:25" ht="11.25">
      <c r="A549" s="10">
        <f t="shared" si="12"/>
        <v>42606</v>
      </c>
      <c r="B549" s="11">
        <v>0.5677319200000001</v>
      </c>
      <c r="C549" s="11">
        <v>0.8428714400000001</v>
      </c>
      <c r="D549" s="11">
        <v>2.63641152</v>
      </c>
      <c r="E549" s="11">
        <v>0.44864168</v>
      </c>
      <c r="F549" s="11">
        <v>0.0461988</v>
      </c>
      <c r="G549" s="11">
        <v>0.1385964</v>
      </c>
      <c r="H549" s="11">
        <v>0.048252079999999996</v>
      </c>
      <c r="I549" s="11">
        <v>0.42810887999999997</v>
      </c>
      <c r="J549" s="11">
        <v>0.6570496</v>
      </c>
      <c r="K549" s="11">
        <v>0.43221544</v>
      </c>
      <c r="L549" s="11">
        <v>1.54817312</v>
      </c>
      <c r="M549" s="11">
        <v>0.74739392</v>
      </c>
      <c r="N549" s="11">
        <v>17.401548</v>
      </c>
      <c r="O549" s="11">
        <v>19.42813536</v>
      </c>
      <c r="P549" s="11">
        <v>16.862562</v>
      </c>
      <c r="Q549" s="11">
        <v>11.68726976</v>
      </c>
      <c r="R549" s="11">
        <v>1.3243656</v>
      </c>
      <c r="S549" s="11">
        <v>4.46383072</v>
      </c>
      <c r="T549" s="11">
        <v>0.24536696000000002</v>
      </c>
      <c r="U549" s="11">
        <v>2.57994632</v>
      </c>
      <c r="V549" s="11">
        <v>2.14670424</v>
      </c>
      <c r="W549" s="11">
        <v>3.16615776</v>
      </c>
      <c r="X549" s="11">
        <v>3.07581344</v>
      </c>
      <c r="Y549" s="11">
        <v>0</v>
      </c>
    </row>
    <row r="550" spans="1:25" ht="11.25">
      <c r="A550" s="10">
        <f t="shared" si="12"/>
        <v>42607</v>
      </c>
      <c r="B550" s="11">
        <v>0.10677056</v>
      </c>
      <c r="C550" s="11">
        <v>5.64857328</v>
      </c>
      <c r="D550" s="11">
        <v>3.20106352</v>
      </c>
      <c r="E550" s="11">
        <v>2.48344216</v>
      </c>
      <c r="F550" s="11">
        <v>0.46404127999999994</v>
      </c>
      <c r="G550" s="11">
        <v>0.060571759999999995</v>
      </c>
      <c r="H550" s="11">
        <v>0.03695904</v>
      </c>
      <c r="I550" s="11">
        <v>0.23715384</v>
      </c>
      <c r="J550" s="11">
        <v>0.09958407999999999</v>
      </c>
      <c r="K550" s="11">
        <v>0</v>
      </c>
      <c r="L550" s="11">
        <v>0</v>
      </c>
      <c r="M550" s="11">
        <v>0</v>
      </c>
      <c r="N550" s="11">
        <v>0</v>
      </c>
      <c r="O550" s="11">
        <v>0</v>
      </c>
      <c r="P550" s="11">
        <v>0</v>
      </c>
      <c r="Q550" s="11">
        <v>0</v>
      </c>
      <c r="R550" s="11">
        <v>0</v>
      </c>
      <c r="S550" s="11">
        <v>0</v>
      </c>
      <c r="T550" s="11">
        <v>0</v>
      </c>
      <c r="U550" s="11">
        <v>0</v>
      </c>
      <c r="V550" s="11">
        <v>0</v>
      </c>
      <c r="W550" s="11">
        <v>0</v>
      </c>
      <c r="X550" s="11">
        <v>0</v>
      </c>
      <c r="Y550" s="11">
        <v>0</v>
      </c>
    </row>
    <row r="551" spans="1:25" ht="11.25">
      <c r="A551" s="10">
        <f t="shared" si="12"/>
        <v>42608</v>
      </c>
      <c r="B551" s="11">
        <v>9.29930512</v>
      </c>
      <c r="C551" s="11">
        <v>0.36753712</v>
      </c>
      <c r="D551" s="11">
        <v>0.18890176</v>
      </c>
      <c r="E551" s="11">
        <v>0</v>
      </c>
      <c r="F551" s="11">
        <v>3.42795096</v>
      </c>
      <c r="G551" s="11">
        <v>12.879198800000001</v>
      </c>
      <c r="H551" s="11">
        <v>15.090581360000002</v>
      </c>
      <c r="I551" s="11">
        <v>18.959987520000002</v>
      </c>
      <c r="J551" s="11">
        <v>0.33879119999999996</v>
      </c>
      <c r="K551" s="11">
        <v>0.82336528</v>
      </c>
      <c r="L551" s="11">
        <v>0.41681583999999994</v>
      </c>
      <c r="M551" s="11">
        <v>9.91939568</v>
      </c>
      <c r="N551" s="11">
        <v>6.430872959999999</v>
      </c>
      <c r="O551" s="11">
        <v>0.19814152</v>
      </c>
      <c r="P551" s="11">
        <v>0</v>
      </c>
      <c r="Q551" s="11">
        <v>0</v>
      </c>
      <c r="R551" s="11">
        <v>0</v>
      </c>
      <c r="S551" s="11">
        <v>0</v>
      </c>
      <c r="T551" s="11">
        <v>0</v>
      </c>
      <c r="U551" s="11">
        <v>0</v>
      </c>
      <c r="V551" s="11">
        <v>0</v>
      </c>
      <c r="W551" s="11">
        <v>0</v>
      </c>
      <c r="X551" s="11">
        <v>0</v>
      </c>
      <c r="Y551" s="11">
        <v>0</v>
      </c>
    </row>
    <row r="552" spans="1:25" ht="11.25">
      <c r="A552" s="10">
        <f t="shared" si="12"/>
        <v>42609</v>
      </c>
      <c r="B552" s="11">
        <v>9.4656208</v>
      </c>
      <c r="C552" s="11">
        <v>0.18171528</v>
      </c>
      <c r="D552" s="11">
        <v>2.5501737600000003</v>
      </c>
      <c r="E552" s="11">
        <v>3.14973152</v>
      </c>
      <c r="F552" s="11">
        <v>3.9576971999999997</v>
      </c>
      <c r="G552" s="11">
        <v>9.369116640000001</v>
      </c>
      <c r="H552" s="11">
        <v>1.17755608</v>
      </c>
      <c r="I552" s="11">
        <v>0.3952564</v>
      </c>
      <c r="J552" s="11">
        <v>0.33879119999999996</v>
      </c>
      <c r="K552" s="11">
        <v>0.45993472</v>
      </c>
      <c r="L552" s="11">
        <v>0.08418447999999999</v>
      </c>
      <c r="M552" s="11">
        <v>0.0205328</v>
      </c>
      <c r="N552" s="11">
        <v>0</v>
      </c>
      <c r="O552" s="11">
        <v>0</v>
      </c>
      <c r="P552" s="11">
        <v>0</v>
      </c>
      <c r="Q552" s="11">
        <v>0</v>
      </c>
      <c r="R552" s="11">
        <v>0</v>
      </c>
      <c r="S552" s="11">
        <v>0</v>
      </c>
      <c r="T552" s="11">
        <v>0</v>
      </c>
      <c r="U552" s="11">
        <v>0</v>
      </c>
      <c r="V552" s="11">
        <v>0</v>
      </c>
      <c r="W552" s="11">
        <v>0</v>
      </c>
      <c r="X552" s="11">
        <v>0</v>
      </c>
      <c r="Y552" s="11">
        <v>0</v>
      </c>
    </row>
    <row r="553" spans="1:25" ht="11.25">
      <c r="A553" s="10">
        <f t="shared" si="12"/>
        <v>42610</v>
      </c>
      <c r="B553" s="11">
        <v>2.6877435199999997</v>
      </c>
      <c r="C553" s="11">
        <v>0.28745919999999997</v>
      </c>
      <c r="D553" s="11">
        <v>0.41373592000000003</v>
      </c>
      <c r="E553" s="11">
        <v>0.15707592</v>
      </c>
      <c r="F553" s="11">
        <v>0.00615984</v>
      </c>
      <c r="G553" s="11">
        <v>0.0051332</v>
      </c>
      <c r="H553" s="11">
        <v>0.0010266399999999999</v>
      </c>
      <c r="I553" s="11">
        <v>0.02669264</v>
      </c>
      <c r="J553" s="11">
        <v>0.02874592</v>
      </c>
      <c r="K553" s="11">
        <v>0.03798568</v>
      </c>
      <c r="L553" s="11">
        <v>0</v>
      </c>
      <c r="M553" s="11">
        <v>0</v>
      </c>
      <c r="N553" s="11">
        <v>0</v>
      </c>
      <c r="O553" s="11">
        <v>0</v>
      </c>
      <c r="P553" s="11">
        <v>0</v>
      </c>
      <c r="Q553" s="11">
        <v>0</v>
      </c>
      <c r="R553" s="11">
        <v>0</v>
      </c>
      <c r="S553" s="11">
        <v>0</v>
      </c>
      <c r="T553" s="11">
        <v>0</v>
      </c>
      <c r="U553" s="11">
        <v>0</v>
      </c>
      <c r="V553" s="11">
        <v>0</v>
      </c>
      <c r="W553" s="11">
        <v>0</v>
      </c>
      <c r="X553" s="11">
        <v>0</v>
      </c>
      <c r="Y553" s="11">
        <v>0</v>
      </c>
    </row>
    <row r="554" spans="1:25" ht="11.25">
      <c r="A554" s="10">
        <f t="shared" si="12"/>
        <v>42611</v>
      </c>
      <c r="B554" s="11">
        <v>0</v>
      </c>
      <c r="C554" s="11">
        <v>0.7494472</v>
      </c>
      <c r="D554" s="11">
        <v>3.0419343199999997</v>
      </c>
      <c r="E554" s="11">
        <v>0.08315784000000001</v>
      </c>
      <c r="F554" s="11">
        <v>0.33468464</v>
      </c>
      <c r="G554" s="11">
        <v>0.34084447999999995</v>
      </c>
      <c r="H554" s="11">
        <v>0.35727072</v>
      </c>
      <c r="I554" s="11">
        <v>0.26384648</v>
      </c>
      <c r="J554" s="11">
        <v>0.33468464</v>
      </c>
      <c r="K554" s="11">
        <v>0.27308624000000004</v>
      </c>
      <c r="L554" s="11">
        <v>0.06467832</v>
      </c>
      <c r="M554" s="11">
        <v>0.01847952</v>
      </c>
      <c r="N554" s="11">
        <v>0.09034431999999999</v>
      </c>
      <c r="O554" s="11">
        <v>0.04722544</v>
      </c>
      <c r="P554" s="11">
        <v>0</v>
      </c>
      <c r="Q554" s="11">
        <v>0</v>
      </c>
      <c r="R554" s="11">
        <v>0</v>
      </c>
      <c r="S554" s="11">
        <v>0</v>
      </c>
      <c r="T554" s="11">
        <v>0</v>
      </c>
      <c r="U554" s="11">
        <v>0</v>
      </c>
      <c r="V554" s="11">
        <v>0</v>
      </c>
      <c r="W554" s="11">
        <v>0</v>
      </c>
      <c r="X554" s="11">
        <v>0</v>
      </c>
      <c r="Y554" s="11">
        <v>0</v>
      </c>
    </row>
    <row r="555" spans="1:25" ht="11.25">
      <c r="A555" s="10">
        <f t="shared" si="12"/>
        <v>42612</v>
      </c>
      <c r="B555" s="11">
        <v>0.45582816000000004</v>
      </c>
      <c r="C555" s="11">
        <v>0.5749183999999999</v>
      </c>
      <c r="D555" s="11">
        <v>0.08931768</v>
      </c>
      <c r="E555" s="11">
        <v>9.64220288</v>
      </c>
      <c r="F555" s="11">
        <v>8.38662216</v>
      </c>
      <c r="G555" s="11">
        <v>0</v>
      </c>
      <c r="H555" s="11">
        <v>0.10882384</v>
      </c>
      <c r="I555" s="11">
        <v>0.41784248</v>
      </c>
      <c r="J555" s="11">
        <v>0</v>
      </c>
      <c r="K555" s="11">
        <v>0.17863536</v>
      </c>
      <c r="L555" s="11">
        <v>0.20943456</v>
      </c>
      <c r="M555" s="11">
        <v>0.22483415999999998</v>
      </c>
      <c r="N555" s="11">
        <v>1.59231864</v>
      </c>
      <c r="O555" s="11">
        <v>0.55643888</v>
      </c>
      <c r="P555" s="11">
        <v>0.22996736</v>
      </c>
      <c r="Q555" s="11">
        <v>0</v>
      </c>
      <c r="R555" s="11">
        <v>0</v>
      </c>
      <c r="S555" s="11">
        <v>0</v>
      </c>
      <c r="T555" s="11">
        <v>0</v>
      </c>
      <c r="U555" s="11">
        <v>0</v>
      </c>
      <c r="V555" s="11">
        <v>0</v>
      </c>
      <c r="W555" s="11">
        <v>0</v>
      </c>
      <c r="X555" s="11">
        <v>0</v>
      </c>
      <c r="Y555" s="11">
        <v>0</v>
      </c>
    </row>
    <row r="556" spans="1:25" ht="11.25">
      <c r="A556" s="10">
        <f t="shared" si="12"/>
        <v>42613</v>
      </c>
      <c r="B556" s="11">
        <v>0.205328</v>
      </c>
      <c r="C556" s="11">
        <v>0</v>
      </c>
      <c r="D556" s="11">
        <v>2.04404024</v>
      </c>
      <c r="E556" s="11">
        <v>0.5851848</v>
      </c>
      <c r="F556" s="11">
        <v>0</v>
      </c>
      <c r="G556" s="11">
        <v>0</v>
      </c>
      <c r="H556" s="11">
        <v>0</v>
      </c>
      <c r="I556" s="11">
        <v>0</v>
      </c>
      <c r="J556" s="11">
        <v>0</v>
      </c>
      <c r="K556" s="11">
        <v>0.14475623999999998</v>
      </c>
      <c r="L556" s="11">
        <v>0.37267032</v>
      </c>
      <c r="M556" s="11">
        <v>0.10779720000000001</v>
      </c>
      <c r="N556" s="11">
        <v>0</v>
      </c>
      <c r="O556" s="11">
        <v>0.03490576</v>
      </c>
      <c r="P556" s="11">
        <v>0</v>
      </c>
      <c r="Q556" s="11">
        <v>0.0410656</v>
      </c>
      <c r="R556" s="11">
        <v>0.28335264</v>
      </c>
      <c r="S556" s="11">
        <v>0</v>
      </c>
      <c r="T556" s="11">
        <v>0</v>
      </c>
      <c r="U556" s="11">
        <v>0</v>
      </c>
      <c r="V556" s="11">
        <v>0</v>
      </c>
      <c r="W556" s="11">
        <v>0</v>
      </c>
      <c r="X556" s="11">
        <v>0</v>
      </c>
      <c r="Y556" s="11">
        <v>0</v>
      </c>
    </row>
    <row r="557" spans="1:25" ht="11.25">
      <c r="A557" s="15"/>
      <c r="B557" s="16"/>
      <c r="C557" s="17"/>
      <c r="D557" s="17"/>
      <c r="E557" s="16"/>
      <c r="F557" s="16"/>
      <c r="G557" s="17"/>
      <c r="H557" s="17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</row>
    <row r="558" spans="1:25" ht="28.5" customHeight="1">
      <c r="A558" s="49" t="s">
        <v>76</v>
      </c>
      <c r="B558" s="50"/>
      <c r="C558" s="50"/>
      <c r="D558" s="50"/>
      <c r="E558" s="50"/>
      <c r="F558" s="50"/>
      <c r="G558" s="50"/>
      <c r="H558" s="50"/>
      <c r="I558" s="50"/>
      <c r="J558" s="50"/>
      <c r="K558" s="50"/>
      <c r="L558" s="50"/>
      <c r="M558" s="50"/>
      <c r="N558" s="50"/>
      <c r="O558" s="50"/>
      <c r="P558" s="50"/>
      <c r="Q558" s="50"/>
      <c r="R558" s="50"/>
      <c r="S558" s="50"/>
      <c r="T558" s="50"/>
      <c r="U558" s="50"/>
      <c r="V558" s="50"/>
      <c r="W558" s="50"/>
      <c r="X558" s="50"/>
      <c r="Y558" s="51"/>
    </row>
    <row r="559" spans="1:25" ht="15">
      <c r="A559" s="35"/>
      <c r="B559" s="35"/>
      <c r="C559" s="35"/>
      <c r="D559" s="35"/>
      <c r="E559" s="35"/>
      <c r="F559" s="35"/>
      <c r="G559" s="35"/>
      <c r="H559" s="35"/>
      <c r="I559" s="35"/>
      <c r="J559" s="35"/>
      <c r="K559" s="35"/>
      <c r="L559" s="35"/>
      <c r="M559" s="35"/>
      <c r="N559" s="35"/>
      <c r="O559" s="35"/>
      <c r="P559" s="35"/>
      <c r="Q559" s="35"/>
      <c r="R559" s="35"/>
      <c r="S559" s="35"/>
      <c r="T559" s="35"/>
      <c r="U559" s="35"/>
      <c r="V559" s="35"/>
      <c r="W559" s="35"/>
      <c r="X559" s="35"/>
      <c r="Y559" s="35"/>
    </row>
    <row r="560" spans="1:25" ht="12.75">
      <c r="A560" s="49" t="s">
        <v>47</v>
      </c>
      <c r="B560" s="50"/>
      <c r="C560" s="50"/>
      <c r="D560" s="50"/>
      <c r="E560" s="50"/>
      <c r="F560" s="50"/>
      <c r="G560" s="50"/>
      <c r="H560" s="50"/>
      <c r="I560" s="50"/>
      <c r="J560" s="50"/>
      <c r="K560" s="50"/>
      <c r="L560" s="50"/>
      <c r="M560" s="50"/>
      <c r="N560" s="50"/>
      <c r="O560" s="50"/>
      <c r="P560" s="50"/>
      <c r="Q560" s="50"/>
      <c r="R560" s="50"/>
      <c r="S560" s="50"/>
      <c r="T560" s="50"/>
      <c r="U560" s="50"/>
      <c r="V560" s="50"/>
      <c r="W560" s="50"/>
      <c r="X560" s="50"/>
      <c r="Y560" s="51"/>
    </row>
    <row r="561" spans="1:25" ht="11.25">
      <c r="A561" s="7"/>
      <c r="B561" s="6" t="s">
        <v>23</v>
      </c>
      <c r="C561" s="8" t="s">
        <v>24</v>
      </c>
      <c r="D561" s="9" t="s">
        <v>25</v>
      </c>
      <c r="E561" s="6" t="s">
        <v>26</v>
      </c>
      <c r="F561" s="6" t="s">
        <v>27</v>
      </c>
      <c r="G561" s="8" t="s">
        <v>28</v>
      </c>
      <c r="H561" s="9" t="s">
        <v>29</v>
      </c>
      <c r="I561" s="6" t="s">
        <v>30</v>
      </c>
      <c r="J561" s="6" t="s">
        <v>31</v>
      </c>
      <c r="K561" s="6" t="s">
        <v>32</v>
      </c>
      <c r="L561" s="6" t="s">
        <v>33</v>
      </c>
      <c r="M561" s="6" t="s">
        <v>34</v>
      </c>
      <c r="N561" s="6" t="s">
        <v>35</v>
      </c>
      <c r="O561" s="6" t="s">
        <v>36</v>
      </c>
      <c r="P561" s="6" t="s">
        <v>37</v>
      </c>
      <c r="Q561" s="6" t="s">
        <v>38</v>
      </c>
      <c r="R561" s="6" t="s">
        <v>39</v>
      </c>
      <c r="S561" s="6" t="s">
        <v>40</v>
      </c>
      <c r="T561" s="6" t="s">
        <v>41</v>
      </c>
      <c r="U561" s="6" t="s">
        <v>42</v>
      </c>
      <c r="V561" s="6" t="s">
        <v>43</v>
      </c>
      <c r="W561" s="6" t="s">
        <v>44</v>
      </c>
      <c r="X561" s="6" t="s">
        <v>45</v>
      </c>
      <c r="Y561" s="6" t="s">
        <v>64</v>
      </c>
    </row>
    <row r="562" spans="1:25" ht="11.25">
      <c r="A562" s="10">
        <f aca="true" t="shared" si="13" ref="A562:A592">A526</f>
        <v>42583</v>
      </c>
      <c r="B562" s="11">
        <v>0</v>
      </c>
      <c r="C562" s="11">
        <v>1.02253344</v>
      </c>
      <c r="D562" s="11">
        <v>0.0010266399999999999</v>
      </c>
      <c r="E562" s="11">
        <v>0</v>
      </c>
      <c r="F562" s="11">
        <v>0.17452879999999998</v>
      </c>
      <c r="G562" s="11">
        <v>0.14372959999999999</v>
      </c>
      <c r="H562" s="11">
        <v>0.5235864</v>
      </c>
      <c r="I562" s="11">
        <v>0.89831</v>
      </c>
      <c r="J562" s="11">
        <v>95.55657127999999</v>
      </c>
      <c r="K562" s="11">
        <v>93.72709880000001</v>
      </c>
      <c r="L562" s="11">
        <v>36.45290648</v>
      </c>
      <c r="M562" s="11">
        <v>0.5194798399999999</v>
      </c>
      <c r="N562" s="11">
        <v>0.89831</v>
      </c>
      <c r="O562" s="11">
        <v>3.8622196799999995</v>
      </c>
      <c r="P562" s="11">
        <v>2.7616615999999996</v>
      </c>
      <c r="Q562" s="11">
        <v>18.101716479999997</v>
      </c>
      <c r="R562" s="11">
        <v>16.17163328</v>
      </c>
      <c r="S562" s="11">
        <v>90.72417680000001</v>
      </c>
      <c r="T562" s="11">
        <v>91.99413048</v>
      </c>
      <c r="U562" s="11">
        <v>92.20356504</v>
      </c>
      <c r="V562" s="11">
        <v>92.90373351999999</v>
      </c>
      <c r="W562" s="11">
        <v>93.2753772</v>
      </c>
      <c r="X562" s="11">
        <v>93.77124432</v>
      </c>
      <c r="Y562" s="11">
        <v>93.27435056</v>
      </c>
    </row>
    <row r="563" spans="1:25" ht="11.25">
      <c r="A563" s="10">
        <f t="shared" si="13"/>
        <v>42584</v>
      </c>
      <c r="B563" s="11">
        <v>0.90446984</v>
      </c>
      <c r="C563" s="11">
        <v>0.67963568</v>
      </c>
      <c r="D563" s="11">
        <v>0.11909023999999999</v>
      </c>
      <c r="E563" s="11">
        <v>1.28124672</v>
      </c>
      <c r="F563" s="11">
        <v>2.15799728</v>
      </c>
      <c r="G563" s="11">
        <v>3.1302253599999994</v>
      </c>
      <c r="H563" s="11">
        <v>94.35437583999999</v>
      </c>
      <c r="I563" s="11">
        <v>92.1101408</v>
      </c>
      <c r="J563" s="11">
        <v>92.46638487999999</v>
      </c>
      <c r="K563" s="11">
        <v>88.61956479999999</v>
      </c>
      <c r="L563" s="11">
        <v>89.4254772</v>
      </c>
      <c r="M563" s="11">
        <v>6.592055439999999</v>
      </c>
      <c r="N563" s="11">
        <v>4.197930960000001</v>
      </c>
      <c r="O563" s="11">
        <v>2.617932</v>
      </c>
      <c r="P563" s="11">
        <v>88.09905832</v>
      </c>
      <c r="Q563" s="11">
        <v>10.43887552</v>
      </c>
      <c r="R563" s="11">
        <v>19.266952879999998</v>
      </c>
      <c r="S563" s="11">
        <v>90.35355976000001</v>
      </c>
      <c r="T563" s="11">
        <v>39.23510088</v>
      </c>
      <c r="U563" s="11">
        <v>36.2301256</v>
      </c>
      <c r="V563" s="11">
        <v>38.26492608</v>
      </c>
      <c r="W563" s="11">
        <v>44.1506532</v>
      </c>
      <c r="X563" s="11">
        <v>62.43203168</v>
      </c>
      <c r="Y563" s="11">
        <v>61.1723444</v>
      </c>
    </row>
    <row r="564" spans="1:25" ht="11.25">
      <c r="A564" s="10">
        <f t="shared" si="13"/>
        <v>42585</v>
      </c>
      <c r="B564" s="11">
        <v>0</v>
      </c>
      <c r="C564" s="11">
        <v>0.15502264</v>
      </c>
      <c r="D564" s="11">
        <v>0</v>
      </c>
      <c r="E564" s="11">
        <v>0</v>
      </c>
      <c r="F564" s="11">
        <v>0</v>
      </c>
      <c r="G564" s="11">
        <v>0</v>
      </c>
      <c r="H564" s="11">
        <v>0</v>
      </c>
      <c r="I564" s="11">
        <v>0</v>
      </c>
      <c r="J564" s="11">
        <v>0</v>
      </c>
      <c r="K564" s="11">
        <v>0</v>
      </c>
      <c r="L564" s="11">
        <v>0</v>
      </c>
      <c r="M564" s="11">
        <v>0</v>
      </c>
      <c r="N564" s="11">
        <v>0</v>
      </c>
      <c r="O564" s="11">
        <v>0</v>
      </c>
      <c r="P564" s="11">
        <v>0</v>
      </c>
      <c r="Q564" s="11">
        <v>0</v>
      </c>
      <c r="R564" s="11">
        <v>0</v>
      </c>
      <c r="S564" s="11">
        <v>0.17247552</v>
      </c>
      <c r="T564" s="11">
        <v>5.100347520000001</v>
      </c>
      <c r="U564" s="11">
        <v>12.29093408</v>
      </c>
      <c r="V564" s="11">
        <v>31.418263919999994</v>
      </c>
      <c r="W564" s="11">
        <v>34.61624752</v>
      </c>
      <c r="X564" s="11">
        <v>60.33460616</v>
      </c>
      <c r="Y564" s="11">
        <v>58.536959519999996</v>
      </c>
    </row>
    <row r="565" spans="1:25" ht="11.25">
      <c r="A565" s="10">
        <f t="shared" si="13"/>
        <v>42586</v>
      </c>
      <c r="B565" s="11">
        <v>0</v>
      </c>
      <c r="C565" s="11">
        <v>0</v>
      </c>
      <c r="D565" s="11">
        <v>0</v>
      </c>
      <c r="E565" s="11">
        <v>0</v>
      </c>
      <c r="F565" s="11">
        <v>0</v>
      </c>
      <c r="G565" s="11">
        <v>0</v>
      </c>
      <c r="H565" s="11">
        <v>0</v>
      </c>
      <c r="I565" s="11">
        <v>0</v>
      </c>
      <c r="J565" s="11">
        <v>0</v>
      </c>
      <c r="K565" s="11">
        <v>0</v>
      </c>
      <c r="L565" s="11">
        <v>0</v>
      </c>
      <c r="M565" s="11">
        <v>0</v>
      </c>
      <c r="N565" s="11">
        <v>0.00923976</v>
      </c>
      <c r="O565" s="11">
        <v>0</v>
      </c>
      <c r="P565" s="11">
        <v>0</v>
      </c>
      <c r="Q565" s="11">
        <v>0.33673791999999997</v>
      </c>
      <c r="R565" s="11">
        <v>0.15296936</v>
      </c>
      <c r="S565" s="11">
        <v>0.01437296</v>
      </c>
      <c r="T565" s="11">
        <v>95.92102848</v>
      </c>
      <c r="U565" s="11">
        <v>89.728336</v>
      </c>
      <c r="V565" s="11">
        <v>28.967674240000004</v>
      </c>
      <c r="W565" s="11">
        <v>29.518979919999996</v>
      </c>
      <c r="X565" s="11">
        <v>91.07528768</v>
      </c>
      <c r="Y565" s="11">
        <v>91.5146896</v>
      </c>
    </row>
    <row r="566" spans="1:25" ht="11.25">
      <c r="A566" s="10">
        <f t="shared" si="13"/>
        <v>42587</v>
      </c>
      <c r="B566" s="11">
        <v>0</v>
      </c>
      <c r="C566" s="11">
        <v>0</v>
      </c>
      <c r="D566" s="11">
        <v>0.07802464</v>
      </c>
      <c r="E566" s="11">
        <v>0</v>
      </c>
      <c r="F566" s="11">
        <v>0</v>
      </c>
      <c r="G566" s="11">
        <v>0</v>
      </c>
      <c r="H566" s="11">
        <v>0</v>
      </c>
      <c r="I566" s="11">
        <v>0</v>
      </c>
      <c r="J566" s="11">
        <v>0.11909023999999999</v>
      </c>
      <c r="K566" s="11">
        <v>0</v>
      </c>
      <c r="L566" s="11">
        <v>0</v>
      </c>
      <c r="M566" s="11">
        <v>0</v>
      </c>
      <c r="N566" s="11">
        <v>0</v>
      </c>
      <c r="O566" s="11">
        <v>0</v>
      </c>
      <c r="P566" s="11">
        <v>0</v>
      </c>
      <c r="Q566" s="11">
        <v>0.07905128</v>
      </c>
      <c r="R566" s="11">
        <v>0.042092239999999996</v>
      </c>
      <c r="S566" s="11">
        <v>2.88280512</v>
      </c>
      <c r="T566" s="11">
        <v>8.63609568</v>
      </c>
      <c r="U566" s="11">
        <v>12.32173328</v>
      </c>
      <c r="V566" s="11">
        <v>31.50860824</v>
      </c>
      <c r="W566" s="11">
        <v>60.122091680000004</v>
      </c>
      <c r="X566" s="11">
        <v>60.08307936</v>
      </c>
      <c r="Y566" s="11">
        <v>57.5021064</v>
      </c>
    </row>
    <row r="567" spans="1:25" ht="11.25">
      <c r="A567" s="10">
        <f t="shared" si="13"/>
        <v>42588</v>
      </c>
      <c r="B567" s="11">
        <v>0.00718648</v>
      </c>
      <c r="C567" s="11">
        <v>0.102664</v>
      </c>
      <c r="D567" s="11">
        <v>0</v>
      </c>
      <c r="E567" s="11">
        <v>1.0204801599999997</v>
      </c>
      <c r="F567" s="11">
        <v>1.4485890399999999</v>
      </c>
      <c r="G567" s="11">
        <v>0.54822576</v>
      </c>
      <c r="H567" s="11">
        <v>0.73096768</v>
      </c>
      <c r="I567" s="11">
        <v>0.27411288</v>
      </c>
      <c r="J567" s="11">
        <v>0</v>
      </c>
      <c r="K567" s="11">
        <v>0</v>
      </c>
      <c r="L567" s="11">
        <v>6.14033384</v>
      </c>
      <c r="M567" s="11">
        <v>3.28319472</v>
      </c>
      <c r="N567" s="11">
        <v>1.73604824</v>
      </c>
      <c r="O567" s="11">
        <v>4.7399968800000005</v>
      </c>
      <c r="P567" s="11">
        <v>12.039407279999999</v>
      </c>
      <c r="Q567" s="11">
        <v>12.284774239999999</v>
      </c>
      <c r="R567" s="11">
        <v>8.304490959999999</v>
      </c>
      <c r="S567" s="11">
        <v>6.7912236</v>
      </c>
      <c r="T567" s="11">
        <v>13.913025280000001</v>
      </c>
      <c r="U567" s="11">
        <v>29.5364328</v>
      </c>
      <c r="V567" s="11">
        <v>34.23947063999999</v>
      </c>
      <c r="W567" s="11">
        <v>40.083105520000004</v>
      </c>
      <c r="X567" s="11">
        <v>42.469016880000005</v>
      </c>
      <c r="Y567" s="11">
        <v>93.19427264</v>
      </c>
    </row>
    <row r="568" spans="1:25" ht="11.25">
      <c r="A568" s="10">
        <f t="shared" si="13"/>
        <v>42589</v>
      </c>
      <c r="B568" s="11">
        <v>0.3439244</v>
      </c>
      <c r="C568" s="11">
        <v>0.86032432</v>
      </c>
      <c r="D568" s="11">
        <v>0.92500264</v>
      </c>
      <c r="E568" s="11">
        <v>0</v>
      </c>
      <c r="F568" s="11">
        <v>0.14783616</v>
      </c>
      <c r="G568" s="11">
        <v>0.08110456</v>
      </c>
      <c r="H568" s="11">
        <v>0</v>
      </c>
      <c r="I568" s="11">
        <v>0</v>
      </c>
      <c r="J568" s="11">
        <v>0.00307992</v>
      </c>
      <c r="K568" s="11">
        <v>1.98552176</v>
      </c>
      <c r="L568" s="11">
        <v>4.00081608</v>
      </c>
      <c r="M568" s="11">
        <v>0.07083816</v>
      </c>
      <c r="N568" s="11">
        <v>1.41881648</v>
      </c>
      <c r="O568" s="11">
        <v>1.43318944</v>
      </c>
      <c r="P568" s="11">
        <v>2.87151208</v>
      </c>
      <c r="Q568" s="11">
        <v>1.58923872</v>
      </c>
      <c r="R568" s="11">
        <v>2.99060232</v>
      </c>
      <c r="S568" s="11">
        <v>13.72515016</v>
      </c>
      <c r="T568" s="11">
        <v>23.318074319999997</v>
      </c>
      <c r="U568" s="11">
        <v>29.90499656</v>
      </c>
      <c r="V568" s="11">
        <v>89.04151384</v>
      </c>
      <c r="W568" s="11">
        <v>36.986759279999994</v>
      </c>
      <c r="X568" s="11">
        <v>56.77113872</v>
      </c>
      <c r="Y568" s="11">
        <v>58.094477680000004</v>
      </c>
    </row>
    <row r="569" spans="1:25" ht="11.25">
      <c r="A569" s="10">
        <f t="shared" si="13"/>
        <v>42590</v>
      </c>
      <c r="B569" s="11">
        <v>0.01231968</v>
      </c>
      <c r="C569" s="11">
        <v>0.1385964</v>
      </c>
      <c r="D569" s="11">
        <v>0</v>
      </c>
      <c r="E569" s="11">
        <v>0</v>
      </c>
      <c r="F569" s="11">
        <v>0</v>
      </c>
      <c r="G569" s="11">
        <v>0</v>
      </c>
      <c r="H569" s="11">
        <v>0</v>
      </c>
      <c r="I569" s="11">
        <v>0</v>
      </c>
      <c r="J569" s="11">
        <v>0</v>
      </c>
      <c r="K569" s="11">
        <v>0</v>
      </c>
      <c r="L569" s="11">
        <v>0</v>
      </c>
      <c r="M569" s="11">
        <v>0</v>
      </c>
      <c r="N569" s="11">
        <v>0</v>
      </c>
      <c r="O569" s="11">
        <v>0</v>
      </c>
      <c r="P569" s="11">
        <v>0</v>
      </c>
      <c r="Q569" s="11">
        <v>0.33468464</v>
      </c>
      <c r="R569" s="11">
        <v>0</v>
      </c>
      <c r="S569" s="11">
        <v>0</v>
      </c>
      <c r="T569" s="11">
        <v>81.69795792</v>
      </c>
      <c r="U569" s="11">
        <v>21.3438456</v>
      </c>
      <c r="V569" s="11">
        <v>24.020296079999998</v>
      </c>
      <c r="W569" s="11">
        <v>1.98962832</v>
      </c>
      <c r="X569" s="11">
        <v>22.173370719999998</v>
      </c>
      <c r="Y569" s="11">
        <v>83.20917200000001</v>
      </c>
    </row>
    <row r="570" spans="1:25" ht="11.25">
      <c r="A570" s="10">
        <f t="shared" si="13"/>
        <v>42591</v>
      </c>
      <c r="B570" s="11">
        <v>0</v>
      </c>
      <c r="C570" s="11">
        <v>0.23612719999999998</v>
      </c>
      <c r="D570" s="11">
        <v>0</v>
      </c>
      <c r="E570" s="11">
        <v>0</v>
      </c>
      <c r="F570" s="11">
        <v>0</v>
      </c>
      <c r="G570" s="11">
        <v>0</v>
      </c>
      <c r="H570" s="11">
        <v>0</v>
      </c>
      <c r="I570" s="11">
        <v>0</v>
      </c>
      <c r="J570" s="11">
        <v>0</v>
      </c>
      <c r="K570" s="11">
        <v>0</v>
      </c>
      <c r="L570" s="11">
        <v>0.6662893599999999</v>
      </c>
      <c r="M570" s="11">
        <v>0</v>
      </c>
      <c r="N570" s="11">
        <v>0.0205328</v>
      </c>
      <c r="O570" s="11">
        <v>0.179662</v>
      </c>
      <c r="P570" s="11">
        <v>0.08007792</v>
      </c>
      <c r="Q570" s="11">
        <v>2.6230652</v>
      </c>
      <c r="R570" s="11">
        <v>7.69261352</v>
      </c>
      <c r="S570" s="11">
        <v>28.991286959999996</v>
      </c>
      <c r="T570" s="11">
        <v>28.50363296</v>
      </c>
      <c r="U570" s="11">
        <v>23.195904159999998</v>
      </c>
      <c r="V570" s="11">
        <v>16.629514719999996</v>
      </c>
      <c r="W570" s="11">
        <v>29.50871352</v>
      </c>
      <c r="X570" s="11">
        <v>32.29501448</v>
      </c>
      <c r="Y570" s="11">
        <v>32.67487128</v>
      </c>
    </row>
    <row r="571" spans="1:25" ht="11.25">
      <c r="A571" s="10">
        <f t="shared" si="13"/>
        <v>42592</v>
      </c>
      <c r="B571" s="11">
        <v>0</v>
      </c>
      <c r="C571" s="11">
        <v>0.15091607999999998</v>
      </c>
      <c r="D571" s="11">
        <v>0</v>
      </c>
      <c r="E571" s="11">
        <v>0</v>
      </c>
      <c r="F571" s="11">
        <v>0</v>
      </c>
      <c r="G571" s="11">
        <v>0</v>
      </c>
      <c r="H571" s="11">
        <v>0</v>
      </c>
      <c r="I571" s="11">
        <v>0</v>
      </c>
      <c r="J571" s="11">
        <v>0</v>
      </c>
      <c r="K571" s="11">
        <v>0</v>
      </c>
      <c r="L571" s="11">
        <v>0</v>
      </c>
      <c r="M571" s="11">
        <v>0</v>
      </c>
      <c r="N571" s="11">
        <v>0</v>
      </c>
      <c r="O571" s="11">
        <v>0.2515268</v>
      </c>
      <c r="P571" s="11">
        <v>0.08007792</v>
      </c>
      <c r="Q571" s="11">
        <v>0.55541224</v>
      </c>
      <c r="R571" s="11">
        <v>0.0041065599999999996</v>
      </c>
      <c r="S571" s="11">
        <v>7.77987792</v>
      </c>
      <c r="T571" s="11">
        <v>10.88033072</v>
      </c>
      <c r="U571" s="11">
        <v>12.35458576</v>
      </c>
      <c r="V571" s="11">
        <v>23.71435736</v>
      </c>
      <c r="W571" s="11">
        <v>33.71896416</v>
      </c>
      <c r="X571" s="11">
        <v>40.53893368</v>
      </c>
      <c r="Y571" s="11">
        <v>64.22967831999999</v>
      </c>
    </row>
    <row r="572" spans="1:25" ht="11.25">
      <c r="A572" s="10">
        <f t="shared" si="13"/>
        <v>42593</v>
      </c>
      <c r="B572" s="11">
        <v>4.84676744</v>
      </c>
      <c r="C572" s="11">
        <v>3.19695696</v>
      </c>
      <c r="D572" s="11">
        <v>0</v>
      </c>
      <c r="E572" s="11">
        <v>0</v>
      </c>
      <c r="F572" s="11">
        <v>0</v>
      </c>
      <c r="G572" s="11">
        <v>0</v>
      </c>
      <c r="H572" s="11">
        <v>0</v>
      </c>
      <c r="I572" s="11">
        <v>0</v>
      </c>
      <c r="J572" s="11">
        <v>0</v>
      </c>
      <c r="K572" s="11">
        <v>0</v>
      </c>
      <c r="L572" s="11">
        <v>0</v>
      </c>
      <c r="M572" s="11">
        <v>0.3233916</v>
      </c>
      <c r="N572" s="11">
        <v>4.68558496</v>
      </c>
      <c r="O572" s="11">
        <v>7.678240560000001</v>
      </c>
      <c r="P572" s="11">
        <v>16.311256320000002</v>
      </c>
      <c r="Q572" s="11">
        <v>3.2924344800000003</v>
      </c>
      <c r="R572" s="11">
        <v>12.54451416</v>
      </c>
      <c r="S572" s="11">
        <v>31.096925599999995</v>
      </c>
      <c r="T572" s="11">
        <v>35.19219256</v>
      </c>
      <c r="U572" s="11">
        <v>34.44582528</v>
      </c>
      <c r="V572" s="11">
        <v>38.55957176</v>
      </c>
      <c r="W572" s="11">
        <v>59.949616160000005</v>
      </c>
      <c r="X572" s="11">
        <v>56.70543376</v>
      </c>
      <c r="Y572" s="11">
        <v>52.311414559999996</v>
      </c>
    </row>
    <row r="573" spans="1:25" ht="11.25">
      <c r="A573" s="10">
        <f t="shared" si="13"/>
        <v>42594</v>
      </c>
      <c r="B573" s="11">
        <v>0</v>
      </c>
      <c r="C573" s="11">
        <v>0.08931768</v>
      </c>
      <c r="D573" s="11">
        <v>0</v>
      </c>
      <c r="E573" s="11">
        <v>0</v>
      </c>
      <c r="F573" s="11">
        <v>0</v>
      </c>
      <c r="G573" s="11">
        <v>30.0702856</v>
      </c>
      <c r="H573" s="11">
        <v>90.19751048</v>
      </c>
      <c r="I573" s="11">
        <v>88.09495176</v>
      </c>
      <c r="J573" s="11">
        <v>88.13704399999999</v>
      </c>
      <c r="K573" s="11">
        <v>83.73994488</v>
      </c>
      <c r="L573" s="11">
        <v>85.73265312</v>
      </c>
      <c r="M573" s="11">
        <v>1.8890175999999999</v>
      </c>
      <c r="N573" s="11">
        <v>2.97520272</v>
      </c>
      <c r="O573" s="11">
        <v>3.62609248</v>
      </c>
      <c r="P573" s="11">
        <v>30.294093119999996</v>
      </c>
      <c r="Q573" s="11">
        <v>85.64949528</v>
      </c>
      <c r="R573" s="11">
        <v>79.12622472000001</v>
      </c>
      <c r="S573" s="11">
        <v>74.90570768</v>
      </c>
      <c r="T573" s="11">
        <v>73.96633208</v>
      </c>
      <c r="U573" s="11">
        <v>74.99399872000001</v>
      </c>
      <c r="V573" s="11">
        <v>21.61795848</v>
      </c>
      <c r="W573" s="11">
        <v>24.78616952</v>
      </c>
      <c r="X573" s="11">
        <v>76.14896872</v>
      </c>
      <c r="Y573" s="11">
        <v>45.25839776</v>
      </c>
    </row>
    <row r="574" spans="1:25" ht="11.25">
      <c r="A574" s="10">
        <f t="shared" si="13"/>
        <v>42595</v>
      </c>
      <c r="B574" s="11">
        <v>86.39380928</v>
      </c>
      <c r="C574" s="11">
        <v>89.28482752</v>
      </c>
      <c r="D574" s="11">
        <v>30.596951919999995</v>
      </c>
      <c r="E574" s="11">
        <v>31.513741439999997</v>
      </c>
      <c r="F574" s="11">
        <v>0.0153996</v>
      </c>
      <c r="G574" s="11">
        <v>30.089791759999997</v>
      </c>
      <c r="H574" s="11">
        <v>1.73604824</v>
      </c>
      <c r="I574" s="11">
        <v>1.49068128</v>
      </c>
      <c r="J574" s="11">
        <v>0.08007792</v>
      </c>
      <c r="K574" s="11">
        <v>0</v>
      </c>
      <c r="L574" s="11">
        <v>1.6508371199999998</v>
      </c>
      <c r="M574" s="11">
        <v>0</v>
      </c>
      <c r="N574" s="11">
        <v>0</v>
      </c>
      <c r="O574" s="11">
        <v>0</v>
      </c>
      <c r="P574" s="11">
        <v>0.09855744</v>
      </c>
      <c r="Q574" s="11">
        <v>1.4167632000000001</v>
      </c>
      <c r="R574" s="11">
        <v>27.45646016</v>
      </c>
      <c r="S574" s="11">
        <v>25.460672</v>
      </c>
      <c r="T574" s="11">
        <v>72.92942568</v>
      </c>
      <c r="U574" s="11">
        <v>1.7237285599999999</v>
      </c>
      <c r="V574" s="11">
        <v>75.36256248000001</v>
      </c>
      <c r="W574" s="11">
        <v>77.11195704</v>
      </c>
      <c r="X574" s="11">
        <v>77.44766832</v>
      </c>
      <c r="Y574" s="11">
        <v>46.7839848</v>
      </c>
    </row>
    <row r="575" spans="1:25" ht="11.25">
      <c r="A575" s="10">
        <f t="shared" si="13"/>
        <v>42596</v>
      </c>
      <c r="B575" s="11">
        <v>0.23202063999999997</v>
      </c>
      <c r="C575" s="11">
        <v>0.19403495999999998</v>
      </c>
      <c r="D575" s="11">
        <v>0</v>
      </c>
      <c r="E575" s="11">
        <v>0</v>
      </c>
      <c r="F575" s="11">
        <v>0</v>
      </c>
      <c r="G575" s="11">
        <v>0</v>
      </c>
      <c r="H575" s="11">
        <v>0</v>
      </c>
      <c r="I575" s="11">
        <v>0</v>
      </c>
      <c r="J575" s="11">
        <v>0</v>
      </c>
      <c r="K575" s="11">
        <v>0</v>
      </c>
      <c r="L575" s="11">
        <v>0.01745288</v>
      </c>
      <c r="M575" s="11">
        <v>0.33160471999999996</v>
      </c>
      <c r="N575" s="11">
        <v>0.45480151999999996</v>
      </c>
      <c r="O575" s="11">
        <v>2.8951248</v>
      </c>
      <c r="P575" s="11">
        <v>7.22138576</v>
      </c>
      <c r="Q575" s="11">
        <v>6.23991792</v>
      </c>
      <c r="R575" s="11">
        <v>7.137201279999999</v>
      </c>
      <c r="S575" s="11">
        <v>1.1323839199999999</v>
      </c>
      <c r="T575" s="11">
        <v>16.383121120000002</v>
      </c>
      <c r="U575" s="11">
        <v>5.885727119999999</v>
      </c>
      <c r="V575" s="11">
        <v>13.865799840000001</v>
      </c>
      <c r="W575" s="11">
        <v>20.50405408</v>
      </c>
      <c r="X575" s="11">
        <v>25.93703296</v>
      </c>
      <c r="Y575" s="11">
        <v>80.04917408</v>
      </c>
    </row>
    <row r="576" spans="1:25" ht="11.25">
      <c r="A576" s="10">
        <f t="shared" si="13"/>
        <v>42597</v>
      </c>
      <c r="B576" s="11">
        <v>0.0041065599999999996</v>
      </c>
      <c r="C576" s="11">
        <v>0.29669896</v>
      </c>
      <c r="D576" s="11">
        <v>0.52255976</v>
      </c>
      <c r="E576" s="11">
        <v>0</v>
      </c>
      <c r="F576" s="11">
        <v>0</v>
      </c>
      <c r="G576" s="11">
        <v>0</v>
      </c>
      <c r="H576" s="11">
        <v>0.0041065599999999996</v>
      </c>
      <c r="I576" s="11">
        <v>0</v>
      </c>
      <c r="J576" s="11">
        <v>0</v>
      </c>
      <c r="K576" s="11">
        <v>0</v>
      </c>
      <c r="L576" s="11">
        <v>0.59442456</v>
      </c>
      <c r="M576" s="11">
        <v>0.49997368</v>
      </c>
      <c r="N576" s="11">
        <v>0.30183215999999996</v>
      </c>
      <c r="O576" s="11">
        <v>1.49068128</v>
      </c>
      <c r="P576" s="11">
        <v>6.3087028</v>
      </c>
      <c r="Q576" s="11">
        <v>7.1248816</v>
      </c>
      <c r="R576" s="11">
        <v>22.2113564</v>
      </c>
      <c r="S576" s="11">
        <v>14.032115520000001</v>
      </c>
      <c r="T576" s="11">
        <v>13.852453520000001</v>
      </c>
      <c r="U576" s="11">
        <v>15.69424568</v>
      </c>
      <c r="V576" s="11">
        <v>5.91549968</v>
      </c>
      <c r="W576" s="11">
        <v>20.67036976</v>
      </c>
      <c r="X576" s="11">
        <v>44.73686464</v>
      </c>
      <c r="Y576" s="11">
        <v>77.13967631999999</v>
      </c>
    </row>
    <row r="577" spans="1:25" ht="11.25">
      <c r="A577" s="10">
        <f t="shared" si="13"/>
        <v>42598</v>
      </c>
      <c r="B577" s="11">
        <v>1.8838844000000001</v>
      </c>
      <c r="C577" s="11">
        <v>2.63538488</v>
      </c>
      <c r="D577" s="11">
        <v>0.8490312799999999</v>
      </c>
      <c r="E577" s="11">
        <v>0.7669000799999999</v>
      </c>
      <c r="F577" s="11">
        <v>0.7391808</v>
      </c>
      <c r="G577" s="11">
        <v>0.0051332</v>
      </c>
      <c r="H577" s="11">
        <v>0</v>
      </c>
      <c r="I577" s="11">
        <v>86.56525816</v>
      </c>
      <c r="J577" s="11">
        <v>86.59605736</v>
      </c>
      <c r="K577" s="11">
        <v>85.48728616</v>
      </c>
      <c r="L577" s="11">
        <v>85.10742936</v>
      </c>
      <c r="M577" s="11">
        <v>30.22325496</v>
      </c>
      <c r="N577" s="11">
        <v>0</v>
      </c>
      <c r="O577" s="11">
        <v>0.032852479999999996</v>
      </c>
      <c r="P577" s="11">
        <v>0</v>
      </c>
      <c r="Q577" s="11">
        <v>88.03643328</v>
      </c>
      <c r="R577" s="11">
        <v>83.88572776</v>
      </c>
      <c r="S577" s="11">
        <v>28.862956959999998</v>
      </c>
      <c r="T577" s="11">
        <v>7.496525279999999</v>
      </c>
      <c r="U577" s="11">
        <v>18.23928624</v>
      </c>
      <c r="V577" s="11">
        <v>16.910814079999998</v>
      </c>
      <c r="W577" s="11">
        <v>12.694403600000001</v>
      </c>
      <c r="X577" s="11">
        <v>28.114536400000002</v>
      </c>
      <c r="Y577" s="11">
        <v>34.65833976</v>
      </c>
    </row>
    <row r="578" spans="1:25" ht="11.25">
      <c r="A578" s="10">
        <f t="shared" si="13"/>
        <v>42599</v>
      </c>
      <c r="B578" s="11">
        <v>0.410656</v>
      </c>
      <c r="C578" s="11">
        <v>2.31096664</v>
      </c>
      <c r="D578" s="11">
        <v>2.6939033599999997</v>
      </c>
      <c r="E578" s="11">
        <v>3.8478467199999997</v>
      </c>
      <c r="F578" s="11">
        <v>1.99886808</v>
      </c>
      <c r="G578" s="11">
        <v>2.1662104</v>
      </c>
      <c r="H578" s="11">
        <v>2.3119932800000003</v>
      </c>
      <c r="I578" s="11">
        <v>2.01324104</v>
      </c>
      <c r="J578" s="11">
        <v>1.01740024</v>
      </c>
      <c r="K578" s="11">
        <v>1.0748920800000001</v>
      </c>
      <c r="L578" s="11">
        <v>1.03998632</v>
      </c>
      <c r="M578" s="11">
        <v>0.34084447999999995</v>
      </c>
      <c r="N578" s="11">
        <v>0.9270559199999999</v>
      </c>
      <c r="O578" s="11">
        <v>0.44966831999999995</v>
      </c>
      <c r="P578" s="11">
        <v>0.93321576</v>
      </c>
      <c r="Q578" s="11">
        <v>3.0593872</v>
      </c>
      <c r="R578" s="11">
        <v>5.06441512</v>
      </c>
      <c r="S578" s="11">
        <v>5.52126992</v>
      </c>
      <c r="T578" s="11">
        <v>11.26018752</v>
      </c>
      <c r="U578" s="11">
        <v>12.7765348</v>
      </c>
      <c r="V578" s="11">
        <v>25.90110056</v>
      </c>
      <c r="W578" s="11">
        <v>92.70661863999999</v>
      </c>
      <c r="X578" s="11">
        <v>37.27319184</v>
      </c>
      <c r="Y578" s="11">
        <v>35.68497975999999</v>
      </c>
    </row>
    <row r="579" spans="1:25" ht="11.25">
      <c r="A579" s="10">
        <f t="shared" si="13"/>
        <v>42600</v>
      </c>
      <c r="B579" s="11">
        <v>4.28314208</v>
      </c>
      <c r="C579" s="11">
        <v>5.731731119999999</v>
      </c>
      <c r="D579" s="11">
        <v>8.908155279999999</v>
      </c>
      <c r="E579" s="11">
        <v>9.87422352</v>
      </c>
      <c r="F579" s="11">
        <v>1.93726968</v>
      </c>
      <c r="G579" s="11">
        <v>2.42184376</v>
      </c>
      <c r="H579" s="11">
        <v>16.750658239999996</v>
      </c>
      <c r="I579" s="11">
        <v>13.661498479999999</v>
      </c>
      <c r="J579" s="11">
        <v>5.2255976</v>
      </c>
      <c r="K579" s="11">
        <v>4.59729392</v>
      </c>
      <c r="L579" s="11">
        <v>4.218463760000001</v>
      </c>
      <c r="M579" s="11">
        <v>2.32431296</v>
      </c>
      <c r="N579" s="11">
        <v>2.76782144</v>
      </c>
      <c r="O579" s="11">
        <v>2.6651574399999998</v>
      </c>
      <c r="P579" s="11">
        <v>15.596714879999999</v>
      </c>
      <c r="Q579" s="11">
        <v>5.4103928</v>
      </c>
      <c r="R579" s="11">
        <v>2.5152680000000003</v>
      </c>
      <c r="S579" s="11">
        <v>6.022270239999999</v>
      </c>
      <c r="T579" s="11">
        <v>6.746051439999999</v>
      </c>
      <c r="U579" s="11">
        <v>2.6025324</v>
      </c>
      <c r="V579" s="11">
        <v>13.347346639999998</v>
      </c>
      <c r="W579" s="11">
        <v>17.49805216</v>
      </c>
      <c r="X579" s="11">
        <v>55.049463440000004</v>
      </c>
      <c r="Y579" s="11">
        <v>53.97354472</v>
      </c>
    </row>
    <row r="580" spans="1:25" ht="11.25">
      <c r="A580" s="10">
        <f t="shared" si="13"/>
        <v>42601</v>
      </c>
      <c r="B580" s="11">
        <v>5.453511679999999</v>
      </c>
      <c r="C580" s="11">
        <v>1.2525008</v>
      </c>
      <c r="D580" s="11">
        <v>1.46912184</v>
      </c>
      <c r="E580" s="11">
        <v>2.42903024</v>
      </c>
      <c r="F580" s="11">
        <v>0</v>
      </c>
      <c r="G580" s="11">
        <v>0</v>
      </c>
      <c r="H580" s="11">
        <v>0</v>
      </c>
      <c r="I580" s="11">
        <v>0</v>
      </c>
      <c r="J580" s="11">
        <v>0</v>
      </c>
      <c r="K580" s="11">
        <v>0</v>
      </c>
      <c r="L580" s="11">
        <v>0</v>
      </c>
      <c r="M580" s="11">
        <v>0.17144888</v>
      </c>
      <c r="N580" s="11">
        <v>0.10574392</v>
      </c>
      <c r="O580" s="11">
        <v>0</v>
      </c>
      <c r="P580" s="11">
        <v>0.0041065599999999996</v>
      </c>
      <c r="Q580" s="11">
        <v>0.00307992</v>
      </c>
      <c r="R580" s="11">
        <v>0</v>
      </c>
      <c r="S580" s="11">
        <v>0.04311888</v>
      </c>
      <c r="T580" s="11">
        <v>6.30767616</v>
      </c>
      <c r="U580" s="11">
        <v>3.8375803200000003</v>
      </c>
      <c r="V580" s="11">
        <v>4.8868064</v>
      </c>
      <c r="W580" s="11">
        <v>17.49702552</v>
      </c>
      <c r="X580" s="11">
        <v>25.67934632</v>
      </c>
      <c r="Y580" s="11">
        <v>54.17887272</v>
      </c>
    </row>
    <row r="581" spans="1:25" ht="11.25">
      <c r="A581" s="10">
        <f t="shared" si="13"/>
        <v>42602</v>
      </c>
      <c r="B581" s="11">
        <v>0.5677319200000001</v>
      </c>
      <c r="C581" s="11">
        <v>0.69400864</v>
      </c>
      <c r="D581" s="11">
        <v>1.9177635199999998</v>
      </c>
      <c r="E581" s="11">
        <v>0</v>
      </c>
      <c r="F581" s="11">
        <v>0.01745288</v>
      </c>
      <c r="G581" s="11">
        <v>88.30849288</v>
      </c>
      <c r="H581" s="11">
        <v>88.93166336</v>
      </c>
      <c r="I581" s="11">
        <v>90.02811488</v>
      </c>
      <c r="J581" s="11">
        <v>90.39051880000001</v>
      </c>
      <c r="K581" s="11">
        <v>87.17302903999999</v>
      </c>
      <c r="L581" s="11">
        <v>88.10727144</v>
      </c>
      <c r="M581" s="11">
        <v>88.99326176000001</v>
      </c>
      <c r="N581" s="11">
        <v>89.94701032</v>
      </c>
      <c r="O581" s="11">
        <v>91.81754839999999</v>
      </c>
      <c r="P581" s="11">
        <v>91.6840852</v>
      </c>
      <c r="Q581" s="11">
        <v>37.41897472</v>
      </c>
      <c r="R581" s="11">
        <v>86.5816844</v>
      </c>
      <c r="S581" s="11">
        <v>85.1238556</v>
      </c>
      <c r="T581" s="11">
        <v>80.14773152</v>
      </c>
      <c r="U581" s="11">
        <v>75.42621416</v>
      </c>
      <c r="V581" s="11">
        <v>76.40460208</v>
      </c>
      <c r="W581" s="11">
        <v>79.62311848</v>
      </c>
      <c r="X581" s="11">
        <v>80.85508648000001</v>
      </c>
      <c r="Y581" s="11">
        <v>81.51624263999999</v>
      </c>
    </row>
    <row r="582" spans="1:25" ht="11.25">
      <c r="A582" s="10">
        <f t="shared" si="13"/>
        <v>42603</v>
      </c>
      <c r="B582" s="11">
        <v>0</v>
      </c>
      <c r="C582" s="11">
        <v>0.04414552</v>
      </c>
      <c r="D582" s="11">
        <v>0</v>
      </c>
      <c r="E582" s="11">
        <v>0</v>
      </c>
      <c r="F582" s="11">
        <v>0</v>
      </c>
      <c r="G582" s="11">
        <v>0</v>
      </c>
      <c r="H582" s="11">
        <v>0</v>
      </c>
      <c r="I582" s="11">
        <v>0</v>
      </c>
      <c r="J582" s="11">
        <v>0</v>
      </c>
      <c r="K582" s="11">
        <v>0</v>
      </c>
      <c r="L582" s="11">
        <v>0</v>
      </c>
      <c r="M582" s="11">
        <v>0</v>
      </c>
      <c r="N582" s="11">
        <v>0.00307992</v>
      </c>
      <c r="O582" s="11">
        <v>0</v>
      </c>
      <c r="P582" s="11">
        <v>0.7032483999999999</v>
      </c>
      <c r="Q582" s="11">
        <v>2.7267558399999996</v>
      </c>
      <c r="R582" s="11">
        <v>9.889623120000001</v>
      </c>
      <c r="S582" s="11">
        <v>82.57368183999999</v>
      </c>
      <c r="T582" s="11">
        <v>25.461698639999998</v>
      </c>
      <c r="U582" s="11">
        <v>23.022402</v>
      </c>
      <c r="V582" s="11">
        <v>23.5203224</v>
      </c>
      <c r="W582" s="11">
        <v>52.1584452</v>
      </c>
      <c r="X582" s="11">
        <v>51.958250400000004</v>
      </c>
      <c r="Y582" s="11">
        <v>83.26461056</v>
      </c>
    </row>
    <row r="583" spans="1:25" ht="11.25">
      <c r="A583" s="10">
        <f t="shared" si="13"/>
        <v>42604</v>
      </c>
      <c r="B583" s="11">
        <v>0.04722544</v>
      </c>
      <c r="C583" s="11">
        <v>0.13448984</v>
      </c>
      <c r="D583" s="11">
        <v>24.402206160000002</v>
      </c>
      <c r="E583" s="11">
        <v>81.0070292</v>
      </c>
      <c r="F583" s="11">
        <v>82.41044608000001</v>
      </c>
      <c r="G583" s="11">
        <v>82.22565087999999</v>
      </c>
      <c r="H583" s="11">
        <v>11.24786784</v>
      </c>
      <c r="I583" s="11">
        <v>0</v>
      </c>
      <c r="J583" s="11">
        <v>0</v>
      </c>
      <c r="K583" s="11">
        <v>0</v>
      </c>
      <c r="L583" s="11">
        <v>0</v>
      </c>
      <c r="M583" s="11">
        <v>0</v>
      </c>
      <c r="N583" s="11">
        <v>0</v>
      </c>
      <c r="O583" s="11">
        <v>0</v>
      </c>
      <c r="P583" s="11">
        <v>0</v>
      </c>
      <c r="Q583" s="11">
        <v>0.15296936</v>
      </c>
      <c r="R583" s="11">
        <v>23.48028344</v>
      </c>
      <c r="S583" s="11">
        <v>80.7606356</v>
      </c>
      <c r="T583" s="11">
        <v>73.50537072</v>
      </c>
      <c r="U583" s="11">
        <v>0.18890176</v>
      </c>
      <c r="V583" s="11">
        <v>3.47312312</v>
      </c>
      <c r="W583" s="11">
        <v>5.65781304</v>
      </c>
      <c r="X583" s="11">
        <v>45.58178936</v>
      </c>
      <c r="Y583" s="11">
        <v>76.5924772</v>
      </c>
    </row>
    <row r="584" spans="1:25" ht="11.25">
      <c r="A584" s="10">
        <f t="shared" si="13"/>
        <v>42605</v>
      </c>
      <c r="B584" s="11">
        <v>0</v>
      </c>
      <c r="C584" s="11">
        <v>0</v>
      </c>
      <c r="D584" s="11">
        <v>0</v>
      </c>
      <c r="E584" s="11">
        <v>0</v>
      </c>
      <c r="F584" s="11">
        <v>0</v>
      </c>
      <c r="G584" s="11">
        <v>0</v>
      </c>
      <c r="H584" s="11">
        <v>0</v>
      </c>
      <c r="I584" s="11">
        <v>0</v>
      </c>
      <c r="J584" s="11">
        <v>0</v>
      </c>
      <c r="K584" s="11">
        <v>0</v>
      </c>
      <c r="L584" s="11">
        <v>0</v>
      </c>
      <c r="M584" s="11">
        <v>0</v>
      </c>
      <c r="N584" s="11">
        <v>0</v>
      </c>
      <c r="O584" s="11">
        <v>0</v>
      </c>
      <c r="P584" s="11">
        <v>0.9393756000000001</v>
      </c>
      <c r="Q584" s="11">
        <v>0.436322</v>
      </c>
      <c r="R584" s="11">
        <v>87.05291216</v>
      </c>
      <c r="S584" s="11">
        <v>83.04080304</v>
      </c>
      <c r="T584" s="11">
        <v>83.13628056</v>
      </c>
      <c r="U584" s="11">
        <v>79.28124736000001</v>
      </c>
      <c r="V584" s="11">
        <v>80.67439783999998</v>
      </c>
      <c r="W584" s="11">
        <v>81.65483904</v>
      </c>
      <c r="X584" s="11">
        <v>85.99957952</v>
      </c>
      <c r="Y584" s="11">
        <v>85.18442736</v>
      </c>
    </row>
    <row r="585" spans="1:25" ht="11.25">
      <c r="A585" s="10">
        <f t="shared" si="13"/>
        <v>42606</v>
      </c>
      <c r="B585" s="11">
        <v>7.35690224</v>
      </c>
      <c r="C585" s="11">
        <v>27.382542080000004</v>
      </c>
      <c r="D585" s="11">
        <v>44.739944560000005</v>
      </c>
      <c r="E585" s="11">
        <v>30.82383936</v>
      </c>
      <c r="F585" s="11">
        <v>18.07091728</v>
      </c>
      <c r="G585" s="11">
        <v>18.133542319999997</v>
      </c>
      <c r="H585" s="11">
        <v>46.8096508</v>
      </c>
      <c r="I585" s="11">
        <v>17.2270192</v>
      </c>
      <c r="J585" s="11">
        <v>0.3695904</v>
      </c>
      <c r="K585" s="11">
        <v>0.5020269599999999</v>
      </c>
      <c r="L585" s="11">
        <v>0.23304728</v>
      </c>
      <c r="M585" s="11">
        <v>0.16631568000000002</v>
      </c>
      <c r="N585" s="11">
        <v>0</v>
      </c>
      <c r="O585" s="11">
        <v>0</v>
      </c>
      <c r="P585" s="11">
        <v>0</v>
      </c>
      <c r="Q585" s="11">
        <v>0</v>
      </c>
      <c r="R585" s="11">
        <v>0</v>
      </c>
      <c r="S585" s="11">
        <v>0</v>
      </c>
      <c r="T585" s="11">
        <v>29.433768799999996</v>
      </c>
      <c r="U585" s="11">
        <v>0</v>
      </c>
      <c r="V585" s="11">
        <v>0</v>
      </c>
      <c r="W585" s="11">
        <v>0</v>
      </c>
      <c r="X585" s="11">
        <v>0.0051332</v>
      </c>
      <c r="Y585" s="11">
        <v>83.02745672</v>
      </c>
    </row>
    <row r="586" spans="1:25" ht="11.25">
      <c r="A586" s="10">
        <f t="shared" si="13"/>
        <v>42607</v>
      </c>
      <c r="B586" s="11">
        <v>0.11909023999999999</v>
      </c>
      <c r="C586" s="11">
        <v>0</v>
      </c>
      <c r="D586" s="11">
        <v>0</v>
      </c>
      <c r="E586" s="11">
        <v>0</v>
      </c>
      <c r="F586" s="11">
        <v>0</v>
      </c>
      <c r="G586" s="11">
        <v>0.5954512</v>
      </c>
      <c r="H586" s="11">
        <v>0.50716016</v>
      </c>
      <c r="I586" s="11">
        <v>0.49176056</v>
      </c>
      <c r="J586" s="11">
        <v>87.61653751999998</v>
      </c>
      <c r="K586" s="11">
        <v>60.36129880000001</v>
      </c>
      <c r="L586" s="11">
        <v>16.66647376</v>
      </c>
      <c r="M586" s="11">
        <v>6.93803312</v>
      </c>
      <c r="N586" s="11">
        <v>2.4854954400000002</v>
      </c>
      <c r="O586" s="11">
        <v>0.846978</v>
      </c>
      <c r="P586" s="11">
        <v>2.56044016</v>
      </c>
      <c r="Q586" s="11">
        <v>3.72259664</v>
      </c>
      <c r="R586" s="11">
        <v>5.3436612</v>
      </c>
      <c r="S586" s="11">
        <v>10.625724</v>
      </c>
      <c r="T586" s="11">
        <v>22.252422</v>
      </c>
      <c r="U586" s="11">
        <v>29.617537360000004</v>
      </c>
      <c r="V586" s="11">
        <v>35.05770272</v>
      </c>
      <c r="W586" s="11">
        <v>49.17194944</v>
      </c>
      <c r="X586" s="11">
        <v>56.47033319999999</v>
      </c>
      <c r="Y586" s="11">
        <v>88.81873295999999</v>
      </c>
    </row>
    <row r="587" spans="1:25" ht="11.25">
      <c r="A587" s="10">
        <f t="shared" si="13"/>
        <v>42608</v>
      </c>
      <c r="B587" s="11">
        <v>0</v>
      </c>
      <c r="C587" s="11">
        <v>7.57968312</v>
      </c>
      <c r="D587" s="11">
        <v>3.7636622399999995</v>
      </c>
      <c r="E587" s="11">
        <v>14.50539656</v>
      </c>
      <c r="F587" s="11">
        <v>0.4773876</v>
      </c>
      <c r="G587" s="11">
        <v>0</v>
      </c>
      <c r="H587" s="11">
        <v>0</v>
      </c>
      <c r="I587" s="11">
        <v>0</v>
      </c>
      <c r="J587" s="11">
        <v>0.03695904</v>
      </c>
      <c r="K587" s="11">
        <v>0</v>
      </c>
      <c r="L587" s="11">
        <v>0.011293039999999999</v>
      </c>
      <c r="M587" s="11">
        <v>0</v>
      </c>
      <c r="N587" s="11">
        <v>0</v>
      </c>
      <c r="O587" s="11">
        <v>13.979756879999998</v>
      </c>
      <c r="P587" s="11">
        <v>13.4027852</v>
      </c>
      <c r="Q587" s="11">
        <v>1.45064232</v>
      </c>
      <c r="R587" s="11">
        <v>1.077972</v>
      </c>
      <c r="S587" s="11">
        <v>88.6298312</v>
      </c>
      <c r="T587" s="11">
        <v>80.92284472000001</v>
      </c>
      <c r="U587" s="11">
        <v>82.12504016</v>
      </c>
      <c r="V587" s="11">
        <v>57.704354480000006</v>
      </c>
      <c r="W587" s="11">
        <v>85.80759783999999</v>
      </c>
      <c r="X587" s="11">
        <v>54.06183576000001</v>
      </c>
      <c r="Y587" s="11">
        <v>88.39473064</v>
      </c>
    </row>
    <row r="588" spans="1:25" ht="11.25">
      <c r="A588" s="10">
        <f t="shared" si="13"/>
        <v>42609</v>
      </c>
      <c r="B588" s="11">
        <v>0.08007792</v>
      </c>
      <c r="C588" s="11">
        <v>0.14167632</v>
      </c>
      <c r="D588" s="11">
        <v>0.26281983999999997</v>
      </c>
      <c r="E588" s="11">
        <v>0</v>
      </c>
      <c r="F588" s="11">
        <v>0.02669264</v>
      </c>
      <c r="G588" s="11">
        <v>0</v>
      </c>
      <c r="H588" s="11">
        <v>0</v>
      </c>
      <c r="I588" s="11">
        <v>0.00615984</v>
      </c>
      <c r="J588" s="11">
        <v>0.38396336000000003</v>
      </c>
      <c r="K588" s="11">
        <v>0.0051332</v>
      </c>
      <c r="L588" s="11">
        <v>0.032852479999999996</v>
      </c>
      <c r="M588" s="11">
        <v>0.042092239999999996</v>
      </c>
      <c r="N588" s="11">
        <v>0.93218912</v>
      </c>
      <c r="O588" s="11">
        <v>1.81304624</v>
      </c>
      <c r="P588" s="11">
        <v>4.15994528</v>
      </c>
      <c r="Q588" s="11">
        <v>4.849847360000001</v>
      </c>
      <c r="R588" s="11">
        <v>12.88535864</v>
      </c>
      <c r="S588" s="11">
        <v>35.52071736</v>
      </c>
      <c r="T588" s="11">
        <v>88.7068292</v>
      </c>
      <c r="U588" s="11">
        <v>81.61890664</v>
      </c>
      <c r="V588" s="11">
        <v>81.04398824</v>
      </c>
      <c r="W588" s="11">
        <v>82.53569616000001</v>
      </c>
      <c r="X588" s="11">
        <v>82.01210976</v>
      </c>
      <c r="Y588" s="11">
        <v>86.20593416</v>
      </c>
    </row>
    <row r="589" spans="1:25" ht="11.25">
      <c r="A589" s="10">
        <f t="shared" si="13"/>
        <v>42610</v>
      </c>
      <c r="B589" s="11">
        <v>0</v>
      </c>
      <c r="C589" s="11">
        <v>0.20224808</v>
      </c>
      <c r="D589" s="11">
        <v>0.08829104</v>
      </c>
      <c r="E589" s="11">
        <v>0.0041065599999999996</v>
      </c>
      <c r="F589" s="11">
        <v>0.25050016</v>
      </c>
      <c r="G589" s="11">
        <v>0.27000631999999997</v>
      </c>
      <c r="H589" s="11">
        <v>0.5461724800000001</v>
      </c>
      <c r="I589" s="11">
        <v>0.6806623199999999</v>
      </c>
      <c r="J589" s="11">
        <v>0.89009688</v>
      </c>
      <c r="K589" s="11">
        <v>0.7802463999999999</v>
      </c>
      <c r="L589" s="11">
        <v>2.9105244</v>
      </c>
      <c r="M589" s="11">
        <v>0.89009688</v>
      </c>
      <c r="N589" s="11">
        <v>1.05846584</v>
      </c>
      <c r="O589" s="11">
        <v>8.338370079999999</v>
      </c>
      <c r="P589" s="11">
        <v>16.56586304</v>
      </c>
      <c r="Q589" s="11">
        <v>30.275613599999996</v>
      </c>
      <c r="R589" s="11">
        <v>30.61337816</v>
      </c>
      <c r="S589" s="11">
        <v>91.92021240000001</v>
      </c>
      <c r="T589" s="11">
        <v>82.42173912000001</v>
      </c>
      <c r="U589" s="11">
        <v>82.07062823999999</v>
      </c>
      <c r="V589" s="11">
        <v>85.3599828</v>
      </c>
      <c r="W589" s="11">
        <v>85.24191919999998</v>
      </c>
      <c r="X589" s="11">
        <v>85.08381664</v>
      </c>
      <c r="Y589" s="11">
        <v>85.43595416000001</v>
      </c>
    </row>
    <row r="590" spans="1:25" ht="11.25">
      <c r="A590" s="10">
        <f t="shared" si="13"/>
        <v>42611</v>
      </c>
      <c r="B590" s="11">
        <v>86.65970904000001</v>
      </c>
      <c r="C590" s="11">
        <v>0.076998</v>
      </c>
      <c r="D590" s="11">
        <v>0.78435296</v>
      </c>
      <c r="E590" s="11">
        <v>0.9958407999999999</v>
      </c>
      <c r="F590" s="11">
        <v>1.03485312</v>
      </c>
      <c r="G590" s="11">
        <v>0.98352112</v>
      </c>
      <c r="H590" s="11">
        <v>1.18474256</v>
      </c>
      <c r="I590" s="11">
        <v>1.4218964</v>
      </c>
      <c r="J590" s="11">
        <v>90.72623008000001</v>
      </c>
      <c r="K590" s="11">
        <v>1.44961568</v>
      </c>
      <c r="L590" s="11">
        <v>1.64570392</v>
      </c>
      <c r="M590" s="11">
        <v>3.0152416800000004</v>
      </c>
      <c r="N590" s="11">
        <v>1.73194168</v>
      </c>
      <c r="O590" s="11">
        <v>2.94953672</v>
      </c>
      <c r="P590" s="11">
        <v>6.8374223999999995</v>
      </c>
      <c r="Q590" s="11">
        <v>3.7246499200000005</v>
      </c>
      <c r="R590" s="11">
        <v>90.73238991999999</v>
      </c>
      <c r="S590" s="11">
        <v>91.63480648000001</v>
      </c>
      <c r="T590" s="11">
        <v>88.51484751999999</v>
      </c>
      <c r="U590" s="11">
        <v>78.17452944</v>
      </c>
      <c r="V590" s="11">
        <v>78.89625736</v>
      </c>
      <c r="W590" s="11">
        <v>90.47880984</v>
      </c>
      <c r="X590" s="11">
        <v>38.328577759999995</v>
      </c>
      <c r="Y590" s="11">
        <v>91.89659968</v>
      </c>
    </row>
    <row r="591" spans="1:25" ht="11.25">
      <c r="A591" s="10">
        <f t="shared" si="13"/>
        <v>42612</v>
      </c>
      <c r="B591" s="11">
        <v>0.14680952</v>
      </c>
      <c r="C591" s="11">
        <v>0</v>
      </c>
      <c r="D591" s="11">
        <v>6.53045704</v>
      </c>
      <c r="E591" s="11">
        <v>0</v>
      </c>
      <c r="F591" s="11">
        <v>0</v>
      </c>
      <c r="G591" s="11">
        <v>16.45293264</v>
      </c>
      <c r="H591" s="11">
        <v>17.02887768</v>
      </c>
      <c r="I591" s="11">
        <v>10.53229976</v>
      </c>
      <c r="J591" s="11">
        <v>1.0061072</v>
      </c>
      <c r="K591" s="11">
        <v>88.4039704</v>
      </c>
      <c r="L591" s="11">
        <v>0.33571128</v>
      </c>
      <c r="M591" s="11">
        <v>11.02406032</v>
      </c>
      <c r="N591" s="11">
        <v>0.06878488</v>
      </c>
      <c r="O591" s="11">
        <v>0.9886543200000001</v>
      </c>
      <c r="P591" s="11">
        <v>4.04085504</v>
      </c>
      <c r="Q591" s="11">
        <v>18.272138719999997</v>
      </c>
      <c r="R591" s="11">
        <v>106.62272383999999</v>
      </c>
      <c r="S591" s="11">
        <v>88.76432104</v>
      </c>
      <c r="T591" s="11">
        <v>88.74070832</v>
      </c>
      <c r="U591" s="11">
        <v>81.33042080000001</v>
      </c>
      <c r="V591" s="11">
        <v>80.32226032</v>
      </c>
      <c r="W591" s="11">
        <v>82.17945208</v>
      </c>
      <c r="X591" s="11">
        <v>26.412367279999998</v>
      </c>
      <c r="Y591" s="11">
        <v>81.31912776</v>
      </c>
    </row>
    <row r="592" spans="1:25" ht="11.25">
      <c r="A592" s="10">
        <f t="shared" si="13"/>
        <v>42613</v>
      </c>
      <c r="B592" s="11">
        <v>0.38601663999999997</v>
      </c>
      <c r="C592" s="11">
        <v>2.00092136</v>
      </c>
      <c r="D592" s="11">
        <v>1.45680216</v>
      </c>
      <c r="E592" s="11">
        <v>3.17026432</v>
      </c>
      <c r="F592" s="11">
        <v>8.562177600000002</v>
      </c>
      <c r="G592" s="11">
        <v>10.6205908</v>
      </c>
      <c r="H592" s="11">
        <v>11.241708</v>
      </c>
      <c r="I592" s="11">
        <v>5.66499952</v>
      </c>
      <c r="J592" s="11">
        <v>9.9635412</v>
      </c>
      <c r="K592" s="11">
        <v>8.223386399999999</v>
      </c>
      <c r="L592" s="11">
        <v>3.86837952</v>
      </c>
      <c r="M592" s="11">
        <v>5.056202</v>
      </c>
      <c r="N592" s="11">
        <v>12.22625576</v>
      </c>
      <c r="O592" s="11">
        <v>7.13309472</v>
      </c>
      <c r="P592" s="11">
        <v>11.81970632</v>
      </c>
      <c r="Q592" s="11">
        <v>7.4646994399999995</v>
      </c>
      <c r="R592" s="11">
        <v>7.52835112</v>
      </c>
      <c r="S592" s="11">
        <v>11.76324112</v>
      </c>
      <c r="T592" s="11">
        <v>11.2879068</v>
      </c>
      <c r="U592" s="11">
        <v>2.84173952</v>
      </c>
      <c r="V592" s="11">
        <v>11.782747279999999</v>
      </c>
      <c r="W592" s="11">
        <v>37.315284080000005</v>
      </c>
      <c r="X592" s="11">
        <v>66.76753240000001</v>
      </c>
      <c r="Y592" s="11">
        <v>66.6597352</v>
      </c>
    </row>
    <row r="593" spans="1:25" ht="12.75">
      <c r="A593" s="12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</row>
    <row r="594" spans="1:25" ht="32.25" customHeight="1">
      <c r="A594" s="49" t="s">
        <v>71</v>
      </c>
      <c r="B594" s="50"/>
      <c r="C594" s="50"/>
      <c r="D594" s="50"/>
      <c r="E594" s="50"/>
      <c r="F594" s="50"/>
      <c r="G594" s="50"/>
      <c r="H594" s="50"/>
      <c r="I594" s="50"/>
      <c r="J594" s="50"/>
      <c r="K594" s="50"/>
      <c r="L594" s="50"/>
      <c r="M594" s="50"/>
      <c r="N594" s="50"/>
      <c r="O594" s="50"/>
      <c r="P594" s="50"/>
      <c r="Q594" s="50"/>
      <c r="R594" s="50"/>
      <c r="S594" s="50"/>
      <c r="T594" s="50"/>
      <c r="U594" s="50"/>
      <c r="V594" s="50"/>
      <c r="W594" s="50"/>
      <c r="X594" s="50"/>
      <c r="Y594" s="51"/>
    </row>
    <row r="595" spans="1:25" ht="15">
      <c r="A595" s="35"/>
      <c r="B595" s="35"/>
      <c r="C595" s="35"/>
      <c r="D595" s="35"/>
      <c r="E595" s="35"/>
      <c r="F595" s="35"/>
      <c r="G595" s="35"/>
      <c r="H595" s="35"/>
      <c r="I595" s="35"/>
      <c r="J595" s="35"/>
      <c r="K595" s="35"/>
      <c r="L595" s="35"/>
      <c r="M595" s="35"/>
      <c r="N595" s="35"/>
      <c r="O595" s="35"/>
      <c r="P595" s="35"/>
      <c r="Q595" s="35"/>
      <c r="R595" s="35"/>
      <c r="S595" s="35"/>
      <c r="T595" s="35"/>
      <c r="U595" s="35"/>
      <c r="V595" s="35"/>
      <c r="W595" s="35"/>
      <c r="X595" s="35"/>
      <c r="Y595" s="35"/>
    </row>
    <row r="596" spans="1:25" ht="39" customHeight="1">
      <c r="A596" s="49" t="s">
        <v>72</v>
      </c>
      <c r="B596" s="50"/>
      <c r="C596" s="50"/>
      <c r="D596" s="50"/>
      <c r="E596" s="50"/>
      <c r="F596" s="50"/>
      <c r="G596" s="50"/>
      <c r="H596" s="50"/>
      <c r="I596" s="50"/>
      <c r="J596" s="50"/>
      <c r="K596" s="50"/>
      <c r="L596" s="50"/>
      <c r="M596" s="50"/>
      <c r="N596" s="50"/>
      <c r="O596" s="50"/>
      <c r="P596" s="50"/>
      <c r="Q596" s="50"/>
      <c r="R596" s="50"/>
      <c r="S596" s="50"/>
      <c r="T596" s="50"/>
      <c r="U596" s="50"/>
      <c r="V596" s="50"/>
      <c r="W596" s="50"/>
      <c r="X596" s="50"/>
      <c r="Y596" s="51"/>
    </row>
    <row r="597" spans="1:25" ht="11.25">
      <c r="A597" s="7"/>
      <c r="B597" s="6" t="s">
        <v>23</v>
      </c>
      <c r="C597" s="8" t="s">
        <v>24</v>
      </c>
      <c r="D597" s="9" t="s">
        <v>25</v>
      </c>
      <c r="E597" s="6" t="s">
        <v>26</v>
      </c>
      <c r="F597" s="6" t="s">
        <v>27</v>
      </c>
      <c r="G597" s="8" t="s">
        <v>28</v>
      </c>
      <c r="H597" s="9" t="s">
        <v>29</v>
      </c>
      <c r="I597" s="6" t="s">
        <v>30</v>
      </c>
      <c r="J597" s="6" t="s">
        <v>31</v>
      </c>
      <c r="K597" s="6" t="s">
        <v>32</v>
      </c>
      <c r="L597" s="6" t="s">
        <v>33</v>
      </c>
      <c r="M597" s="6" t="s">
        <v>34</v>
      </c>
      <c r="N597" s="6" t="s">
        <v>35</v>
      </c>
      <c r="O597" s="6" t="s">
        <v>36</v>
      </c>
      <c r="P597" s="6" t="s">
        <v>37</v>
      </c>
      <c r="Q597" s="6" t="s">
        <v>38</v>
      </c>
      <c r="R597" s="6" t="s">
        <v>39</v>
      </c>
      <c r="S597" s="6" t="s">
        <v>40</v>
      </c>
      <c r="T597" s="6" t="s">
        <v>41</v>
      </c>
      <c r="U597" s="6" t="s">
        <v>42</v>
      </c>
      <c r="V597" s="6" t="s">
        <v>43</v>
      </c>
      <c r="W597" s="6" t="s">
        <v>44</v>
      </c>
      <c r="X597" s="6" t="s">
        <v>45</v>
      </c>
      <c r="Y597" s="6" t="s">
        <v>64</v>
      </c>
    </row>
    <row r="598" spans="1:25" ht="11.25">
      <c r="A598" s="10">
        <f aca="true" t="shared" si="14" ref="A598:A628">A562</f>
        <v>42583</v>
      </c>
      <c r="B598" s="11">
        <v>58.338817999999996</v>
      </c>
      <c r="C598" s="11">
        <v>63.43711223999999</v>
      </c>
      <c r="D598" s="11">
        <v>63.12501368</v>
      </c>
      <c r="E598" s="11">
        <v>62.232863519999995</v>
      </c>
      <c r="F598" s="11">
        <v>62.1989844</v>
      </c>
      <c r="G598" s="11">
        <v>62.49568336</v>
      </c>
      <c r="H598" s="11">
        <v>62.7174376</v>
      </c>
      <c r="I598" s="11">
        <v>62.84782087999999</v>
      </c>
      <c r="J598" s="11">
        <v>62.25750287999999</v>
      </c>
      <c r="K598" s="11">
        <v>62.24415655999999</v>
      </c>
      <c r="L598" s="11">
        <v>62.28008896</v>
      </c>
      <c r="M598" s="11">
        <v>62.32526112000001</v>
      </c>
      <c r="N598" s="11">
        <v>62.3067816</v>
      </c>
      <c r="O598" s="11">
        <v>66.00576552</v>
      </c>
      <c r="P598" s="11">
        <v>62.906339360000004</v>
      </c>
      <c r="Q598" s="11">
        <v>68.38757032</v>
      </c>
      <c r="R598" s="11">
        <v>62.47309728</v>
      </c>
      <c r="S598" s="11">
        <v>59.54204008</v>
      </c>
      <c r="T598" s="11">
        <v>59.584132319999995</v>
      </c>
      <c r="U598" s="11">
        <v>58.72072808</v>
      </c>
      <c r="V598" s="11">
        <v>58.726887919999996</v>
      </c>
      <c r="W598" s="11">
        <v>59.187849279999995</v>
      </c>
      <c r="X598" s="11">
        <v>59.61287824</v>
      </c>
      <c r="Y598" s="11">
        <v>59.154996800000006</v>
      </c>
    </row>
    <row r="599" spans="1:25" ht="11.25">
      <c r="A599" s="10">
        <f t="shared" si="14"/>
        <v>42584</v>
      </c>
      <c r="B599" s="11">
        <v>56.36356264</v>
      </c>
      <c r="C599" s="11">
        <v>58.74126087999999</v>
      </c>
      <c r="D599" s="11">
        <v>59.95680264</v>
      </c>
      <c r="E599" s="11">
        <v>60.45061648</v>
      </c>
      <c r="F599" s="11">
        <v>60.448563199999995</v>
      </c>
      <c r="G599" s="11">
        <v>60.45574968</v>
      </c>
      <c r="H599" s="11">
        <v>60.66826416000001</v>
      </c>
      <c r="I599" s="11">
        <v>60.573813279999996</v>
      </c>
      <c r="J599" s="11">
        <v>59.8685116</v>
      </c>
      <c r="K599" s="11">
        <v>59.01229384</v>
      </c>
      <c r="L599" s="11">
        <v>59.999921519999994</v>
      </c>
      <c r="M599" s="11">
        <v>59.89520424</v>
      </c>
      <c r="N599" s="11">
        <v>58.99381432</v>
      </c>
      <c r="O599" s="11">
        <v>59.5553864</v>
      </c>
      <c r="P599" s="11">
        <v>59.776114</v>
      </c>
      <c r="Q599" s="11">
        <v>60.1765036</v>
      </c>
      <c r="R599" s="11">
        <v>59.87056487999999</v>
      </c>
      <c r="S599" s="11">
        <v>59.91779032</v>
      </c>
      <c r="T599" s="11">
        <v>63.358060959999996</v>
      </c>
      <c r="U599" s="11">
        <v>61.971070319999995</v>
      </c>
      <c r="V599" s="11">
        <v>62.17537168</v>
      </c>
      <c r="W599" s="11">
        <v>60.29046064</v>
      </c>
      <c r="X599" s="11">
        <v>61.18671736</v>
      </c>
      <c r="Y599" s="11">
        <v>60.675450639999994</v>
      </c>
    </row>
    <row r="600" spans="1:25" ht="11.25">
      <c r="A600" s="10">
        <f t="shared" si="14"/>
        <v>42585</v>
      </c>
      <c r="B600" s="11">
        <v>58.546199279999996</v>
      </c>
      <c r="C600" s="11">
        <v>61.86840632</v>
      </c>
      <c r="D600" s="11">
        <v>62.87964672</v>
      </c>
      <c r="E600" s="11">
        <v>67.71820104</v>
      </c>
      <c r="F600" s="11">
        <v>70.97778304</v>
      </c>
      <c r="G600" s="11">
        <v>70.56815368</v>
      </c>
      <c r="H600" s="11">
        <v>70.57842008</v>
      </c>
      <c r="I600" s="11">
        <v>65.45240656</v>
      </c>
      <c r="J600" s="11">
        <v>65.58997631999999</v>
      </c>
      <c r="K600" s="11">
        <v>64.59413552</v>
      </c>
      <c r="L600" s="11">
        <v>62.898126239999996</v>
      </c>
      <c r="M600" s="11">
        <v>68.65552336</v>
      </c>
      <c r="N600" s="11">
        <v>72.00442303999999</v>
      </c>
      <c r="O600" s="11">
        <v>72.06294152</v>
      </c>
      <c r="P600" s="11">
        <v>71.90894551999999</v>
      </c>
      <c r="Q600" s="11">
        <v>70.72830951999998</v>
      </c>
      <c r="R600" s="11">
        <v>65.78298464</v>
      </c>
      <c r="S600" s="11">
        <v>61.61687952</v>
      </c>
      <c r="T600" s="11">
        <v>61.06146728</v>
      </c>
      <c r="U600" s="11">
        <v>57.6099036</v>
      </c>
      <c r="V600" s="11">
        <v>57.95588128</v>
      </c>
      <c r="W600" s="11">
        <v>57.8870964</v>
      </c>
      <c r="X600" s="11">
        <v>58.372697120000005</v>
      </c>
      <c r="Y600" s="11">
        <v>58.340871279999995</v>
      </c>
    </row>
    <row r="601" spans="1:25" ht="11.25">
      <c r="A601" s="10">
        <f t="shared" si="14"/>
        <v>42586</v>
      </c>
      <c r="B601" s="11">
        <v>58.28543272</v>
      </c>
      <c r="C601" s="11">
        <v>59.45682896</v>
      </c>
      <c r="D601" s="11">
        <v>62.07476096</v>
      </c>
      <c r="E601" s="11">
        <v>64.22865168</v>
      </c>
      <c r="F601" s="11">
        <v>66.6186696</v>
      </c>
      <c r="G601" s="11">
        <v>67.347584</v>
      </c>
      <c r="H601" s="11">
        <v>68.97070184</v>
      </c>
      <c r="I601" s="11">
        <v>66.19466727999999</v>
      </c>
      <c r="J601" s="11">
        <v>65.2635048</v>
      </c>
      <c r="K601" s="11">
        <v>64.91034063999999</v>
      </c>
      <c r="L601" s="11">
        <v>65.12080184</v>
      </c>
      <c r="M601" s="11">
        <v>65.29122408</v>
      </c>
      <c r="N601" s="11">
        <v>65.79017112</v>
      </c>
      <c r="O601" s="11">
        <v>67.17716176</v>
      </c>
      <c r="P601" s="11">
        <v>66.9985264</v>
      </c>
      <c r="Q601" s="11">
        <v>65.84355640000001</v>
      </c>
      <c r="R601" s="11">
        <v>64.85695536</v>
      </c>
      <c r="S601" s="11">
        <v>63.49460408</v>
      </c>
      <c r="T601" s="11">
        <v>62.40841896</v>
      </c>
      <c r="U601" s="11">
        <v>57.24852632</v>
      </c>
      <c r="V601" s="11">
        <v>57.31628455999999</v>
      </c>
      <c r="W601" s="11">
        <v>57.373776400000004</v>
      </c>
      <c r="X601" s="11">
        <v>57.8614304</v>
      </c>
      <c r="Y601" s="11">
        <v>58.039039120000005</v>
      </c>
    </row>
    <row r="602" spans="1:25" ht="11.25">
      <c r="A602" s="10">
        <f t="shared" si="14"/>
        <v>42587</v>
      </c>
      <c r="B602" s="11">
        <v>59.819232879999994</v>
      </c>
      <c r="C602" s="11">
        <v>64.42781983999998</v>
      </c>
      <c r="D602" s="11">
        <v>68.14938984</v>
      </c>
      <c r="E602" s="11">
        <v>68.51179376</v>
      </c>
      <c r="F602" s="11">
        <v>68.43582239999999</v>
      </c>
      <c r="G602" s="11">
        <v>68.32699856</v>
      </c>
      <c r="H602" s="11">
        <v>68.22125464</v>
      </c>
      <c r="I602" s="11">
        <v>67.68329528</v>
      </c>
      <c r="J602" s="11">
        <v>67.62375016</v>
      </c>
      <c r="K602" s="11">
        <v>67.34347744</v>
      </c>
      <c r="L602" s="11">
        <v>67.44614143999999</v>
      </c>
      <c r="M602" s="11">
        <v>67.82805151999999</v>
      </c>
      <c r="N602" s="11">
        <v>67.91634255999999</v>
      </c>
      <c r="O602" s="11">
        <v>70.0835796</v>
      </c>
      <c r="P602" s="11">
        <v>75.75987216000001</v>
      </c>
      <c r="Q602" s="11">
        <v>71.1923508</v>
      </c>
      <c r="R602" s="11">
        <v>65.93390072</v>
      </c>
      <c r="S602" s="11">
        <v>63.64449352</v>
      </c>
      <c r="T602" s="11">
        <v>62.83550119999999</v>
      </c>
      <c r="U602" s="11">
        <v>58.87883064</v>
      </c>
      <c r="V602" s="11">
        <v>58.55851896</v>
      </c>
      <c r="W602" s="11">
        <v>58.754607199999995</v>
      </c>
      <c r="X602" s="11">
        <v>59.35416496</v>
      </c>
      <c r="Y602" s="11">
        <v>59.76892751999999</v>
      </c>
    </row>
    <row r="603" spans="1:25" ht="11.25">
      <c r="A603" s="10">
        <f t="shared" si="14"/>
        <v>42588</v>
      </c>
      <c r="B603" s="11">
        <v>62.91968568</v>
      </c>
      <c r="C603" s="11">
        <v>64.06644256</v>
      </c>
      <c r="D603" s="11">
        <v>70.17905712000001</v>
      </c>
      <c r="E603" s="11">
        <v>73.2712968</v>
      </c>
      <c r="F603" s="11">
        <v>75.098716</v>
      </c>
      <c r="G603" s="11">
        <v>70.60305944</v>
      </c>
      <c r="H603" s="11">
        <v>70.80120095999999</v>
      </c>
      <c r="I603" s="11">
        <v>71.86172008000001</v>
      </c>
      <c r="J603" s="11">
        <v>70.29198752</v>
      </c>
      <c r="K603" s="11">
        <v>67.4913136</v>
      </c>
      <c r="L603" s="11">
        <v>69.87003848</v>
      </c>
      <c r="M603" s="11">
        <v>73.55567608</v>
      </c>
      <c r="N603" s="11">
        <v>75.9302944</v>
      </c>
      <c r="O603" s="11">
        <v>80.45675016000001</v>
      </c>
      <c r="P603" s="11">
        <v>79.32744616000001</v>
      </c>
      <c r="Q603" s="11">
        <v>76.15512856</v>
      </c>
      <c r="R603" s="11">
        <v>71.5465416</v>
      </c>
      <c r="S603" s="11">
        <v>66.55707119999998</v>
      </c>
      <c r="T603" s="11">
        <v>63.216384639999994</v>
      </c>
      <c r="U603" s="11">
        <v>62.52545592</v>
      </c>
      <c r="V603" s="11">
        <v>61.32428712000001</v>
      </c>
      <c r="W603" s="11">
        <v>62.6661056</v>
      </c>
      <c r="X603" s="11">
        <v>62.984364</v>
      </c>
      <c r="Y603" s="11">
        <v>60.01840104</v>
      </c>
    </row>
    <row r="604" spans="1:25" ht="11.25">
      <c r="A604" s="10">
        <f t="shared" si="14"/>
        <v>42589</v>
      </c>
      <c r="B604" s="11">
        <v>60.77503472</v>
      </c>
      <c r="C604" s="11">
        <v>63.10653416000001</v>
      </c>
      <c r="D604" s="11">
        <v>63.459698319999994</v>
      </c>
      <c r="E604" s="11">
        <v>66.35584976</v>
      </c>
      <c r="F604" s="11">
        <v>67.19564127999999</v>
      </c>
      <c r="G604" s="11">
        <v>66.34455672</v>
      </c>
      <c r="H604" s="11">
        <v>66.14538855999999</v>
      </c>
      <c r="I604" s="11">
        <v>63.882673999999994</v>
      </c>
      <c r="J604" s="11">
        <v>61.99057648000001</v>
      </c>
      <c r="K604" s="11">
        <v>61.82836736</v>
      </c>
      <c r="L604" s="11">
        <v>62.0449884</v>
      </c>
      <c r="M604" s="11">
        <v>62.43511159999999</v>
      </c>
      <c r="N604" s="11">
        <v>65.96162000000001</v>
      </c>
      <c r="O604" s="11">
        <v>69.02306048000001</v>
      </c>
      <c r="P604" s="11">
        <v>68.19764192</v>
      </c>
      <c r="Q604" s="11">
        <v>64.44527272</v>
      </c>
      <c r="R604" s="11">
        <v>62.1322528</v>
      </c>
      <c r="S604" s="11">
        <v>60.79556752</v>
      </c>
      <c r="T604" s="11">
        <v>58.8470048</v>
      </c>
      <c r="U604" s="11">
        <v>56.28245808</v>
      </c>
      <c r="V604" s="11">
        <v>56.44672048</v>
      </c>
      <c r="W604" s="11">
        <v>56.5370648</v>
      </c>
      <c r="X604" s="11">
        <v>56.46109344</v>
      </c>
      <c r="Y604" s="11">
        <v>56.71364687999999</v>
      </c>
    </row>
    <row r="605" spans="1:25" ht="11.25">
      <c r="A605" s="10">
        <f t="shared" si="14"/>
        <v>42590</v>
      </c>
      <c r="B605" s="11">
        <v>56.45904016000001</v>
      </c>
      <c r="C605" s="11">
        <v>61.450563839999994</v>
      </c>
      <c r="D605" s="11">
        <v>65.35692904</v>
      </c>
      <c r="E605" s="11">
        <v>66.22649312</v>
      </c>
      <c r="F605" s="11">
        <v>64.8169164</v>
      </c>
      <c r="G605" s="11">
        <v>64.86927503999999</v>
      </c>
      <c r="H605" s="11">
        <v>66.15565495999999</v>
      </c>
      <c r="I605" s="11">
        <v>64.89699432</v>
      </c>
      <c r="J605" s="11">
        <v>63.805676000000005</v>
      </c>
      <c r="K605" s="11">
        <v>62.5583084</v>
      </c>
      <c r="L605" s="11">
        <v>64.10545488</v>
      </c>
      <c r="M605" s="11">
        <v>64.93703328</v>
      </c>
      <c r="N605" s="11">
        <v>67.60527064</v>
      </c>
      <c r="O605" s="11">
        <v>67.59295096</v>
      </c>
      <c r="P605" s="11">
        <v>67.39070287999999</v>
      </c>
      <c r="Q605" s="11">
        <v>67.4143156</v>
      </c>
      <c r="R605" s="11">
        <v>62.719490879999995</v>
      </c>
      <c r="S605" s="11">
        <v>59.66934344</v>
      </c>
      <c r="T605" s="11">
        <v>49.93474296</v>
      </c>
      <c r="U605" s="11">
        <v>49.39986352</v>
      </c>
      <c r="V605" s="11">
        <v>49.52614024</v>
      </c>
      <c r="W605" s="11">
        <v>49.923449919999996</v>
      </c>
      <c r="X605" s="11">
        <v>50.364905119999996</v>
      </c>
      <c r="Y605" s="11">
        <v>50.40699736</v>
      </c>
    </row>
    <row r="606" spans="1:25" ht="11.25">
      <c r="A606" s="10">
        <f t="shared" si="14"/>
        <v>42591</v>
      </c>
      <c r="B606" s="11">
        <v>55.72807248000001</v>
      </c>
      <c r="C606" s="11">
        <v>62.14457248000001</v>
      </c>
      <c r="D606" s="11">
        <v>65.42366064</v>
      </c>
      <c r="E606" s="11">
        <v>65.31278351999998</v>
      </c>
      <c r="F606" s="11">
        <v>65.18445351999999</v>
      </c>
      <c r="G606" s="11">
        <v>64.72246552</v>
      </c>
      <c r="H606" s="11">
        <v>64.83128936</v>
      </c>
      <c r="I606" s="11">
        <v>64.03974991999999</v>
      </c>
      <c r="J606" s="11">
        <v>63.820048959999994</v>
      </c>
      <c r="K606" s="11">
        <v>62.94432504</v>
      </c>
      <c r="L606" s="11">
        <v>63.94837896</v>
      </c>
      <c r="M606" s="11">
        <v>64.6115884</v>
      </c>
      <c r="N606" s="11">
        <v>67.32910448000001</v>
      </c>
      <c r="O606" s="11">
        <v>67.61553704</v>
      </c>
      <c r="P606" s="11">
        <v>67.37325</v>
      </c>
      <c r="Q606" s="11">
        <v>67.30241183999999</v>
      </c>
      <c r="R606" s="11">
        <v>63.233837519999994</v>
      </c>
      <c r="S606" s="11">
        <v>55.27121768</v>
      </c>
      <c r="T606" s="11">
        <v>60.62001208</v>
      </c>
      <c r="U606" s="11">
        <v>55.48681208000001</v>
      </c>
      <c r="V606" s="11">
        <v>55.53917072</v>
      </c>
      <c r="W606" s="11">
        <v>55.74963192</v>
      </c>
      <c r="X606" s="11">
        <v>58.18379536</v>
      </c>
      <c r="Y606" s="11">
        <v>55.96111976</v>
      </c>
    </row>
    <row r="607" spans="1:25" ht="11.25">
      <c r="A607" s="10">
        <f t="shared" si="14"/>
        <v>42592</v>
      </c>
      <c r="B607" s="11">
        <v>56.669501360000005</v>
      </c>
      <c r="C607" s="11">
        <v>61.53474832</v>
      </c>
      <c r="D607" s="11">
        <v>64.44219280000002</v>
      </c>
      <c r="E607" s="11">
        <v>65.2070396</v>
      </c>
      <c r="F607" s="11">
        <v>66.1823476</v>
      </c>
      <c r="G607" s="11">
        <v>66.936928</v>
      </c>
      <c r="H607" s="11">
        <v>66.22135992</v>
      </c>
      <c r="I607" s="11">
        <v>67.09811048</v>
      </c>
      <c r="J607" s="11">
        <v>64.90726072</v>
      </c>
      <c r="K607" s="11">
        <v>64.70706591999999</v>
      </c>
      <c r="L607" s="11">
        <v>65.01095136</v>
      </c>
      <c r="M607" s="11">
        <v>66.38664896</v>
      </c>
      <c r="N607" s="11">
        <v>71.51574240000001</v>
      </c>
      <c r="O607" s="11">
        <v>72.18203176000002</v>
      </c>
      <c r="P607" s="11">
        <v>73.10908768</v>
      </c>
      <c r="Q607" s="11">
        <v>70.05996688</v>
      </c>
      <c r="R607" s="11">
        <v>64.19887912000002</v>
      </c>
      <c r="S607" s="11">
        <v>64.0777356</v>
      </c>
      <c r="T607" s="11">
        <v>63.297489199999994</v>
      </c>
      <c r="U607" s="11">
        <v>60.448563199999995</v>
      </c>
      <c r="V607" s="11">
        <v>60.401337760000004</v>
      </c>
      <c r="W607" s="11">
        <v>61.12511896</v>
      </c>
      <c r="X607" s="11">
        <v>61.824260800000005</v>
      </c>
      <c r="Y607" s="11">
        <v>60.825340080000004</v>
      </c>
    </row>
    <row r="608" spans="1:25" ht="11.25">
      <c r="A608" s="10">
        <f t="shared" si="14"/>
        <v>42593</v>
      </c>
      <c r="B608" s="11">
        <v>55.47962559999999</v>
      </c>
      <c r="C608" s="11">
        <v>58.08113136</v>
      </c>
      <c r="D608" s="11">
        <v>64.29743656</v>
      </c>
      <c r="E608" s="11">
        <v>64.75121143999999</v>
      </c>
      <c r="F608" s="11">
        <v>65.1095088</v>
      </c>
      <c r="G608" s="11">
        <v>65.03867064</v>
      </c>
      <c r="H608" s="11">
        <v>66.2131468</v>
      </c>
      <c r="I608" s="11">
        <v>65.0581768</v>
      </c>
      <c r="J608" s="11">
        <v>64.85592872000001</v>
      </c>
      <c r="K608" s="11">
        <v>64.47299199999999</v>
      </c>
      <c r="L608" s="11">
        <v>64.42063336</v>
      </c>
      <c r="M608" s="11">
        <v>65.21525272000001</v>
      </c>
      <c r="N608" s="11">
        <v>68.69350904000001</v>
      </c>
      <c r="O608" s="11">
        <v>71.34326688</v>
      </c>
      <c r="P608" s="11">
        <v>70.91310472</v>
      </c>
      <c r="Q608" s="11">
        <v>66.911262</v>
      </c>
      <c r="R608" s="11">
        <v>64.08902864</v>
      </c>
      <c r="S608" s="11">
        <v>63.697878800000005</v>
      </c>
      <c r="T608" s="11">
        <v>62.19385119999999</v>
      </c>
      <c r="U608" s="11">
        <v>59.16936976</v>
      </c>
      <c r="V608" s="11">
        <v>57.24852632</v>
      </c>
      <c r="W608" s="11">
        <v>57.26392591999999</v>
      </c>
      <c r="X608" s="11">
        <v>54.1193276</v>
      </c>
      <c r="Y608" s="11">
        <v>52.42126504</v>
      </c>
    </row>
    <row r="609" spans="1:25" ht="11.25">
      <c r="A609" s="10">
        <f t="shared" si="14"/>
        <v>42594</v>
      </c>
      <c r="B609" s="11">
        <v>61.2493424</v>
      </c>
      <c r="C609" s="11">
        <v>62.39815255999999</v>
      </c>
      <c r="D609" s="11">
        <v>62.85706063999999</v>
      </c>
      <c r="E609" s="11">
        <v>60.976256160000005</v>
      </c>
      <c r="F609" s="11">
        <v>59.09647832</v>
      </c>
      <c r="G609" s="11">
        <v>57.03190528</v>
      </c>
      <c r="H609" s="11">
        <v>57.20232751999999</v>
      </c>
      <c r="I609" s="11">
        <v>54.98067856</v>
      </c>
      <c r="J609" s="11">
        <v>55.067942959999996</v>
      </c>
      <c r="K609" s="11">
        <v>51.5937932</v>
      </c>
      <c r="L609" s="11">
        <v>55.643888000000004</v>
      </c>
      <c r="M609" s="11">
        <v>57.161261919999994</v>
      </c>
      <c r="N609" s="11">
        <v>57.92918864</v>
      </c>
      <c r="O609" s="11">
        <v>58.395283199999994</v>
      </c>
      <c r="P609" s="11">
        <v>58.642703440000005</v>
      </c>
      <c r="Q609" s="11">
        <v>55.18908648000001</v>
      </c>
      <c r="R609" s="11">
        <v>51.6348588</v>
      </c>
      <c r="S609" s="11">
        <v>44.32723528</v>
      </c>
      <c r="T609" s="11">
        <v>44.09829456</v>
      </c>
      <c r="U609" s="11">
        <v>43.52337616</v>
      </c>
      <c r="V609" s="11">
        <v>43.6424664</v>
      </c>
      <c r="W609" s="11">
        <v>43.72767752</v>
      </c>
      <c r="X609" s="11">
        <v>43.6681324</v>
      </c>
      <c r="Y609" s="11">
        <v>44.067495359999995</v>
      </c>
    </row>
    <row r="610" spans="1:25" ht="11.25">
      <c r="A610" s="10">
        <f t="shared" si="14"/>
        <v>42595</v>
      </c>
      <c r="B610" s="11">
        <v>53.73023104</v>
      </c>
      <c r="C610" s="11">
        <v>56.11716904</v>
      </c>
      <c r="D610" s="11">
        <v>57.42613504</v>
      </c>
      <c r="E610" s="11">
        <v>57.499026480000005</v>
      </c>
      <c r="F610" s="11">
        <v>56.92821464</v>
      </c>
      <c r="G610" s="11">
        <v>58.12219696</v>
      </c>
      <c r="H610" s="11">
        <v>58.66836944</v>
      </c>
      <c r="I610" s="11">
        <v>58.01131983999999</v>
      </c>
      <c r="J610" s="11">
        <v>56.653075120000004</v>
      </c>
      <c r="K610" s="11">
        <v>55.21988568</v>
      </c>
      <c r="L610" s="11">
        <v>57.888123039999996</v>
      </c>
      <c r="M610" s="11">
        <v>58.526693120000004</v>
      </c>
      <c r="N610" s="11">
        <v>56.56889064</v>
      </c>
      <c r="O610" s="11">
        <v>56.922054800000005</v>
      </c>
      <c r="P610" s="11">
        <v>58.553385760000005</v>
      </c>
      <c r="Q610" s="11">
        <v>57.99900016000001</v>
      </c>
      <c r="R610" s="11">
        <v>54.77535055999999</v>
      </c>
      <c r="S610" s="11">
        <v>54.21583176</v>
      </c>
      <c r="T610" s="11">
        <v>46.27682464</v>
      </c>
      <c r="U610" s="11">
        <v>45.588975839999996</v>
      </c>
      <c r="V610" s="11">
        <v>45.27585064</v>
      </c>
      <c r="W610" s="11">
        <v>45.13828088</v>
      </c>
      <c r="X610" s="11">
        <v>45.38980768</v>
      </c>
      <c r="Y610" s="11">
        <v>45.542777040000004</v>
      </c>
    </row>
    <row r="611" spans="1:25" ht="11.25">
      <c r="A611" s="10">
        <f t="shared" si="14"/>
        <v>42596</v>
      </c>
      <c r="B611" s="11">
        <v>48.00671304</v>
      </c>
      <c r="C611" s="11">
        <v>48.507713360000004</v>
      </c>
      <c r="D611" s="11">
        <v>48.54364576</v>
      </c>
      <c r="E611" s="11">
        <v>54.952959279999995</v>
      </c>
      <c r="F611" s="11">
        <v>55.84202952</v>
      </c>
      <c r="G611" s="11">
        <v>56.076103440000004</v>
      </c>
      <c r="H611" s="11">
        <v>57.10787664</v>
      </c>
      <c r="I611" s="11">
        <v>55.69932655999999</v>
      </c>
      <c r="J611" s="11">
        <v>49.060045679999995</v>
      </c>
      <c r="K611" s="11">
        <v>49.1606564</v>
      </c>
      <c r="L611" s="11">
        <v>55.27737751999999</v>
      </c>
      <c r="M611" s="11">
        <v>55.250684879999994</v>
      </c>
      <c r="N611" s="11">
        <v>56.1469416</v>
      </c>
      <c r="O611" s="11">
        <v>57.194114400000004</v>
      </c>
      <c r="P611" s="11">
        <v>57.1171164</v>
      </c>
      <c r="Q611" s="11">
        <v>55.12646144000001</v>
      </c>
      <c r="R611" s="11">
        <v>54.77432391999999</v>
      </c>
      <c r="S611" s="11">
        <v>47.704880880000005</v>
      </c>
      <c r="T611" s="11">
        <v>47.251106</v>
      </c>
      <c r="U611" s="11">
        <v>46.84660984</v>
      </c>
      <c r="V611" s="11">
        <v>47.071444</v>
      </c>
      <c r="W611" s="11">
        <v>47.1843744</v>
      </c>
      <c r="X611" s="11">
        <v>47.20901376</v>
      </c>
      <c r="Y611" s="11">
        <v>47.327077360000004</v>
      </c>
    </row>
    <row r="612" spans="1:25" ht="11.25">
      <c r="A612" s="10">
        <f t="shared" si="14"/>
        <v>42597</v>
      </c>
      <c r="B612" s="11">
        <v>44.694772400000005</v>
      </c>
      <c r="C612" s="11">
        <v>49.04361944</v>
      </c>
      <c r="D612" s="11">
        <v>52.51058272</v>
      </c>
      <c r="E612" s="11">
        <v>54.48070488</v>
      </c>
      <c r="F612" s="11">
        <v>54.71272551999999</v>
      </c>
      <c r="G612" s="11">
        <v>55.112088480000004</v>
      </c>
      <c r="H612" s="11">
        <v>57.41278872</v>
      </c>
      <c r="I612" s="11">
        <v>56.880989199999995</v>
      </c>
      <c r="J612" s="11">
        <v>54.84516208</v>
      </c>
      <c r="K612" s="11">
        <v>53.25489672</v>
      </c>
      <c r="L612" s="11">
        <v>54.99299823999999</v>
      </c>
      <c r="M612" s="11">
        <v>54.79485672</v>
      </c>
      <c r="N612" s="11">
        <v>54.671659919999996</v>
      </c>
      <c r="O612" s="11">
        <v>54.581315599999996</v>
      </c>
      <c r="P612" s="11">
        <v>58.2310208</v>
      </c>
      <c r="Q612" s="11">
        <v>54.72196528</v>
      </c>
      <c r="R612" s="11">
        <v>54.41910648</v>
      </c>
      <c r="S612" s="11">
        <v>51.833000320000004</v>
      </c>
      <c r="T612" s="11">
        <v>44.02129656</v>
      </c>
      <c r="U612" s="11">
        <v>43.67018568</v>
      </c>
      <c r="V612" s="11">
        <v>43.93197888</v>
      </c>
      <c r="W612" s="11">
        <v>44.15989296</v>
      </c>
      <c r="X612" s="11">
        <v>44.38575375999999</v>
      </c>
      <c r="Y612" s="11">
        <v>44.511003839999994</v>
      </c>
    </row>
    <row r="613" spans="1:25" ht="11.25">
      <c r="A613" s="10">
        <f t="shared" si="14"/>
        <v>42598</v>
      </c>
      <c r="B613" s="11">
        <v>51.96030368</v>
      </c>
      <c r="C613" s="11">
        <v>54.073128800000006</v>
      </c>
      <c r="D613" s="11">
        <v>56.663341519999996</v>
      </c>
      <c r="E613" s="11">
        <v>57.54009208</v>
      </c>
      <c r="F613" s="11">
        <v>58.583158319999995</v>
      </c>
      <c r="G613" s="11">
        <v>57.26495256</v>
      </c>
      <c r="H613" s="11">
        <v>57.45282768</v>
      </c>
      <c r="I613" s="11">
        <v>57.75055328</v>
      </c>
      <c r="J613" s="11">
        <v>57.71359424</v>
      </c>
      <c r="K613" s="11">
        <v>57.59142408</v>
      </c>
      <c r="L613" s="11">
        <v>57.02163887999999</v>
      </c>
      <c r="M613" s="11">
        <v>57.50313304</v>
      </c>
      <c r="N613" s="11">
        <v>59.79972672</v>
      </c>
      <c r="O613" s="11">
        <v>61.43311095999999</v>
      </c>
      <c r="P613" s="11">
        <v>60.284300800000004</v>
      </c>
      <c r="Q613" s="11">
        <v>59.36443136</v>
      </c>
      <c r="R613" s="11">
        <v>57.277272239999995</v>
      </c>
      <c r="S613" s="11">
        <v>59.454775680000004</v>
      </c>
      <c r="T613" s="11">
        <v>63.55106928</v>
      </c>
      <c r="U613" s="11">
        <v>58.3542176</v>
      </c>
      <c r="V613" s="11">
        <v>57.267005839999996</v>
      </c>
      <c r="W613" s="11">
        <v>55.6284884</v>
      </c>
      <c r="X613" s="11">
        <v>56.133595279999994</v>
      </c>
      <c r="Y613" s="11">
        <v>55.53814408</v>
      </c>
    </row>
    <row r="614" spans="1:25" ht="11.25">
      <c r="A614" s="10">
        <f t="shared" si="14"/>
        <v>42599</v>
      </c>
      <c r="B614" s="11">
        <v>56.73417968</v>
      </c>
      <c r="C614" s="11">
        <v>61.10150624</v>
      </c>
      <c r="D614" s="11">
        <v>66.01192536</v>
      </c>
      <c r="E614" s="11">
        <v>69.53740712000001</v>
      </c>
      <c r="F614" s="11">
        <v>70.96443672</v>
      </c>
      <c r="G614" s="11">
        <v>71.54859488</v>
      </c>
      <c r="H614" s="11">
        <v>71.36995951999998</v>
      </c>
      <c r="I614" s="11">
        <v>72.13172639999999</v>
      </c>
      <c r="J614" s="11">
        <v>69.71604248</v>
      </c>
      <c r="K614" s="11">
        <v>69.30743976000001</v>
      </c>
      <c r="L614" s="11">
        <v>69.14112408000001</v>
      </c>
      <c r="M614" s="11">
        <v>69.93574344000001</v>
      </c>
      <c r="N614" s="11">
        <v>74.41394712</v>
      </c>
      <c r="O614" s="11">
        <v>71.99518327999999</v>
      </c>
      <c r="P614" s="11">
        <v>75.01555816</v>
      </c>
      <c r="Q614" s="11">
        <v>70.24476208</v>
      </c>
      <c r="R614" s="11">
        <v>69.73657528</v>
      </c>
      <c r="S614" s="11">
        <v>66.09302991999999</v>
      </c>
      <c r="T614" s="11">
        <v>65.57663</v>
      </c>
      <c r="U614" s="11">
        <v>60.73499576</v>
      </c>
      <c r="V614" s="11">
        <v>58.95788192</v>
      </c>
      <c r="W614" s="11">
        <v>59.04719959999999</v>
      </c>
      <c r="X614" s="11">
        <v>59.596452</v>
      </c>
      <c r="Y614" s="11">
        <v>57.95177472</v>
      </c>
    </row>
    <row r="615" spans="1:25" ht="11.25">
      <c r="A615" s="10">
        <f t="shared" si="14"/>
        <v>42600</v>
      </c>
      <c r="B615" s="11">
        <v>56.500105760000004</v>
      </c>
      <c r="C615" s="11">
        <v>58.19611504</v>
      </c>
      <c r="D615" s="11">
        <v>61.754449279999996</v>
      </c>
      <c r="E615" s="11">
        <v>64.88056808</v>
      </c>
      <c r="F615" s="11">
        <v>67.36401024</v>
      </c>
      <c r="G615" s="11">
        <v>69.67805680000001</v>
      </c>
      <c r="H615" s="11">
        <v>69.69140312</v>
      </c>
      <c r="I615" s="11">
        <v>69.68524328</v>
      </c>
      <c r="J615" s="11">
        <v>67.13917608</v>
      </c>
      <c r="K615" s="11">
        <v>66.07044384</v>
      </c>
      <c r="L615" s="11">
        <v>66.18645416000001</v>
      </c>
      <c r="M615" s="11">
        <v>68.96556863999999</v>
      </c>
      <c r="N615" s="11">
        <v>69.79406712000001</v>
      </c>
      <c r="O615" s="11">
        <v>69.65136416</v>
      </c>
      <c r="P615" s="11">
        <v>69.34542544</v>
      </c>
      <c r="Q615" s="11">
        <v>69.1339376</v>
      </c>
      <c r="R615" s="11">
        <v>65.56533696</v>
      </c>
      <c r="S615" s="11">
        <v>62.22567704</v>
      </c>
      <c r="T615" s="11">
        <v>58.48870744</v>
      </c>
      <c r="U615" s="11">
        <v>52.89351944</v>
      </c>
      <c r="V615" s="11">
        <v>53.24360368</v>
      </c>
      <c r="W615" s="11">
        <v>53.428398879999996</v>
      </c>
      <c r="X615" s="11">
        <v>53.76411016000001</v>
      </c>
      <c r="Y615" s="11">
        <v>53.654259679999996</v>
      </c>
    </row>
    <row r="616" spans="1:25" ht="11.25">
      <c r="A616" s="10">
        <f t="shared" si="14"/>
        <v>42601</v>
      </c>
      <c r="B616" s="11">
        <v>60.28019424</v>
      </c>
      <c r="C616" s="11">
        <v>66.11664264</v>
      </c>
      <c r="D616" s="11">
        <v>68.05391232000001</v>
      </c>
      <c r="E616" s="11">
        <v>69.07952567999999</v>
      </c>
      <c r="F616" s="11">
        <v>68.77769352</v>
      </c>
      <c r="G616" s="11">
        <v>67.49234024</v>
      </c>
      <c r="H616" s="11">
        <v>68.00771352</v>
      </c>
      <c r="I616" s="11">
        <v>65.59202959999999</v>
      </c>
      <c r="J616" s="11">
        <v>64.86414183999999</v>
      </c>
      <c r="K616" s="11">
        <v>64.91650048</v>
      </c>
      <c r="L616" s="11">
        <v>66.28398496</v>
      </c>
      <c r="M616" s="11">
        <v>67.75618672</v>
      </c>
      <c r="N616" s="11">
        <v>68.46970151999999</v>
      </c>
      <c r="O616" s="11">
        <v>68.55080608</v>
      </c>
      <c r="P616" s="11">
        <v>68.41734287999999</v>
      </c>
      <c r="Q616" s="11">
        <v>68.54567288</v>
      </c>
      <c r="R616" s="11">
        <v>64.20298568</v>
      </c>
      <c r="S616" s="11">
        <v>61.841713680000005</v>
      </c>
      <c r="T616" s="11">
        <v>57.49184</v>
      </c>
      <c r="U616" s="11">
        <v>52.80214848000001</v>
      </c>
      <c r="V616" s="11">
        <v>52.82165464</v>
      </c>
      <c r="W616" s="11">
        <v>53.2672164</v>
      </c>
      <c r="X616" s="11">
        <v>53.55056904</v>
      </c>
      <c r="Y616" s="11">
        <v>53.597794480000005</v>
      </c>
    </row>
    <row r="617" spans="1:25" ht="11.25">
      <c r="A617" s="10">
        <f t="shared" si="14"/>
        <v>42602</v>
      </c>
      <c r="B617" s="11">
        <v>56.19519368</v>
      </c>
      <c r="C617" s="11">
        <v>61.43413759999999</v>
      </c>
      <c r="D617" s="11">
        <v>68.62985736</v>
      </c>
      <c r="E617" s="11">
        <v>61.89612559999999</v>
      </c>
      <c r="F617" s="11">
        <v>63.566468879999995</v>
      </c>
      <c r="G617" s="11">
        <v>62.34579392</v>
      </c>
      <c r="H617" s="11">
        <v>62.55214855999999</v>
      </c>
      <c r="I617" s="11">
        <v>62.148679040000005</v>
      </c>
      <c r="J617" s="11">
        <v>61.21033008</v>
      </c>
      <c r="K617" s="11">
        <v>59.680636480000004</v>
      </c>
      <c r="L617" s="11">
        <v>60.52145464</v>
      </c>
      <c r="M617" s="11">
        <v>62.44332472000001</v>
      </c>
      <c r="N617" s="11">
        <v>64.32618248000001</v>
      </c>
      <c r="O617" s="11">
        <v>64.82410288</v>
      </c>
      <c r="P617" s="11">
        <v>64.6937196</v>
      </c>
      <c r="Q617" s="11">
        <v>62.98128408</v>
      </c>
      <c r="R617" s="11">
        <v>59.8479788</v>
      </c>
      <c r="S617" s="11">
        <v>56.041197679999996</v>
      </c>
      <c r="T617" s="11">
        <v>50.8546124</v>
      </c>
      <c r="U617" s="11">
        <v>48.26029311999999</v>
      </c>
      <c r="V617" s="11">
        <v>48.363983759999996</v>
      </c>
      <c r="W617" s="11">
        <v>50.75297504</v>
      </c>
      <c r="X617" s="11">
        <v>51.06610024</v>
      </c>
      <c r="Y617" s="11">
        <v>49.2119884</v>
      </c>
    </row>
    <row r="618" spans="1:25" ht="11.25">
      <c r="A618" s="10">
        <f t="shared" si="14"/>
        <v>42603</v>
      </c>
      <c r="B618" s="11">
        <v>51.06096704</v>
      </c>
      <c r="C618" s="11">
        <v>52.666632</v>
      </c>
      <c r="D618" s="11">
        <v>54.94577280000001</v>
      </c>
      <c r="E618" s="11">
        <v>57.21670048000001</v>
      </c>
      <c r="F618" s="11">
        <v>58.6930088</v>
      </c>
      <c r="G618" s="11">
        <v>58.68582232</v>
      </c>
      <c r="H618" s="11">
        <v>58.2053548</v>
      </c>
      <c r="I618" s="11">
        <v>55.87693528</v>
      </c>
      <c r="J618" s="11">
        <v>54.6788464</v>
      </c>
      <c r="K618" s="11">
        <v>51.84839991999999</v>
      </c>
      <c r="L618" s="11">
        <v>55.161367199999994</v>
      </c>
      <c r="M618" s="11">
        <v>57.437428080000004</v>
      </c>
      <c r="N618" s="11">
        <v>62.085027360000005</v>
      </c>
      <c r="O618" s="11">
        <v>61.57684056</v>
      </c>
      <c r="P618" s="11">
        <v>60.81610032</v>
      </c>
      <c r="Q618" s="11">
        <v>57.52879904</v>
      </c>
      <c r="R618" s="11">
        <v>60.090265839999994</v>
      </c>
      <c r="S618" s="11">
        <v>54.593635279999994</v>
      </c>
      <c r="T618" s="11">
        <v>51.14617816</v>
      </c>
      <c r="U618" s="11">
        <v>49.94295608</v>
      </c>
      <c r="V618" s="11">
        <v>50.45832936</v>
      </c>
      <c r="W618" s="11">
        <v>51.0342744</v>
      </c>
      <c r="X618" s="11">
        <v>51.30017416</v>
      </c>
      <c r="Y618" s="11">
        <v>50.68727008</v>
      </c>
    </row>
    <row r="619" spans="1:25" ht="11.25">
      <c r="A619" s="10">
        <f t="shared" si="14"/>
        <v>42604</v>
      </c>
      <c r="B619" s="11">
        <v>50.455249439999996</v>
      </c>
      <c r="C619" s="11">
        <v>51.15952448</v>
      </c>
      <c r="D619" s="11">
        <v>51.609192799999995</v>
      </c>
      <c r="E619" s="11">
        <v>52.436664640000004</v>
      </c>
      <c r="F619" s="11">
        <v>52.22620344</v>
      </c>
      <c r="G619" s="11">
        <v>52.0198488</v>
      </c>
      <c r="H619" s="11">
        <v>53.159419199999995</v>
      </c>
      <c r="I619" s="11">
        <v>52.15639192</v>
      </c>
      <c r="J619" s="11">
        <v>52.248789519999995</v>
      </c>
      <c r="K619" s="11">
        <v>51.2344692</v>
      </c>
      <c r="L619" s="11">
        <v>52.26521576</v>
      </c>
      <c r="M619" s="11">
        <v>51.665658</v>
      </c>
      <c r="N619" s="11">
        <v>51.64307192</v>
      </c>
      <c r="O619" s="11">
        <v>51.55478088</v>
      </c>
      <c r="P619" s="11">
        <v>51.59071328</v>
      </c>
      <c r="Q619" s="11">
        <v>51.34431968</v>
      </c>
      <c r="R619" s="11">
        <v>51.05583384</v>
      </c>
      <c r="S619" s="11">
        <v>49.77766704</v>
      </c>
      <c r="T619" s="11">
        <v>43.46896424</v>
      </c>
      <c r="U619" s="11">
        <v>43.102453759999996</v>
      </c>
      <c r="V619" s="11">
        <v>43.650679520000004</v>
      </c>
      <c r="W619" s="11">
        <v>43.734864</v>
      </c>
      <c r="X619" s="11">
        <v>43.80878208</v>
      </c>
      <c r="Y619" s="11">
        <v>43.93197888</v>
      </c>
    </row>
    <row r="620" spans="1:25" ht="11.25">
      <c r="A620" s="10">
        <f t="shared" si="14"/>
        <v>42605</v>
      </c>
      <c r="B620" s="11">
        <v>51.02708791999999</v>
      </c>
      <c r="C620" s="11">
        <v>54.6018484</v>
      </c>
      <c r="D620" s="11">
        <v>55.14288768</v>
      </c>
      <c r="E620" s="11">
        <v>54.9663056</v>
      </c>
      <c r="F620" s="11">
        <v>56.47751968</v>
      </c>
      <c r="G620" s="11">
        <v>56.715700160000004</v>
      </c>
      <c r="H620" s="11">
        <v>56.95696055999999</v>
      </c>
      <c r="I620" s="11">
        <v>53.62243383999999</v>
      </c>
      <c r="J620" s="11">
        <v>54.87493464</v>
      </c>
      <c r="K620" s="11">
        <v>54.94679944000001</v>
      </c>
      <c r="L620" s="11">
        <v>54.65728695999999</v>
      </c>
      <c r="M620" s="11">
        <v>55.7619516</v>
      </c>
      <c r="N620" s="11">
        <v>58.67350264</v>
      </c>
      <c r="O620" s="11">
        <v>60.998842239999995</v>
      </c>
      <c r="P620" s="11">
        <v>60.73499576</v>
      </c>
      <c r="Q620" s="11">
        <v>60.37977832</v>
      </c>
      <c r="R620" s="11">
        <v>60.520428</v>
      </c>
      <c r="S620" s="11">
        <v>55.228098800000005</v>
      </c>
      <c r="T620" s="11">
        <v>54.538196719999995</v>
      </c>
      <c r="U620" s="11">
        <v>51.024007999999995</v>
      </c>
      <c r="V620" s="11">
        <v>51.2139364</v>
      </c>
      <c r="W620" s="11">
        <v>51.53630136</v>
      </c>
      <c r="X620" s="11">
        <v>54.48481144000001</v>
      </c>
      <c r="Y620" s="11">
        <v>54.650100480000006</v>
      </c>
    </row>
    <row r="621" spans="1:25" ht="11.25">
      <c r="A621" s="10">
        <f t="shared" si="14"/>
        <v>42606</v>
      </c>
      <c r="B621" s="11">
        <v>55.71164623999999</v>
      </c>
      <c r="C621" s="11">
        <v>57.41073544</v>
      </c>
      <c r="D621" s="11">
        <v>58.3850168</v>
      </c>
      <c r="E621" s="11">
        <v>60.21448928</v>
      </c>
      <c r="F621" s="11">
        <v>61.44543064</v>
      </c>
      <c r="G621" s="11">
        <v>61.494709359999995</v>
      </c>
      <c r="H621" s="11">
        <v>61.786275120000006</v>
      </c>
      <c r="I621" s="11">
        <v>61.903312080000006</v>
      </c>
      <c r="J621" s="11">
        <v>62.07270768</v>
      </c>
      <c r="K621" s="11">
        <v>61.824260800000005</v>
      </c>
      <c r="L621" s="11">
        <v>61.59429344</v>
      </c>
      <c r="M621" s="11">
        <v>60.915684399999996</v>
      </c>
      <c r="N621" s="11">
        <v>61.739049679999994</v>
      </c>
      <c r="O621" s="11">
        <v>61.01629512</v>
      </c>
      <c r="P621" s="11">
        <v>60.91157783999999</v>
      </c>
      <c r="Q621" s="11">
        <v>60.855112639999994</v>
      </c>
      <c r="R621" s="11">
        <v>61.23188951999999</v>
      </c>
      <c r="S621" s="11">
        <v>57.276245599999996</v>
      </c>
      <c r="T621" s="11">
        <v>56.89844208</v>
      </c>
      <c r="U621" s="11">
        <v>54.75173783999999</v>
      </c>
      <c r="V621" s="11">
        <v>54.674739839999994</v>
      </c>
      <c r="W621" s="11">
        <v>55.29996359999999</v>
      </c>
      <c r="X621" s="11">
        <v>56.83787032</v>
      </c>
      <c r="Y621" s="11">
        <v>55.69829992</v>
      </c>
    </row>
    <row r="622" spans="1:25" ht="11.25">
      <c r="A622" s="10">
        <f t="shared" si="14"/>
        <v>42607</v>
      </c>
      <c r="B622" s="11">
        <v>55.520691199999995</v>
      </c>
      <c r="C622" s="11">
        <v>55.65723431999999</v>
      </c>
      <c r="D622" s="11">
        <v>57.578077760000006</v>
      </c>
      <c r="E622" s="11">
        <v>59.93729648</v>
      </c>
      <c r="F622" s="11">
        <v>61.06044064</v>
      </c>
      <c r="G622" s="11">
        <v>61.20109032</v>
      </c>
      <c r="H622" s="11">
        <v>61.34481992</v>
      </c>
      <c r="I622" s="11">
        <v>61.54193480000001</v>
      </c>
      <c r="J622" s="11">
        <v>61.538854879999995</v>
      </c>
      <c r="K622" s="11">
        <v>61.363299440000006</v>
      </c>
      <c r="L622" s="11">
        <v>61.04504104</v>
      </c>
      <c r="M622" s="11">
        <v>61.024508239999996</v>
      </c>
      <c r="N622" s="11">
        <v>63.147599760000006</v>
      </c>
      <c r="O622" s="11">
        <v>61.43003104</v>
      </c>
      <c r="P622" s="11">
        <v>62.734890480000004</v>
      </c>
      <c r="Q622" s="11">
        <v>61.873539519999994</v>
      </c>
      <c r="R622" s="11">
        <v>61.19390383999999</v>
      </c>
      <c r="S622" s="11">
        <v>57.455907599999996</v>
      </c>
      <c r="T622" s="11">
        <v>56.394361839999995</v>
      </c>
      <c r="U622" s="11">
        <v>47.86401008000001</v>
      </c>
      <c r="V622" s="11">
        <v>47.81165144</v>
      </c>
      <c r="W622" s="11">
        <v>48.13606968</v>
      </c>
      <c r="X622" s="11">
        <v>55.09874216</v>
      </c>
      <c r="Y622" s="11">
        <v>55.42624032</v>
      </c>
    </row>
    <row r="623" spans="1:25" ht="11.25">
      <c r="A623" s="10">
        <f t="shared" si="14"/>
        <v>42608</v>
      </c>
      <c r="B623" s="11">
        <v>57.49697319999999</v>
      </c>
      <c r="C623" s="11">
        <v>73.88522751999999</v>
      </c>
      <c r="D623" s="11">
        <v>80.14157168</v>
      </c>
      <c r="E623" s="11">
        <v>80.95775048</v>
      </c>
      <c r="F623" s="11">
        <v>64.77379751999999</v>
      </c>
      <c r="G623" s="11">
        <v>64.74813151999999</v>
      </c>
      <c r="H623" s="11">
        <v>64.77687744</v>
      </c>
      <c r="I623" s="11">
        <v>64.18142624</v>
      </c>
      <c r="J623" s="11">
        <v>64.13214751999999</v>
      </c>
      <c r="K623" s="11">
        <v>64.11058808</v>
      </c>
      <c r="L623" s="11">
        <v>63.92065968</v>
      </c>
      <c r="M623" s="11">
        <v>64.43808624</v>
      </c>
      <c r="N623" s="11">
        <v>75.82763039999999</v>
      </c>
      <c r="O623" s="11">
        <v>78.03798632</v>
      </c>
      <c r="P623" s="11">
        <v>77.12735664</v>
      </c>
      <c r="Q623" s="11">
        <v>64.56128304</v>
      </c>
      <c r="R623" s="11">
        <v>63.71738496</v>
      </c>
      <c r="S623" s="11">
        <v>63.879594080000004</v>
      </c>
      <c r="T623" s="11">
        <v>55.673660559999995</v>
      </c>
      <c r="U623" s="11">
        <v>55.02379744</v>
      </c>
      <c r="V623" s="11">
        <v>54.86980144</v>
      </c>
      <c r="W623" s="11">
        <v>55.18292664</v>
      </c>
      <c r="X623" s="11">
        <v>55.22501887999999</v>
      </c>
      <c r="Y623" s="11">
        <v>55.515558</v>
      </c>
    </row>
    <row r="624" spans="1:25" ht="11.25">
      <c r="A624" s="10">
        <f t="shared" si="14"/>
        <v>42609</v>
      </c>
      <c r="B624" s="11">
        <v>54.349294959999995</v>
      </c>
      <c r="C624" s="11">
        <v>63.64962672</v>
      </c>
      <c r="D624" s="11">
        <v>63.62293408</v>
      </c>
      <c r="E624" s="11">
        <v>63.61266768</v>
      </c>
      <c r="F624" s="11">
        <v>64.16192008</v>
      </c>
      <c r="G624" s="11">
        <v>63.91244655999999</v>
      </c>
      <c r="H624" s="11">
        <v>64.05925608</v>
      </c>
      <c r="I624" s="11">
        <v>63.447378640000004</v>
      </c>
      <c r="J624" s="11">
        <v>63.44019216</v>
      </c>
      <c r="K624" s="11">
        <v>63.13425344</v>
      </c>
      <c r="L624" s="11">
        <v>63.105507519999996</v>
      </c>
      <c r="M624" s="11">
        <v>63.37038064</v>
      </c>
      <c r="N624" s="11">
        <v>66.80038488</v>
      </c>
      <c r="O624" s="11">
        <v>68.19558864</v>
      </c>
      <c r="P624" s="11">
        <v>67.27777248</v>
      </c>
      <c r="Q624" s="11">
        <v>64.68550648000002</v>
      </c>
      <c r="R624" s="11">
        <v>63.265663360000005</v>
      </c>
      <c r="S624" s="11">
        <v>63.16197272</v>
      </c>
      <c r="T624" s="11">
        <v>60.660051040000006</v>
      </c>
      <c r="U624" s="11">
        <v>52.63891272</v>
      </c>
      <c r="V624" s="11">
        <v>52.93561168</v>
      </c>
      <c r="W624" s="11">
        <v>53.15736592</v>
      </c>
      <c r="X624" s="11">
        <v>53.19227168</v>
      </c>
      <c r="Y624" s="11">
        <v>53.42223904</v>
      </c>
    </row>
    <row r="625" spans="1:25" ht="11.25">
      <c r="A625" s="10">
        <f t="shared" si="14"/>
        <v>42610</v>
      </c>
      <c r="B625" s="11">
        <v>60.0122412</v>
      </c>
      <c r="C625" s="11">
        <v>64.05925608</v>
      </c>
      <c r="D625" s="11">
        <v>64.1957992</v>
      </c>
      <c r="E625" s="11">
        <v>64.27177056</v>
      </c>
      <c r="F625" s="11">
        <v>64.2265984</v>
      </c>
      <c r="G625" s="11">
        <v>64.05822944</v>
      </c>
      <c r="H625" s="11">
        <v>63.95864536</v>
      </c>
      <c r="I625" s="11">
        <v>63.269769919999995</v>
      </c>
      <c r="J625" s="11">
        <v>63.1742924</v>
      </c>
      <c r="K625" s="11">
        <v>63.04698904</v>
      </c>
      <c r="L625" s="11">
        <v>62.94124512</v>
      </c>
      <c r="M625" s="11">
        <v>63.12090712</v>
      </c>
      <c r="N625" s="11">
        <v>63.635253760000005</v>
      </c>
      <c r="O625" s="11">
        <v>63.53566968</v>
      </c>
      <c r="P625" s="11">
        <v>63.35292776</v>
      </c>
      <c r="Q625" s="11">
        <v>63.13630672</v>
      </c>
      <c r="R625" s="11">
        <v>63.026456239999995</v>
      </c>
      <c r="S625" s="11">
        <v>62.151758959999995</v>
      </c>
      <c r="T625" s="11">
        <v>52.25392272</v>
      </c>
      <c r="U625" s="11">
        <v>51.87303928</v>
      </c>
      <c r="V625" s="11">
        <v>51.75600232</v>
      </c>
      <c r="W625" s="11">
        <v>52.17076488</v>
      </c>
      <c r="X625" s="11">
        <v>52.20875056</v>
      </c>
      <c r="Y625" s="11">
        <v>52.60811351999999</v>
      </c>
    </row>
    <row r="626" spans="1:25" ht="11.25">
      <c r="A626" s="10">
        <f t="shared" si="14"/>
        <v>42611</v>
      </c>
      <c r="B626" s="11">
        <v>59.4116568</v>
      </c>
      <c r="C626" s="11">
        <v>61.65794512</v>
      </c>
      <c r="D626" s="11">
        <v>63.43813887999999</v>
      </c>
      <c r="E626" s="11">
        <v>63.46585816</v>
      </c>
      <c r="F626" s="11">
        <v>63.592134879999996</v>
      </c>
      <c r="G626" s="11">
        <v>63.40117984</v>
      </c>
      <c r="H626" s="11">
        <v>63.1999584</v>
      </c>
      <c r="I626" s="11">
        <v>62.70511792</v>
      </c>
      <c r="J626" s="11">
        <v>62.62709328</v>
      </c>
      <c r="K626" s="11">
        <v>62.26674264</v>
      </c>
      <c r="L626" s="11">
        <v>62.4043124</v>
      </c>
      <c r="M626" s="11">
        <v>62.59732072</v>
      </c>
      <c r="N626" s="11">
        <v>63.06444192</v>
      </c>
      <c r="O626" s="11">
        <v>64.11469464</v>
      </c>
      <c r="P626" s="11">
        <v>67.85269088</v>
      </c>
      <c r="Q626" s="11">
        <v>62.83858112</v>
      </c>
      <c r="R626" s="11">
        <v>62.41765872</v>
      </c>
      <c r="S626" s="11">
        <v>62.188718</v>
      </c>
      <c r="T626" s="11">
        <v>58.437375440000004</v>
      </c>
      <c r="U626" s="11">
        <v>47.99952656</v>
      </c>
      <c r="V626" s="11">
        <v>48.20998776</v>
      </c>
      <c r="W626" s="11">
        <v>58.880883919999995</v>
      </c>
      <c r="X626" s="11">
        <v>62.61066704</v>
      </c>
      <c r="Y626" s="11">
        <v>59.20735544</v>
      </c>
    </row>
    <row r="627" spans="1:25" ht="11.25">
      <c r="A627" s="10">
        <f t="shared" si="14"/>
        <v>42612</v>
      </c>
      <c r="B627" s="11">
        <v>62.77082288</v>
      </c>
      <c r="C627" s="11">
        <v>63.213304720000004</v>
      </c>
      <c r="D627" s="11">
        <v>74.11519487999999</v>
      </c>
      <c r="E627" s="11">
        <v>78.35419144</v>
      </c>
      <c r="F627" s="11">
        <v>79.9085244</v>
      </c>
      <c r="G627" s="11">
        <v>79.40341751999999</v>
      </c>
      <c r="H627" s="11">
        <v>79.30896664</v>
      </c>
      <c r="I627" s="11">
        <v>72.31344168</v>
      </c>
      <c r="J627" s="11">
        <v>62.428951760000004</v>
      </c>
      <c r="K627" s="11">
        <v>62.719490879999995</v>
      </c>
      <c r="L627" s="11">
        <v>62.69485151999999</v>
      </c>
      <c r="M627" s="11">
        <v>73.37190752</v>
      </c>
      <c r="N627" s="11">
        <v>81.35300688</v>
      </c>
      <c r="O627" s="11">
        <v>83.72454527999999</v>
      </c>
      <c r="P627" s="11">
        <v>82.26055664</v>
      </c>
      <c r="Q627" s="11">
        <v>80.4269776</v>
      </c>
      <c r="R627" s="11">
        <v>78.90447048</v>
      </c>
      <c r="S627" s="11">
        <v>62.8406344</v>
      </c>
      <c r="T627" s="11">
        <v>62.148679040000005</v>
      </c>
      <c r="U627" s="11">
        <v>56.00937183999999</v>
      </c>
      <c r="V627" s="11">
        <v>56.16336784</v>
      </c>
      <c r="W627" s="11">
        <v>55.87693528</v>
      </c>
      <c r="X627" s="11">
        <v>56.028878</v>
      </c>
      <c r="Y627" s="11">
        <v>56.371775760000006</v>
      </c>
    </row>
    <row r="628" spans="1:25" ht="11.25">
      <c r="A628" s="10">
        <f t="shared" si="14"/>
        <v>42613</v>
      </c>
      <c r="B628" s="11">
        <v>65.16700064</v>
      </c>
      <c r="C628" s="11">
        <v>70.90591823999999</v>
      </c>
      <c r="D628" s="11">
        <v>72.80725551999998</v>
      </c>
      <c r="E628" s="11">
        <v>76.45080087999999</v>
      </c>
      <c r="F628" s="11">
        <v>82.22359759999999</v>
      </c>
      <c r="G628" s="11">
        <v>84.08078936</v>
      </c>
      <c r="H628" s="11">
        <v>84.72962584</v>
      </c>
      <c r="I628" s="11">
        <v>77.36656376</v>
      </c>
      <c r="J628" s="11">
        <v>82.79132951999999</v>
      </c>
      <c r="K628" s="11">
        <v>82.01724296</v>
      </c>
      <c r="L628" s="11">
        <v>81.30680808</v>
      </c>
      <c r="M628" s="11">
        <v>83.5274304</v>
      </c>
      <c r="N628" s="11">
        <v>86.30654488</v>
      </c>
      <c r="O628" s="11">
        <v>86.083764</v>
      </c>
      <c r="P628" s="11">
        <v>85.95132744</v>
      </c>
      <c r="Q628" s="11">
        <v>85.19880031999999</v>
      </c>
      <c r="R628" s="11">
        <v>81.14151904</v>
      </c>
      <c r="S628" s="11">
        <v>76.49802632</v>
      </c>
      <c r="T628" s="11">
        <v>74.17987319999999</v>
      </c>
      <c r="U628" s="11">
        <v>64.95037959999999</v>
      </c>
      <c r="V628" s="11">
        <v>64.90110087999999</v>
      </c>
      <c r="W628" s="11">
        <v>64.99349848</v>
      </c>
      <c r="X628" s="11">
        <v>64.98528535999999</v>
      </c>
      <c r="Y628" s="11">
        <v>64.93190008</v>
      </c>
    </row>
    <row r="630" spans="1:25" ht="27.75" customHeight="1">
      <c r="A630" s="49" t="s">
        <v>73</v>
      </c>
      <c r="B630" s="50"/>
      <c r="C630" s="50"/>
      <c r="D630" s="50"/>
      <c r="E630" s="50"/>
      <c r="F630" s="50"/>
      <c r="G630" s="50"/>
      <c r="H630" s="50"/>
      <c r="I630" s="50"/>
      <c r="J630" s="50"/>
      <c r="K630" s="50"/>
      <c r="L630" s="50"/>
      <c r="M630" s="50"/>
      <c r="N630" s="50"/>
      <c r="O630" s="50"/>
      <c r="P630" s="50"/>
      <c r="Q630" s="50"/>
      <c r="R630" s="50"/>
      <c r="S630" s="50"/>
      <c r="T630" s="50"/>
      <c r="U630" s="50"/>
      <c r="V630" s="50"/>
      <c r="W630" s="50"/>
      <c r="X630" s="50"/>
      <c r="Y630" s="51"/>
    </row>
    <row r="631" spans="1:25" ht="15">
      <c r="A631" s="35"/>
      <c r="B631" s="35"/>
      <c r="C631" s="35"/>
      <c r="D631" s="35"/>
      <c r="E631" s="35"/>
      <c r="F631" s="35"/>
      <c r="G631" s="35"/>
      <c r="H631" s="35"/>
      <c r="I631" s="35"/>
      <c r="J631" s="35"/>
      <c r="K631" s="35"/>
      <c r="L631" s="35"/>
      <c r="M631" s="35"/>
      <c r="N631" s="35"/>
      <c r="O631" s="35"/>
      <c r="P631" s="35"/>
      <c r="Q631" s="35"/>
      <c r="R631" s="35"/>
      <c r="S631" s="35"/>
      <c r="T631" s="35"/>
      <c r="U631" s="35"/>
      <c r="V631" s="35"/>
      <c r="W631" s="35"/>
      <c r="X631" s="35"/>
      <c r="Y631" s="35"/>
    </row>
    <row r="632" spans="1:25" ht="24" customHeight="1">
      <c r="A632" s="49" t="s">
        <v>46</v>
      </c>
      <c r="B632" s="50"/>
      <c r="C632" s="50"/>
      <c r="D632" s="50"/>
      <c r="E632" s="50"/>
      <c r="F632" s="50"/>
      <c r="G632" s="50"/>
      <c r="H632" s="50"/>
      <c r="I632" s="50"/>
      <c r="J632" s="50"/>
      <c r="K632" s="50"/>
      <c r="L632" s="50"/>
      <c r="M632" s="50"/>
      <c r="N632" s="50"/>
      <c r="O632" s="50"/>
      <c r="P632" s="50"/>
      <c r="Q632" s="50"/>
      <c r="R632" s="50"/>
      <c r="S632" s="50"/>
      <c r="T632" s="50"/>
      <c r="U632" s="50"/>
      <c r="V632" s="50"/>
      <c r="W632" s="50"/>
      <c r="X632" s="50"/>
      <c r="Y632" s="51"/>
    </row>
    <row r="633" spans="1:25" ht="11.25">
      <c r="A633" s="7"/>
      <c r="B633" s="6" t="s">
        <v>23</v>
      </c>
      <c r="C633" s="8" t="s">
        <v>24</v>
      </c>
      <c r="D633" s="9" t="s">
        <v>25</v>
      </c>
      <c r="E633" s="6" t="s">
        <v>26</v>
      </c>
      <c r="F633" s="6" t="s">
        <v>27</v>
      </c>
      <c r="G633" s="8" t="s">
        <v>28</v>
      </c>
      <c r="H633" s="9" t="s">
        <v>29</v>
      </c>
      <c r="I633" s="6" t="s">
        <v>30</v>
      </c>
      <c r="J633" s="6" t="s">
        <v>31</v>
      </c>
      <c r="K633" s="6" t="s">
        <v>32</v>
      </c>
      <c r="L633" s="6" t="s">
        <v>33</v>
      </c>
      <c r="M633" s="6" t="s">
        <v>34</v>
      </c>
      <c r="N633" s="6" t="s">
        <v>35</v>
      </c>
      <c r="O633" s="6" t="s">
        <v>36</v>
      </c>
      <c r="P633" s="6" t="s">
        <v>37</v>
      </c>
      <c r="Q633" s="6" t="s">
        <v>38</v>
      </c>
      <c r="R633" s="6" t="s">
        <v>39</v>
      </c>
      <c r="S633" s="6" t="s">
        <v>40</v>
      </c>
      <c r="T633" s="6" t="s">
        <v>41</v>
      </c>
      <c r="U633" s="6" t="s">
        <v>42</v>
      </c>
      <c r="V633" s="6" t="s">
        <v>43</v>
      </c>
      <c r="W633" s="6" t="s">
        <v>44</v>
      </c>
      <c r="X633" s="6" t="s">
        <v>45</v>
      </c>
      <c r="Y633" s="6" t="s">
        <v>64</v>
      </c>
    </row>
    <row r="634" spans="1:25" ht="11.25">
      <c r="A634" s="10">
        <f aca="true" t="shared" si="15" ref="A634:A664">A598</f>
        <v>42583</v>
      </c>
      <c r="B634" s="11">
        <v>1.4373517599999999</v>
      </c>
      <c r="C634" s="11">
        <v>0.11086399999999998</v>
      </c>
      <c r="D634" s="11">
        <v>0.304876</v>
      </c>
      <c r="E634" s="11">
        <v>0.25609583999999996</v>
      </c>
      <c r="F634" s="11">
        <v>0</v>
      </c>
      <c r="G634" s="11">
        <v>0.026053039999999996</v>
      </c>
      <c r="H634" s="11">
        <v>0</v>
      </c>
      <c r="I634" s="11">
        <v>0.0016629599999999996</v>
      </c>
      <c r="J634" s="11">
        <v>0.0005543199999999999</v>
      </c>
      <c r="K634" s="11">
        <v>0.0011086399999999997</v>
      </c>
      <c r="L634" s="11">
        <v>0</v>
      </c>
      <c r="M634" s="11">
        <v>0</v>
      </c>
      <c r="N634" s="11">
        <v>0</v>
      </c>
      <c r="O634" s="11">
        <v>0</v>
      </c>
      <c r="P634" s="11">
        <v>0</v>
      </c>
      <c r="Q634" s="11">
        <v>0</v>
      </c>
      <c r="R634" s="11">
        <v>0</v>
      </c>
      <c r="S634" s="11">
        <v>0</v>
      </c>
      <c r="T634" s="11">
        <v>0</v>
      </c>
      <c r="U634" s="11">
        <v>0</v>
      </c>
      <c r="V634" s="11">
        <v>0</v>
      </c>
      <c r="W634" s="11">
        <v>0</v>
      </c>
      <c r="X634" s="11">
        <v>0</v>
      </c>
      <c r="Y634" s="11">
        <v>0</v>
      </c>
    </row>
    <row r="635" spans="1:25" ht="11.25">
      <c r="A635" s="10">
        <f t="shared" si="15"/>
        <v>42584</v>
      </c>
      <c r="B635" s="11">
        <v>0.016075279999999994</v>
      </c>
      <c r="C635" s="11">
        <v>0.026053039999999996</v>
      </c>
      <c r="D635" s="11">
        <v>0.04212832</v>
      </c>
      <c r="E635" s="11">
        <v>0</v>
      </c>
      <c r="F635" s="11">
        <v>0</v>
      </c>
      <c r="G635" s="11">
        <v>0</v>
      </c>
      <c r="H635" s="11">
        <v>0</v>
      </c>
      <c r="I635" s="11">
        <v>0</v>
      </c>
      <c r="J635" s="11">
        <v>0</v>
      </c>
      <c r="K635" s="11">
        <v>0</v>
      </c>
      <c r="L635" s="11">
        <v>0</v>
      </c>
      <c r="M635" s="11">
        <v>0</v>
      </c>
      <c r="N635" s="11">
        <v>0</v>
      </c>
      <c r="O635" s="11">
        <v>0</v>
      </c>
      <c r="P635" s="11">
        <v>0</v>
      </c>
      <c r="Q635" s="11">
        <v>0</v>
      </c>
      <c r="R635" s="11">
        <v>0</v>
      </c>
      <c r="S635" s="11">
        <v>0</v>
      </c>
      <c r="T635" s="11">
        <v>0</v>
      </c>
      <c r="U635" s="11">
        <v>0</v>
      </c>
      <c r="V635" s="11">
        <v>0</v>
      </c>
      <c r="W635" s="11">
        <v>0</v>
      </c>
      <c r="X635" s="11">
        <v>0</v>
      </c>
      <c r="Y635" s="11">
        <v>0</v>
      </c>
    </row>
    <row r="636" spans="1:25" ht="11.25">
      <c r="A636" s="10">
        <f t="shared" si="15"/>
        <v>42585</v>
      </c>
      <c r="B636" s="11">
        <v>2.02271368</v>
      </c>
      <c r="C636" s="11">
        <v>0.34146111999999995</v>
      </c>
      <c r="D636" s="11">
        <v>3.6374478399999997</v>
      </c>
      <c r="E636" s="11">
        <v>3.5603973599999996</v>
      </c>
      <c r="F636" s="11">
        <v>1.2771532799999996</v>
      </c>
      <c r="G636" s="11">
        <v>4.12247784</v>
      </c>
      <c r="H636" s="11">
        <v>3.2494238399999995</v>
      </c>
      <c r="I636" s="11">
        <v>4.2488627999999995</v>
      </c>
      <c r="J636" s="11">
        <v>5.977232559999999</v>
      </c>
      <c r="K636" s="11">
        <v>4.195648079999999</v>
      </c>
      <c r="L636" s="11">
        <v>5.395196559999999</v>
      </c>
      <c r="M636" s="11">
        <v>5.371915119999999</v>
      </c>
      <c r="N636" s="11">
        <v>3.6695983999999995</v>
      </c>
      <c r="O636" s="11">
        <v>5.716147839999999</v>
      </c>
      <c r="P636" s="11">
        <v>3.675141599999999</v>
      </c>
      <c r="Q636" s="11">
        <v>4.54431536</v>
      </c>
      <c r="R636" s="11">
        <v>2.6784742399999995</v>
      </c>
      <c r="S636" s="11">
        <v>0.006651839999999998</v>
      </c>
      <c r="T636" s="11">
        <v>0</v>
      </c>
      <c r="U636" s="11">
        <v>0</v>
      </c>
      <c r="V636" s="11">
        <v>0</v>
      </c>
      <c r="W636" s="11">
        <v>0</v>
      </c>
      <c r="X636" s="11">
        <v>0</v>
      </c>
      <c r="Y636" s="11">
        <v>0</v>
      </c>
    </row>
    <row r="637" spans="1:25" ht="11.25">
      <c r="A637" s="10">
        <f t="shared" si="15"/>
        <v>42586</v>
      </c>
      <c r="B637" s="11">
        <v>2.6014237599999994</v>
      </c>
      <c r="C637" s="11">
        <v>5.390207679999999</v>
      </c>
      <c r="D637" s="11">
        <v>8.41624056</v>
      </c>
      <c r="E637" s="11">
        <v>6.940086399999999</v>
      </c>
      <c r="F637" s="11">
        <v>5.912931439999999</v>
      </c>
      <c r="G637" s="11">
        <v>6.391309599999999</v>
      </c>
      <c r="H637" s="11">
        <v>5.5820023999999995</v>
      </c>
      <c r="I637" s="11">
        <v>3.4955419199999995</v>
      </c>
      <c r="J637" s="11">
        <v>1.1236066399999998</v>
      </c>
      <c r="K637" s="11">
        <v>1.1851361599999997</v>
      </c>
      <c r="L637" s="11">
        <v>0.7161814399999998</v>
      </c>
      <c r="M637" s="11">
        <v>0.3198426399999999</v>
      </c>
      <c r="N637" s="11">
        <v>0.21840207999999997</v>
      </c>
      <c r="O637" s="11">
        <v>1.9894544799999998</v>
      </c>
      <c r="P637" s="11">
        <v>4.33644536</v>
      </c>
      <c r="Q637" s="11">
        <v>0.31041919999999995</v>
      </c>
      <c r="R637" s="11">
        <v>0.15354663999999998</v>
      </c>
      <c r="S637" s="11">
        <v>0.25443288</v>
      </c>
      <c r="T637" s="11">
        <v>0</v>
      </c>
      <c r="U637" s="11">
        <v>0</v>
      </c>
      <c r="V637" s="11">
        <v>0</v>
      </c>
      <c r="W637" s="11">
        <v>0</v>
      </c>
      <c r="X637" s="11">
        <v>0</v>
      </c>
      <c r="Y637" s="11">
        <v>0</v>
      </c>
    </row>
    <row r="638" spans="1:25" ht="11.25">
      <c r="A638" s="10">
        <f t="shared" si="15"/>
        <v>42587</v>
      </c>
      <c r="B638" s="11">
        <v>4.289882479999999</v>
      </c>
      <c r="C638" s="11">
        <v>1.9534236799999998</v>
      </c>
      <c r="D638" s="11">
        <v>0.11252695999999997</v>
      </c>
      <c r="E638" s="11">
        <v>5.7693625599999985</v>
      </c>
      <c r="F638" s="11">
        <v>5.2715831999999985</v>
      </c>
      <c r="G638" s="11">
        <v>5.489430959999999</v>
      </c>
      <c r="H638" s="11">
        <v>5.55761232</v>
      </c>
      <c r="I638" s="11">
        <v>0.11917879999999999</v>
      </c>
      <c r="J638" s="11">
        <v>0.10310351999999998</v>
      </c>
      <c r="K638" s="11">
        <v>0.3259401599999999</v>
      </c>
      <c r="L638" s="11">
        <v>0.31097351999999995</v>
      </c>
      <c r="M638" s="11">
        <v>2.9118429599999995</v>
      </c>
      <c r="N638" s="11">
        <v>6.692859679999998</v>
      </c>
      <c r="O638" s="11">
        <v>5.967254799999999</v>
      </c>
      <c r="P638" s="11">
        <v>3.5382245599999993</v>
      </c>
      <c r="Q638" s="11">
        <v>0.29323527999999993</v>
      </c>
      <c r="R638" s="11">
        <v>0.0049888799999999985</v>
      </c>
      <c r="S638" s="11">
        <v>0</v>
      </c>
      <c r="T638" s="11">
        <v>0</v>
      </c>
      <c r="U638" s="11">
        <v>0</v>
      </c>
      <c r="V638" s="11">
        <v>0</v>
      </c>
      <c r="W638" s="11">
        <v>0</v>
      </c>
      <c r="X638" s="11">
        <v>0</v>
      </c>
      <c r="Y638" s="11">
        <v>0</v>
      </c>
    </row>
    <row r="639" spans="1:25" ht="11.25">
      <c r="A639" s="10">
        <f t="shared" si="15"/>
        <v>42588</v>
      </c>
      <c r="B639" s="11">
        <v>0.29101799999999994</v>
      </c>
      <c r="C639" s="11">
        <v>3.6202639199999997</v>
      </c>
      <c r="D639" s="11">
        <v>3.1934375199999994</v>
      </c>
      <c r="E639" s="11">
        <v>1.2461113599999998</v>
      </c>
      <c r="F639" s="11">
        <v>0.4362498399999999</v>
      </c>
      <c r="G639" s="11">
        <v>2.4512030399999998</v>
      </c>
      <c r="H639" s="11">
        <v>2.4883424799999996</v>
      </c>
      <c r="I639" s="11">
        <v>2.52326464</v>
      </c>
      <c r="J639" s="11">
        <v>2.7106247999999997</v>
      </c>
      <c r="K639" s="11">
        <v>1.5049787999999997</v>
      </c>
      <c r="L639" s="11">
        <v>0</v>
      </c>
      <c r="M639" s="11">
        <v>0</v>
      </c>
      <c r="N639" s="11">
        <v>0.0049888799999999985</v>
      </c>
      <c r="O639" s="11">
        <v>0</v>
      </c>
      <c r="P639" s="11">
        <v>0</v>
      </c>
      <c r="Q639" s="11">
        <v>0</v>
      </c>
      <c r="R639" s="11">
        <v>0</v>
      </c>
      <c r="S639" s="11">
        <v>0</v>
      </c>
      <c r="T639" s="11">
        <v>0</v>
      </c>
      <c r="U639" s="11">
        <v>0</v>
      </c>
      <c r="V639" s="11">
        <v>0</v>
      </c>
      <c r="W639" s="11">
        <v>0</v>
      </c>
      <c r="X639" s="11">
        <v>0</v>
      </c>
      <c r="Y639" s="11">
        <v>0</v>
      </c>
    </row>
    <row r="640" spans="1:25" ht="11.25">
      <c r="A640" s="10">
        <f t="shared" si="15"/>
        <v>42589</v>
      </c>
      <c r="B640" s="11">
        <v>0.9595279199999998</v>
      </c>
      <c r="C640" s="11">
        <v>0.3780462399999999</v>
      </c>
      <c r="D640" s="11">
        <v>0.5859162399999999</v>
      </c>
      <c r="E640" s="11">
        <v>3.075367359999999</v>
      </c>
      <c r="F640" s="11">
        <v>1.9617384799999997</v>
      </c>
      <c r="G640" s="11">
        <v>3.5603973599999996</v>
      </c>
      <c r="H640" s="11">
        <v>2.6274767999999993</v>
      </c>
      <c r="I640" s="11">
        <v>0.4423473599999999</v>
      </c>
      <c r="J640" s="11">
        <v>0.14356887999999995</v>
      </c>
      <c r="K640" s="11">
        <v>0</v>
      </c>
      <c r="L640" s="11">
        <v>0.04212832</v>
      </c>
      <c r="M640" s="11">
        <v>0.17017623999999998</v>
      </c>
      <c r="N640" s="11">
        <v>0</v>
      </c>
      <c r="O640" s="11">
        <v>0.006651839999999998</v>
      </c>
      <c r="P640" s="11">
        <v>0</v>
      </c>
      <c r="Q640" s="11">
        <v>0</v>
      </c>
      <c r="R640" s="11">
        <v>0</v>
      </c>
      <c r="S640" s="11">
        <v>0</v>
      </c>
      <c r="T640" s="11">
        <v>0</v>
      </c>
      <c r="U640" s="11">
        <v>0</v>
      </c>
      <c r="V640" s="11">
        <v>0</v>
      </c>
      <c r="W640" s="11">
        <v>0</v>
      </c>
      <c r="X640" s="11">
        <v>0</v>
      </c>
      <c r="Y640" s="11">
        <v>0</v>
      </c>
    </row>
    <row r="641" spans="1:25" ht="11.25">
      <c r="A641" s="10">
        <f t="shared" si="15"/>
        <v>42590</v>
      </c>
      <c r="B641" s="11">
        <v>3.0082946399999995</v>
      </c>
      <c r="C641" s="11">
        <v>2.910734319999999</v>
      </c>
      <c r="D641" s="11">
        <v>1.7527598399999997</v>
      </c>
      <c r="E641" s="11">
        <v>1.9634014399999997</v>
      </c>
      <c r="F641" s="11">
        <v>1.9988779199999998</v>
      </c>
      <c r="G641" s="11">
        <v>1.9068607999999998</v>
      </c>
      <c r="H641" s="11">
        <v>1.1452251199999999</v>
      </c>
      <c r="I641" s="11">
        <v>1.4334715199999997</v>
      </c>
      <c r="J641" s="11">
        <v>1.5992132</v>
      </c>
      <c r="K641" s="11">
        <v>2.2527564799999995</v>
      </c>
      <c r="L641" s="11">
        <v>1.5742687999999996</v>
      </c>
      <c r="M641" s="11">
        <v>1.3652901599999996</v>
      </c>
      <c r="N641" s="11">
        <v>3.5786899199999995</v>
      </c>
      <c r="O641" s="11">
        <v>5.346416399999999</v>
      </c>
      <c r="P641" s="11">
        <v>0.8281540799999998</v>
      </c>
      <c r="Q641" s="11">
        <v>0.041019679999999996</v>
      </c>
      <c r="R641" s="11">
        <v>2.1258171999999997</v>
      </c>
      <c r="S641" s="11">
        <v>2.2427787199999996</v>
      </c>
      <c r="T641" s="11">
        <v>0.027715999999999994</v>
      </c>
      <c r="U641" s="11">
        <v>0</v>
      </c>
      <c r="V641" s="11">
        <v>0</v>
      </c>
      <c r="W641" s="11">
        <v>0</v>
      </c>
      <c r="X641" s="11">
        <v>0</v>
      </c>
      <c r="Y641" s="11">
        <v>0</v>
      </c>
    </row>
    <row r="642" spans="1:25" ht="11.25">
      <c r="A642" s="10">
        <f t="shared" si="15"/>
        <v>42591</v>
      </c>
      <c r="B642" s="11">
        <v>5.930115359999999</v>
      </c>
      <c r="C642" s="11">
        <v>2.6380088799999997</v>
      </c>
      <c r="D642" s="11">
        <v>2.5604040799999996</v>
      </c>
      <c r="E642" s="11">
        <v>2.5016461599999995</v>
      </c>
      <c r="F642" s="11">
        <v>1.9063064799999998</v>
      </c>
      <c r="G642" s="11">
        <v>1.9523150399999998</v>
      </c>
      <c r="H642" s="11">
        <v>1.63746128</v>
      </c>
      <c r="I642" s="11">
        <v>1.6568624799999998</v>
      </c>
      <c r="J642" s="11">
        <v>1.7244895199999997</v>
      </c>
      <c r="K642" s="11">
        <v>1.1297041599999997</v>
      </c>
      <c r="L642" s="11">
        <v>0.016075279999999994</v>
      </c>
      <c r="M642" s="11">
        <v>0.3492215999999999</v>
      </c>
      <c r="N642" s="11">
        <v>0.09035415999999998</v>
      </c>
      <c r="O642" s="11">
        <v>0.03270487999999999</v>
      </c>
      <c r="P642" s="11">
        <v>0.058203599999999994</v>
      </c>
      <c r="Q642" s="11">
        <v>0</v>
      </c>
      <c r="R642" s="11">
        <v>0</v>
      </c>
      <c r="S642" s="11">
        <v>0</v>
      </c>
      <c r="T642" s="11">
        <v>0</v>
      </c>
      <c r="U642" s="11">
        <v>0</v>
      </c>
      <c r="V642" s="11">
        <v>0</v>
      </c>
      <c r="W642" s="11">
        <v>0</v>
      </c>
      <c r="X642" s="11">
        <v>0</v>
      </c>
      <c r="Y642" s="11">
        <v>0</v>
      </c>
    </row>
    <row r="643" spans="1:25" ht="11.25">
      <c r="A643" s="10">
        <f t="shared" si="15"/>
        <v>42592</v>
      </c>
      <c r="B643" s="11">
        <v>2.6779199199999995</v>
      </c>
      <c r="C643" s="11">
        <v>1.3924518399999997</v>
      </c>
      <c r="D643" s="11">
        <v>0.29988711999999995</v>
      </c>
      <c r="E643" s="11">
        <v>0.85808736</v>
      </c>
      <c r="F643" s="11">
        <v>3.4589567999999997</v>
      </c>
      <c r="G643" s="11">
        <v>5.277680719999999</v>
      </c>
      <c r="H643" s="11">
        <v>4.383562559999999</v>
      </c>
      <c r="I643" s="11">
        <v>2.27880952</v>
      </c>
      <c r="J643" s="11">
        <v>3.1779165599999994</v>
      </c>
      <c r="K643" s="11">
        <v>2.4667239999999993</v>
      </c>
      <c r="L643" s="11">
        <v>2.7887839199999997</v>
      </c>
      <c r="M643" s="11">
        <v>3.3015299199999997</v>
      </c>
      <c r="N643" s="11">
        <v>0.6302618399999999</v>
      </c>
      <c r="O643" s="11">
        <v>1.0648487199999999</v>
      </c>
      <c r="P643" s="11">
        <v>0.12084175999999999</v>
      </c>
      <c r="Q643" s="11">
        <v>0.0005543199999999999</v>
      </c>
      <c r="R643" s="11">
        <v>0.14467751999999998</v>
      </c>
      <c r="S643" s="11">
        <v>0</v>
      </c>
      <c r="T643" s="11">
        <v>0</v>
      </c>
      <c r="U643" s="11">
        <v>0</v>
      </c>
      <c r="V643" s="11">
        <v>0</v>
      </c>
      <c r="W643" s="11">
        <v>0</v>
      </c>
      <c r="X643" s="11">
        <v>0</v>
      </c>
      <c r="Y643" s="11">
        <v>0</v>
      </c>
    </row>
    <row r="644" spans="1:25" ht="11.25">
      <c r="A644" s="10">
        <f t="shared" si="15"/>
        <v>42593</v>
      </c>
      <c r="B644" s="11">
        <v>0</v>
      </c>
      <c r="C644" s="11">
        <v>0</v>
      </c>
      <c r="D644" s="11">
        <v>1.0315895199999998</v>
      </c>
      <c r="E644" s="11">
        <v>5.526016079999999</v>
      </c>
      <c r="F644" s="11">
        <v>4.5797918399999995</v>
      </c>
      <c r="G644" s="11">
        <v>5.299853519999999</v>
      </c>
      <c r="H644" s="11">
        <v>4.27824176</v>
      </c>
      <c r="I644" s="11">
        <v>2.8425529599999995</v>
      </c>
      <c r="J644" s="11">
        <v>2.9650576799999997</v>
      </c>
      <c r="K644" s="11">
        <v>1.3070865599999997</v>
      </c>
      <c r="L644" s="11">
        <v>1.1141831999999998</v>
      </c>
      <c r="M644" s="11">
        <v>0.09645167999999998</v>
      </c>
      <c r="N644" s="11">
        <v>0</v>
      </c>
      <c r="O644" s="11">
        <v>0</v>
      </c>
      <c r="P644" s="11">
        <v>0</v>
      </c>
      <c r="Q644" s="11">
        <v>0</v>
      </c>
      <c r="R644" s="11">
        <v>0</v>
      </c>
      <c r="S644" s="11">
        <v>0</v>
      </c>
      <c r="T644" s="11">
        <v>0</v>
      </c>
      <c r="U644" s="11">
        <v>0</v>
      </c>
      <c r="V644" s="11">
        <v>0</v>
      </c>
      <c r="W644" s="11">
        <v>0</v>
      </c>
      <c r="X644" s="11">
        <v>0</v>
      </c>
      <c r="Y644" s="11">
        <v>0</v>
      </c>
    </row>
    <row r="645" spans="1:25" ht="11.25">
      <c r="A645" s="10">
        <f t="shared" si="15"/>
        <v>42594</v>
      </c>
      <c r="B645" s="11">
        <v>1.6757093599999997</v>
      </c>
      <c r="C645" s="11">
        <v>0.8558700799999998</v>
      </c>
      <c r="D645" s="11">
        <v>0.8486639199999999</v>
      </c>
      <c r="E645" s="11">
        <v>1.3802567999999997</v>
      </c>
      <c r="F645" s="11">
        <v>2.0387889599999998</v>
      </c>
      <c r="G645" s="11">
        <v>0</v>
      </c>
      <c r="H645" s="11">
        <v>0</v>
      </c>
      <c r="I645" s="11">
        <v>0.008314799999999999</v>
      </c>
      <c r="J645" s="11">
        <v>0.013303679999999997</v>
      </c>
      <c r="K645" s="11">
        <v>0.025498719999999996</v>
      </c>
      <c r="L645" s="11">
        <v>0.003325919999999999</v>
      </c>
      <c r="M645" s="11">
        <v>0.08425664</v>
      </c>
      <c r="N645" s="11">
        <v>0.027715999999999994</v>
      </c>
      <c r="O645" s="11">
        <v>0.05376903999999999</v>
      </c>
      <c r="P645" s="11">
        <v>0</v>
      </c>
      <c r="Q645" s="11">
        <v>0</v>
      </c>
      <c r="R645" s="11">
        <v>0</v>
      </c>
      <c r="S645" s="11">
        <v>0</v>
      </c>
      <c r="T645" s="11">
        <v>0</v>
      </c>
      <c r="U645" s="11">
        <v>0</v>
      </c>
      <c r="V645" s="11">
        <v>0</v>
      </c>
      <c r="W645" s="11">
        <v>0</v>
      </c>
      <c r="X645" s="11">
        <v>0</v>
      </c>
      <c r="Y645" s="11">
        <v>0</v>
      </c>
    </row>
    <row r="646" spans="1:25" ht="11.25">
      <c r="A646" s="10">
        <f t="shared" si="15"/>
        <v>42595</v>
      </c>
      <c r="B646" s="11">
        <v>0.022727119999999993</v>
      </c>
      <c r="C646" s="11">
        <v>0.10088623999999999</v>
      </c>
      <c r="D646" s="11">
        <v>0.0110864</v>
      </c>
      <c r="E646" s="11">
        <v>0.02882464</v>
      </c>
      <c r="F646" s="11">
        <v>0.3264944799999999</v>
      </c>
      <c r="G646" s="11">
        <v>0.15465527999999998</v>
      </c>
      <c r="H646" s="11">
        <v>0.40021903999999997</v>
      </c>
      <c r="I646" s="11">
        <v>0.3420154399999999</v>
      </c>
      <c r="J646" s="11">
        <v>0.46452015999999996</v>
      </c>
      <c r="K646" s="11">
        <v>1.2887939999999998</v>
      </c>
      <c r="L646" s="11">
        <v>0.7028777599999999</v>
      </c>
      <c r="M646" s="11">
        <v>1.4539813599999998</v>
      </c>
      <c r="N646" s="11">
        <v>4.02658048</v>
      </c>
      <c r="O646" s="11">
        <v>2.6468779999999996</v>
      </c>
      <c r="P646" s="11">
        <v>0.9794834399999999</v>
      </c>
      <c r="Q646" s="11">
        <v>0.14855775999999998</v>
      </c>
      <c r="R646" s="11">
        <v>0</v>
      </c>
      <c r="S646" s="11">
        <v>0</v>
      </c>
      <c r="T646" s="11">
        <v>0</v>
      </c>
      <c r="U646" s="11">
        <v>0.0221728</v>
      </c>
      <c r="V646" s="11">
        <v>0</v>
      </c>
      <c r="W646" s="11">
        <v>0</v>
      </c>
      <c r="X646" s="11">
        <v>0</v>
      </c>
      <c r="Y646" s="11">
        <v>0</v>
      </c>
    </row>
    <row r="647" spans="1:25" ht="11.25">
      <c r="A647" s="10">
        <f t="shared" si="15"/>
        <v>42596</v>
      </c>
      <c r="B647" s="11">
        <v>0.9295946399999998</v>
      </c>
      <c r="C647" s="11">
        <v>3.0725957599999996</v>
      </c>
      <c r="D647" s="11">
        <v>5.2416499199999995</v>
      </c>
      <c r="E647" s="11">
        <v>1.9024262399999998</v>
      </c>
      <c r="F647" s="11">
        <v>2.9173861599999995</v>
      </c>
      <c r="G647" s="11">
        <v>1.9007632799999998</v>
      </c>
      <c r="H647" s="11">
        <v>1.4506554399999998</v>
      </c>
      <c r="I647" s="11">
        <v>1.9872371999999996</v>
      </c>
      <c r="J647" s="11">
        <v>5.176794479999999</v>
      </c>
      <c r="K647" s="11">
        <v>4.0759149599999995</v>
      </c>
      <c r="L647" s="11">
        <v>0.46119424</v>
      </c>
      <c r="M647" s="11">
        <v>0.11807015999999997</v>
      </c>
      <c r="N647" s="11">
        <v>0.13636271999999997</v>
      </c>
      <c r="O647" s="11">
        <v>0</v>
      </c>
      <c r="P647" s="11">
        <v>0</v>
      </c>
      <c r="Q647" s="11">
        <v>0</v>
      </c>
      <c r="R647" s="11">
        <v>0</v>
      </c>
      <c r="S647" s="11">
        <v>0.038802399999999994</v>
      </c>
      <c r="T647" s="11">
        <v>0</v>
      </c>
      <c r="U647" s="11">
        <v>0.03381351999999999</v>
      </c>
      <c r="V647" s="11">
        <v>0</v>
      </c>
      <c r="W647" s="11">
        <v>0</v>
      </c>
      <c r="X647" s="11">
        <v>0</v>
      </c>
      <c r="Y647" s="11">
        <v>0</v>
      </c>
    </row>
    <row r="648" spans="1:25" ht="11.25">
      <c r="A648" s="10">
        <f t="shared" si="15"/>
        <v>42597</v>
      </c>
      <c r="B648" s="11">
        <v>2.687343359999999</v>
      </c>
      <c r="C648" s="11">
        <v>1.7610746399999997</v>
      </c>
      <c r="D648" s="11">
        <v>1.0011019199999998</v>
      </c>
      <c r="E648" s="11">
        <v>3.0681611999999996</v>
      </c>
      <c r="F648" s="11">
        <v>3.2538584</v>
      </c>
      <c r="G648" s="11">
        <v>3.2039695999999993</v>
      </c>
      <c r="H648" s="11">
        <v>1.96118416</v>
      </c>
      <c r="I648" s="11">
        <v>2.3791414399999997</v>
      </c>
      <c r="J648" s="11">
        <v>3.3968729599999996</v>
      </c>
      <c r="K648" s="11">
        <v>4.14853088</v>
      </c>
      <c r="L648" s="11">
        <v>0.28048591999999994</v>
      </c>
      <c r="M648" s="11">
        <v>0.36529687999999993</v>
      </c>
      <c r="N648" s="11">
        <v>1.0504363999999997</v>
      </c>
      <c r="O648" s="11">
        <v>0.04046535999999999</v>
      </c>
      <c r="P648" s="11">
        <v>0</v>
      </c>
      <c r="Q648" s="11">
        <v>0</v>
      </c>
      <c r="R648" s="11">
        <v>0</v>
      </c>
      <c r="S648" s="11">
        <v>0</v>
      </c>
      <c r="T648" s="11">
        <v>0</v>
      </c>
      <c r="U648" s="11">
        <v>0</v>
      </c>
      <c r="V648" s="11">
        <v>0</v>
      </c>
      <c r="W648" s="11">
        <v>0</v>
      </c>
      <c r="X648" s="11">
        <v>0</v>
      </c>
      <c r="Y648" s="11">
        <v>0</v>
      </c>
    </row>
    <row r="649" spans="1:25" ht="11.25">
      <c r="A649" s="10">
        <f t="shared" si="15"/>
        <v>42598</v>
      </c>
      <c r="B649" s="11">
        <v>0.7505492799999999</v>
      </c>
      <c r="C649" s="11">
        <v>0.26219336</v>
      </c>
      <c r="D649" s="11">
        <v>2.4805819999999996</v>
      </c>
      <c r="E649" s="11">
        <v>2.3924451199999996</v>
      </c>
      <c r="F649" s="11">
        <v>0.6247186399999999</v>
      </c>
      <c r="G649" s="11">
        <v>1.2017657599999998</v>
      </c>
      <c r="H649" s="11">
        <v>0.9611908799999999</v>
      </c>
      <c r="I649" s="11">
        <v>0.019955519999999994</v>
      </c>
      <c r="J649" s="11">
        <v>0.04379128</v>
      </c>
      <c r="K649" s="11">
        <v>0.062083839999999994</v>
      </c>
      <c r="L649" s="11">
        <v>0.05709495999999999</v>
      </c>
      <c r="M649" s="11">
        <v>0.044899919999999996</v>
      </c>
      <c r="N649" s="11">
        <v>1.09145608</v>
      </c>
      <c r="O649" s="11">
        <v>0.05210607999999999</v>
      </c>
      <c r="P649" s="11">
        <v>0.6369136799999999</v>
      </c>
      <c r="Q649" s="11">
        <v>0</v>
      </c>
      <c r="R649" s="11">
        <v>0</v>
      </c>
      <c r="S649" s="11">
        <v>0</v>
      </c>
      <c r="T649" s="11">
        <v>0</v>
      </c>
      <c r="U649" s="11">
        <v>0</v>
      </c>
      <c r="V649" s="11">
        <v>0</v>
      </c>
      <c r="W649" s="11">
        <v>0</v>
      </c>
      <c r="X649" s="11">
        <v>0</v>
      </c>
      <c r="Y649" s="11">
        <v>0</v>
      </c>
    </row>
    <row r="650" spans="1:25" ht="11.25">
      <c r="A650" s="10">
        <f t="shared" si="15"/>
        <v>42599</v>
      </c>
      <c r="B650" s="11">
        <v>3.2810200799999993</v>
      </c>
      <c r="C650" s="11">
        <v>2.02991984</v>
      </c>
      <c r="D650" s="11">
        <v>1.7738239999999996</v>
      </c>
      <c r="E650" s="11">
        <v>0.6003285599999999</v>
      </c>
      <c r="F650" s="11">
        <v>3.2549670399999995</v>
      </c>
      <c r="G650" s="11">
        <v>2.9938823199999995</v>
      </c>
      <c r="H650" s="11">
        <v>3.0354563199999998</v>
      </c>
      <c r="I650" s="11">
        <v>2.9523083199999993</v>
      </c>
      <c r="J650" s="11">
        <v>2.22226888</v>
      </c>
      <c r="K650" s="11">
        <v>2.0398975999999993</v>
      </c>
      <c r="L650" s="11">
        <v>1.7583030399999997</v>
      </c>
      <c r="M650" s="11">
        <v>3.620818239999999</v>
      </c>
      <c r="N650" s="11">
        <v>1.6612970399999998</v>
      </c>
      <c r="O650" s="11">
        <v>3.4489790399999993</v>
      </c>
      <c r="P650" s="11">
        <v>0.08647391999999998</v>
      </c>
      <c r="Q650" s="11">
        <v>0.0016629599999999996</v>
      </c>
      <c r="R650" s="11">
        <v>0</v>
      </c>
      <c r="S650" s="11">
        <v>0</v>
      </c>
      <c r="T650" s="11">
        <v>0</v>
      </c>
      <c r="U650" s="11">
        <v>0</v>
      </c>
      <c r="V650" s="11">
        <v>0</v>
      </c>
      <c r="W650" s="11">
        <v>0</v>
      </c>
      <c r="X650" s="11">
        <v>0</v>
      </c>
      <c r="Y650" s="11">
        <v>0</v>
      </c>
    </row>
    <row r="651" spans="1:25" ht="11.25">
      <c r="A651" s="10">
        <f t="shared" si="15"/>
        <v>42600</v>
      </c>
      <c r="B651" s="11">
        <v>0.09146279999999997</v>
      </c>
      <c r="C651" s="11">
        <v>0.21119591999999995</v>
      </c>
      <c r="D651" s="11">
        <v>0.10809239999999999</v>
      </c>
      <c r="E651" s="11">
        <v>0.07815911999999998</v>
      </c>
      <c r="F651" s="11">
        <v>1.094782</v>
      </c>
      <c r="G651" s="11">
        <v>0.0049888799999999985</v>
      </c>
      <c r="H651" s="11">
        <v>0</v>
      </c>
      <c r="I651" s="11">
        <v>0</v>
      </c>
      <c r="J651" s="11">
        <v>0</v>
      </c>
      <c r="K651" s="11">
        <v>0</v>
      </c>
      <c r="L651" s="11">
        <v>0</v>
      </c>
      <c r="M651" s="11">
        <v>0</v>
      </c>
      <c r="N651" s="11">
        <v>0</v>
      </c>
      <c r="O651" s="11">
        <v>0</v>
      </c>
      <c r="P651" s="11">
        <v>0</v>
      </c>
      <c r="Q651" s="11">
        <v>0</v>
      </c>
      <c r="R651" s="11">
        <v>0.029378959999999996</v>
      </c>
      <c r="S651" s="11">
        <v>0</v>
      </c>
      <c r="T651" s="11">
        <v>0.0011086399999999997</v>
      </c>
      <c r="U651" s="11">
        <v>0.09146279999999997</v>
      </c>
      <c r="V651" s="11">
        <v>0</v>
      </c>
      <c r="W651" s="11">
        <v>0</v>
      </c>
      <c r="X651" s="11">
        <v>0</v>
      </c>
      <c r="Y651" s="11">
        <v>0</v>
      </c>
    </row>
    <row r="652" spans="1:25" ht="11.25">
      <c r="A652" s="10">
        <f t="shared" si="15"/>
        <v>42601</v>
      </c>
      <c r="B652" s="11">
        <v>0.12527631999999997</v>
      </c>
      <c r="C652" s="11">
        <v>1.50553312</v>
      </c>
      <c r="D652" s="11">
        <v>0.7705047999999999</v>
      </c>
      <c r="E652" s="11">
        <v>0.48502999999999996</v>
      </c>
      <c r="F652" s="11">
        <v>1.094782</v>
      </c>
      <c r="G652" s="11">
        <v>1.5809206399999998</v>
      </c>
      <c r="H652" s="11">
        <v>1.4423406399999996</v>
      </c>
      <c r="I652" s="11">
        <v>3.61084048</v>
      </c>
      <c r="J652" s="11">
        <v>2.7156136799999997</v>
      </c>
      <c r="K652" s="11">
        <v>2.3187205599999996</v>
      </c>
      <c r="L652" s="11">
        <v>1.7693894399999996</v>
      </c>
      <c r="M652" s="11">
        <v>0.8043183199999999</v>
      </c>
      <c r="N652" s="11">
        <v>0.42738071999999994</v>
      </c>
      <c r="O652" s="11">
        <v>2.7710456799999994</v>
      </c>
      <c r="P652" s="11">
        <v>0.6297075199999999</v>
      </c>
      <c r="Q652" s="11">
        <v>0.6856938399999998</v>
      </c>
      <c r="R652" s="11">
        <v>2.2305836799999996</v>
      </c>
      <c r="S652" s="11">
        <v>0.8774885599999999</v>
      </c>
      <c r="T652" s="11">
        <v>0</v>
      </c>
      <c r="U652" s="11">
        <v>0</v>
      </c>
      <c r="V652" s="11">
        <v>0</v>
      </c>
      <c r="W652" s="11">
        <v>0</v>
      </c>
      <c r="X652" s="11">
        <v>0</v>
      </c>
      <c r="Y652" s="11">
        <v>0</v>
      </c>
    </row>
    <row r="653" spans="1:25" ht="11.25">
      <c r="A653" s="10">
        <f t="shared" si="15"/>
        <v>42602</v>
      </c>
      <c r="B653" s="11">
        <v>3.0437711199999993</v>
      </c>
      <c r="C653" s="11">
        <v>3.75163776</v>
      </c>
      <c r="D653" s="11">
        <v>0.4545423999999999</v>
      </c>
      <c r="E653" s="11">
        <v>3.1030833599999994</v>
      </c>
      <c r="F653" s="11">
        <v>0.22283663999999992</v>
      </c>
      <c r="G653" s="11">
        <v>0.0011086399999999997</v>
      </c>
      <c r="H653" s="11">
        <v>0</v>
      </c>
      <c r="I653" s="11">
        <v>0</v>
      </c>
      <c r="J653" s="11">
        <v>0</v>
      </c>
      <c r="K653" s="11">
        <v>0</v>
      </c>
      <c r="L653" s="11">
        <v>0</v>
      </c>
      <c r="M653" s="11">
        <v>0</v>
      </c>
      <c r="N653" s="11">
        <v>0</v>
      </c>
      <c r="O653" s="11">
        <v>0</v>
      </c>
      <c r="P653" s="11">
        <v>0</v>
      </c>
      <c r="Q653" s="11">
        <v>0</v>
      </c>
      <c r="R653" s="11">
        <v>0</v>
      </c>
      <c r="S653" s="11">
        <v>0</v>
      </c>
      <c r="T653" s="11">
        <v>0</v>
      </c>
      <c r="U653" s="11">
        <v>0</v>
      </c>
      <c r="V653" s="11">
        <v>0</v>
      </c>
      <c r="W653" s="11">
        <v>0</v>
      </c>
      <c r="X653" s="11">
        <v>0</v>
      </c>
      <c r="Y653" s="11">
        <v>0</v>
      </c>
    </row>
    <row r="654" spans="1:25" ht="11.25">
      <c r="A654" s="10">
        <f t="shared" si="15"/>
        <v>42603</v>
      </c>
      <c r="B654" s="11">
        <v>0.6901283999999999</v>
      </c>
      <c r="C654" s="11">
        <v>1.1696152</v>
      </c>
      <c r="D654" s="11">
        <v>4.274361519999999</v>
      </c>
      <c r="E654" s="11">
        <v>4.6119424</v>
      </c>
      <c r="F654" s="11">
        <v>4.49331792</v>
      </c>
      <c r="G654" s="11">
        <v>0.9994389599999999</v>
      </c>
      <c r="H654" s="11">
        <v>1.2028743999999996</v>
      </c>
      <c r="I654" s="11">
        <v>1.9351311199999996</v>
      </c>
      <c r="J654" s="11">
        <v>2.9306898399999994</v>
      </c>
      <c r="K654" s="11">
        <v>2.4362364</v>
      </c>
      <c r="L654" s="11">
        <v>0.8409034399999998</v>
      </c>
      <c r="M654" s="11">
        <v>2.4633980799999993</v>
      </c>
      <c r="N654" s="11">
        <v>0.8797058399999999</v>
      </c>
      <c r="O654" s="11">
        <v>2.3420019999999995</v>
      </c>
      <c r="P654" s="11">
        <v>0.02106416</v>
      </c>
      <c r="Q654" s="11">
        <v>0</v>
      </c>
      <c r="R654" s="11">
        <v>0</v>
      </c>
      <c r="S654" s="11">
        <v>0</v>
      </c>
      <c r="T654" s="11">
        <v>0</v>
      </c>
      <c r="U654" s="11">
        <v>0</v>
      </c>
      <c r="V654" s="11">
        <v>0</v>
      </c>
      <c r="W654" s="11">
        <v>0</v>
      </c>
      <c r="X654" s="11">
        <v>0</v>
      </c>
      <c r="Y654" s="11">
        <v>0</v>
      </c>
    </row>
    <row r="655" spans="1:25" ht="11.25">
      <c r="A655" s="10">
        <f t="shared" si="15"/>
        <v>42604</v>
      </c>
      <c r="B655" s="11">
        <v>0.47394359999999996</v>
      </c>
      <c r="C655" s="11">
        <v>0.30155007999999994</v>
      </c>
      <c r="D655" s="11">
        <v>0.0055432</v>
      </c>
      <c r="E655" s="11">
        <v>0.09257143999999999</v>
      </c>
      <c r="F655" s="11">
        <v>0.11862447999999998</v>
      </c>
      <c r="G655" s="11">
        <v>0.04933447999999999</v>
      </c>
      <c r="H655" s="11">
        <v>1.13303008</v>
      </c>
      <c r="I655" s="11">
        <v>1.5820292799999998</v>
      </c>
      <c r="J655" s="11">
        <v>2.2932218399999993</v>
      </c>
      <c r="K655" s="11">
        <v>2.7100704799999997</v>
      </c>
      <c r="L655" s="11">
        <v>4.36416136</v>
      </c>
      <c r="M655" s="11">
        <v>4.662939839999999</v>
      </c>
      <c r="N655" s="11">
        <v>4.635223839999999</v>
      </c>
      <c r="O655" s="11">
        <v>4.618039919999999</v>
      </c>
      <c r="P655" s="11">
        <v>4.448417999999999</v>
      </c>
      <c r="Q655" s="11">
        <v>0.026607359999999993</v>
      </c>
      <c r="R655" s="11">
        <v>0.018846879999999996</v>
      </c>
      <c r="S655" s="11">
        <v>0</v>
      </c>
      <c r="T655" s="11">
        <v>0</v>
      </c>
      <c r="U655" s="11">
        <v>0.03436784</v>
      </c>
      <c r="V655" s="11">
        <v>0.021618479999999995</v>
      </c>
      <c r="W655" s="11">
        <v>0.018846879999999996</v>
      </c>
      <c r="X655" s="11">
        <v>0</v>
      </c>
      <c r="Y655" s="11">
        <v>0</v>
      </c>
    </row>
    <row r="656" spans="1:25" ht="11.25">
      <c r="A656" s="10">
        <f t="shared" si="15"/>
        <v>42605</v>
      </c>
      <c r="B656" s="11">
        <v>2.0886777599999995</v>
      </c>
      <c r="C656" s="11">
        <v>1.9556409599999998</v>
      </c>
      <c r="D656" s="11">
        <v>3.309844719999999</v>
      </c>
      <c r="E656" s="11">
        <v>3.3320175199999995</v>
      </c>
      <c r="F656" s="11">
        <v>2.3386760799999995</v>
      </c>
      <c r="G656" s="11">
        <v>2.41295496</v>
      </c>
      <c r="H656" s="11">
        <v>2.2655058399999994</v>
      </c>
      <c r="I656" s="11">
        <v>3.4484247199999998</v>
      </c>
      <c r="J656" s="11">
        <v>3.4550765599999997</v>
      </c>
      <c r="K656" s="11">
        <v>3.6158293599999993</v>
      </c>
      <c r="L656" s="11">
        <v>3.3092903999999996</v>
      </c>
      <c r="M656" s="11">
        <v>2.9179404799999995</v>
      </c>
      <c r="N656" s="11">
        <v>4.805400079999999</v>
      </c>
      <c r="O656" s="11">
        <v>5.726679919999999</v>
      </c>
      <c r="P656" s="11">
        <v>0.40132767999999996</v>
      </c>
      <c r="Q656" s="11">
        <v>0.3913499199999999</v>
      </c>
      <c r="R656" s="11">
        <v>0.3253858399999999</v>
      </c>
      <c r="S656" s="11">
        <v>0.12305904</v>
      </c>
      <c r="T656" s="11">
        <v>0</v>
      </c>
      <c r="U656" s="11">
        <v>0</v>
      </c>
      <c r="V656" s="11">
        <v>0</v>
      </c>
      <c r="W656" s="11">
        <v>0</v>
      </c>
      <c r="X656" s="11">
        <v>0</v>
      </c>
      <c r="Y656" s="11">
        <v>0</v>
      </c>
    </row>
    <row r="657" spans="1:25" ht="11.25">
      <c r="A657" s="10">
        <f t="shared" si="15"/>
        <v>42606</v>
      </c>
      <c r="B657" s="11">
        <v>0.30653895999999997</v>
      </c>
      <c r="C657" s="11">
        <v>0.45509672</v>
      </c>
      <c r="D657" s="11">
        <v>1.4234937599999997</v>
      </c>
      <c r="E657" s="11">
        <v>0.24223783999999995</v>
      </c>
      <c r="F657" s="11">
        <v>0.0249444</v>
      </c>
      <c r="G657" s="11">
        <v>0.07483319999999999</v>
      </c>
      <c r="H657" s="11">
        <v>0.026053039999999996</v>
      </c>
      <c r="I657" s="11">
        <v>0.23115143999999996</v>
      </c>
      <c r="J657" s="11">
        <v>0.3547648</v>
      </c>
      <c r="K657" s="11">
        <v>0.23336871999999997</v>
      </c>
      <c r="L657" s="11">
        <v>0.8359145599999999</v>
      </c>
      <c r="M657" s="11">
        <v>0.40354495999999995</v>
      </c>
      <c r="N657" s="11">
        <v>9.395723999999998</v>
      </c>
      <c r="O657" s="11">
        <v>10.489951679999997</v>
      </c>
      <c r="P657" s="11">
        <v>9.104705999999998</v>
      </c>
      <c r="Q657" s="11">
        <v>6.310378879999999</v>
      </c>
      <c r="R657" s="11">
        <v>0.7150727999999998</v>
      </c>
      <c r="S657" s="11">
        <v>2.4101833599999996</v>
      </c>
      <c r="T657" s="11">
        <v>0.13248247999999999</v>
      </c>
      <c r="U657" s="11">
        <v>1.3930061599999997</v>
      </c>
      <c r="V657" s="11">
        <v>1.1590831199999998</v>
      </c>
      <c r="W657" s="11">
        <v>1.7095228799999997</v>
      </c>
      <c r="X657" s="11">
        <v>1.6607427199999998</v>
      </c>
      <c r="Y657" s="11">
        <v>0</v>
      </c>
    </row>
    <row r="658" spans="1:25" ht="11.25">
      <c r="A658" s="10">
        <f t="shared" si="15"/>
        <v>42607</v>
      </c>
      <c r="B658" s="11">
        <v>0.05764928</v>
      </c>
      <c r="C658" s="11">
        <v>3.0498686399999997</v>
      </c>
      <c r="D658" s="11">
        <v>1.7283697599999996</v>
      </c>
      <c r="E658" s="11">
        <v>1.3409000799999997</v>
      </c>
      <c r="F658" s="11">
        <v>0.25055263999999994</v>
      </c>
      <c r="G658" s="11">
        <v>0.03270487999999999</v>
      </c>
      <c r="H658" s="11">
        <v>0.019955519999999994</v>
      </c>
      <c r="I658" s="11">
        <v>0.12804791999999998</v>
      </c>
      <c r="J658" s="11">
        <v>0.05376903999999999</v>
      </c>
      <c r="K658" s="11">
        <v>0</v>
      </c>
      <c r="L658" s="11">
        <v>0</v>
      </c>
      <c r="M658" s="11">
        <v>0</v>
      </c>
      <c r="N658" s="11">
        <v>0</v>
      </c>
      <c r="O658" s="11">
        <v>0</v>
      </c>
      <c r="P658" s="11">
        <v>0</v>
      </c>
      <c r="Q658" s="11">
        <v>0</v>
      </c>
      <c r="R658" s="11">
        <v>0</v>
      </c>
      <c r="S658" s="11">
        <v>0</v>
      </c>
      <c r="T658" s="11">
        <v>0</v>
      </c>
      <c r="U658" s="11">
        <v>0</v>
      </c>
      <c r="V658" s="11">
        <v>0</v>
      </c>
      <c r="W658" s="11">
        <v>0</v>
      </c>
      <c r="X658" s="11">
        <v>0</v>
      </c>
      <c r="Y658" s="11">
        <v>0</v>
      </c>
    </row>
    <row r="659" spans="1:25" ht="11.25">
      <c r="A659" s="10">
        <f t="shared" si="15"/>
        <v>42608</v>
      </c>
      <c r="B659" s="11">
        <v>5.021030559999999</v>
      </c>
      <c r="C659" s="11">
        <v>0.19844655999999997</v>
      </c>
      <c r="D659" s="11">
        <v>0.10199487999999998</v>
      </c>
      <c r="E659" s="11">
        <v>0</v>
      </c>
      <c r="F659" s="11">
        <v>1.8508744799999999</v>
      </c>
      <c r="G659" s="11">
        <v>6.953944399999999</v>
      </c>
      <c r="H659" s="11">
        <v>8.14794968</v>
      </c>
      <c r="I659" s="11">
        <v>10.237181759999999</v>
      </c>
      <c r="J659" s="11">
        <v>0.18292559999999994</v>
      </c>
      <c r="K659" s="11">
        <v>0.44456463999999996</v>
      </c>
      <c r="L659" s="11">
        <v>0.22505391999999994</v>
      </c>
      <c r="M659" s="11">
        <v>5.355839839999999</v>
      </c>
      <c r="N659" s="11">
        <v>3.472260479999999</v>
      </c>
      <c r="O659" s="11">
        <v>0.10698375999999997</v>
      </c>
      <c r="P659" s="11">
        <v>0</v>
      </c>
      <c r="Q659" s="11">
        <v>0</v>
      </c>
      <c r="R659" s="11">
        <v>0</v>
      </c>
      <c r="S659" s="11">
        <v>0</v>
      </c>
      <c r="T659" s="11">
        <v>0</v>
      </c>
      <c r="U659" s="11">
        <v>0</v>
      </c>
      <c r="V659" s="11">
        <v>0</v>
      </c>
      <c r="W659" s="11">
        <v>0</v>
      </c>
      <c r="X659" s="11">
        <v>0</v>
      </c>
      <c r="Y659" s="11">
        <v>0</v>
      </c>
    </row>
    <row r="660" spans="1:25" ht="11.25">
      <c r="A660" s="10">
        <f t="shared" si="15"/>
        <v>42609</v>
      </c>
      <c r="B660" s="11">
        <v>5.110830399999999</v>
      </c>
      <c r="C660" s="11">
        <v>0.09811463999999999</v>
      </c>
      <c r="D660" s="11">
        <v>1.37693088</v>
      </c>
      <c r="E660" s="11">
        <v>1.7006537599999998</v>
      </c>
      <c r="F660" s="11">
        <v>2.1369035999999997</v>
      </c>
      <c r="G660" s="11">
        <v>5.05872432</v>
      </c>
      <c r="H660" s="11">
        <v>0.6358050399999999</v>
      </c>
      <c r="I660" s="11">
        <v>0.21341319999999997</v>
      </c>
      <c r="J660" s="11">
        <v>0.18292559999999994</v>
      </c>
      <c r="K660" s="11">
        <v>0.24833535999999998</v>
      </c>
      <c r="L660" s="11">
        <v>0.045454239999999986</v>
      </c>
      <c r="M660" s="11">
        <v>0.0110864</v>
      </c>
      <c r="N660" s="11">
        <v>0</v>
      </c>
      <c r="O660" s="11">
        <v>0</v>
      </c>
      <c r="P660" s="11">
        <v>0</v>
      </c>
      <c r="Q660" s="11">
        <v>0</v>
      </c>
      <c r="R660" s="11">
        <v>0</v>
      </c>
      <c r="S660" s="11">
        <v>0</v>
      </c>
      <c r="T660" s="11">
        <v>0</v>
      </c>
      <c r="U660" s="11">
        <v>0</v>
      </c>
      <c r="V660" s="11">
        <v>0</v>
      </c>
      <c r="W660" s="11">
        <v>0</v>
      </c>
      <c r="X660" s="11">
        <v>0</v>
      </c>
      <c r="Y660" s="11">
        <v>0</v>
      </c>
    </row>
    <row r="661" spans="1:25" ht="11.25">
      <c r="A661" s="10">
        <f t="shared" si="15"/>
        <v>42610</v>
      </c>
      <c r="B661" s="11">
        <v>1.4512097599999996</v>
      </c>
      <c r="C661" s="11">
        <v>0.15520959999999998</v>
      </c>
      <c r="D661" s="11">
        <v>0.22339096</v>
      </c>
      <c r="E661" s="11">
        <v>0.08481095999999999</v>
      </c>
      <c r="F661" s="11">
        <v>0.003325919999999999</v>
      </c>
      <c r="G661" s="11">
        <v>0.0027716</v>
      </c>
      <c r="H661" s="11">
        <v>0.0005543199999999999</v>
      </c>
      <c r="I661" s="11">
        <v>0.01441232</v>
      </c>
      <c r="J661" s="11">
        <v>0.015520959999999999</v>
      </c>
      <c r="K661" s="11">
        <v>0.020509839999999998</v>
      </c>
      <c r="L661" s="11">
        <v>0</v>
      </c>
      <c r="M661" s="11">
        <v>0</v>
      </c>
      <c r="N661" s="11">
        <v>0</v>
      </c>
      <c r="O661" s="11">
        <v>0</v>
      </c>
      <c r="P661" s="11">
        <v>0</v>
      </c>
      <c r="Q661" s="11">
        <v>0</v>
      </c>
      <c r="R661" s="11">
        <v>0</v>
      </c>
      <c r="S661" s="11">
        <v>0</v>
      </c>
      <c r="T661" s="11">
        <v>0</v>
      </c>
      <c r="U661" s="11">
        <v>0</v>
      </c>
      <c r="V661" s="11">
        <v>0</v>
      </c>
      <c r="W661" s="11">
        <v>0</v>
      </c>
      <c r="X661" s="11">
        <v>0</v>
      </c>
      <c r="Y661" s="11">
        <v>0</v>
      </c>
    </row>
    <row r="662" spans="1:25" ht="11.25">
      <c r="A662" s="10">
        <f t="shared" si="15"/>
        <v>42611</v>
      </c>
      <c r="B662" s="11">
        <v>0</v>
      </c>
      <c r="C662" s="11">
        <v>0.40465359999999995</v>
      </c>
      <c r="D662" s="11">
        <v>1.6424501599999997</v>
      </c>
      <c r="E662" s="11">
        <v>0.044899919999999996</v>
      </c>
      <c r="F662" s="11">
        <v>0.18070831999999995</v>
      </c>
      <c r="G662" s="11">
        <v>0.18403423999999996</v>
      </c>
      <c r="H662" s="11">
        <v>0.19290335999999997</v>
      </c>
      <c r="I662" s="11">
        <v>0.14246023999999996</v>
      </c>
      <c r="J662" s="11">
        <v>0.18070831999999995</v>
      </c>
      <c r="K662" s="11">
        <v>0.14744912</v>
      </c>
      <c r="L662" s="11">
        <v>0.034922159999999994</v>
      </c>
      <c r="M662" s="11">
        <v>0.009977759999999997</v>
      </c>
      <c r="N662" s="11">
        <v>0.04878015999999999</v>
      </c>
      <c r="O662" s="11">
        <v>0.025498719999999996</v>
      </c>
      <c r="P662" s="11">
        <v>0</v>
      </c>
      <c r="Q662" s="11">
        <v>0</v>
      </c>
      <c r="R662" s="11">
        <v>0</v>
      </c>
      <c r="S662" s="11">
        <v>0</v>
      </c>
      <c r="T662" s="11">
        <v>0</v>
      </c>
      <c r="U662" s="11">
        <v>0</v>
      </c>
      <c r="V662" s="11">
        <v>0</v>
      </c>
      <c r="W662" s="11">
        <v>0</v>
      </c>
      <c r="X662" s="11">
        <v>0</v>
      </c>
      <c r="Y662" s="11">
        <v>0</v>
      </c>
    </row>
    <row r="663" spans="1:25" ht="11.25">
      <c r="A663" s="10">
        <f t="shared" si="15"/>
        <v>42612</v>
      </c>
      <c r="B663" s="11">
        <v>0.24611808</v>
      </c>
      <c r="C663" s="11">
        <v>0.31041919999999995</v>
      </c>
      <c r="D663" s="11">
        <v>0.04822583999999999</v>
      </c>
      <c r="E663" s="11">
        <v>5.206173439999999</v>
      </c>
      <c r="F663" s="11">
        <v>4.52824008</v>
      </c>
      <c r="G663" s="11">
        <v>0</v>
      </c>
      <c r="H663" s="11">
        <v>0.05875791999999999</v>
      </c>
      <c r="I663" s="11">
        <v>0.22560824</v>
      </c>
      <c r="J663" s="11">
        <v>0</v>
      </c>
      <c r="K663" s="11">
        <v>0.09645167999999998</v>
      </c>
      <c r="L663" s="11">
        <v>0.11308127999999998</v>
      </c>
      <c r="M663" s="11">
        <v>0.12139607999999998</v>
      </c>
      <c r="N663" s="11">
        <v>0.8597503199999998</v>
      </c>
      <c r="O663" s="11">
        <v>0.30044143999999995</v>
      </c>
      <c r="P663" s="11">
        <v>0.12416767999999999</v>
      </c>
      <c r="Q663" s="11">
        <v>0</v>
      </c>
      <c r="R663" s="11">
        <v>0</v>
      </c>
      <c r="S663" s="11">
        <v>0</v>
      </c>
      <c r="T663" s="11">
        <v>0</v>
      </c>
      <c r="U663" s="11">
        <v>0</v>
      </c>
      <c r="V663" s="11">
        <v>0</v>
      </c>
      <c r="W663" s="11">
        <v>0</v>
      </c>
      <c r="X663" s="11">
        <v>0</v>
      </c>
      <c r="Y663" s="11">
        <v>0</v>
      </c>
    </row>
    <row r="664" spans="1:25" ht="11.25">
      <c r="A664" s="10">
        <f t="shared" si="15"/>
        <v>42613</v>
      </c>
      <c r="B664" s="11">
        <v>0.11086399999999998</v>
      </c>
      <c r="C664" s="11">
        <v>0</v>
      </c>
      <c r="D664" s="11">
        <v>1.1036511199999999</v>
      </c>
      <c r="E664" s="11">
        <v>0.3159623999999999</v>
      </c>
      <c r="F664" s="11">
        <v>0</v>
      </c>
      <c r="G664" s="11">
        <v>0</v>
      </c>
      <c r="H664" s="11">
        <v>0</v>
      </c>
      <c r="I664" s="11">
        <v>0</v>
      </c>
      <c r="J664" s="11">
        <v>0</v>
      </c>
      <c r="K664" s="11">
        <v>0.07815911999999998</v>
      </c>
      <c r="L664" s="11">
        <v>0.20121815999999998</v>
      </c>
      <c r="M664" s="11">
        <v>0.058203599999999994</v>
      </c>
      <c r="N664" s="11">
        <v>0</v>
      </c>
      <c r="O664" s="11">
        <v>0.018846879999999996</v>
      </c>
      <c r="P664" s="11">
        <v>0</v>
      </c>
      <c r="Q664" s="11">
        <v>0.0221728</v>
      </c>
      <c r="R664" s="11">
        <v>0.15299232</v>
      </c>
      <c r="S664" s="11">
        <v>0</v>
      </c>
      <c r="T664" s="11">
        <v>0</v>
      </c>
      <c r="U664" s="11">
        <v>0</v>
      </c>
      <c r="V664" s="11">
        <v>0</v>
      </c>
      <c r="W664" s="11">
        <v>0</v>
      </c>
      <c r="X664" s="11">
        <v>0</v>
      </c>
      <c r="Y664" s="11">
        <v>0</v>
      </c>
    </row>
    <row r="665" spans="1:25" ht="12.75">
      <c r="A665" s="12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</row>
    <row r="666" spans="1:25" ht="18" customHeight="1">
      <c r="A666" s="122" t="s">
        <v>77</v>
      </c>
      <c r="B666" s="123"/>
      <c r="C666" s="123"/>
      <c r="D666" s="123"/>
      <c r="E666" s="123"/>
      <c r="F666" s="123"/>
      <c r="G666" s="123"/>
      <c r="H666" s="123"/>
      <c r="I666" s="123"/>
      <c r="J666" s="123"/>
      <c r="K666" s="123"/>
      <c r="L666" s="123"/>
      <c r="M666" s="123"/>
      <c r="N666" s="123"/>
      <c r="O666" s="123"/>
      <c r="P666" s="123"/>
      <c r="Q666" s="123"/>
      <c r="R666" s="123"/>
      <c r="S666" s="123"/>
      <c r="T666" s="123"/>
      <c r="U666" s="123"/>
      <c r="V666" s="123"/>
      <c r="W666" s="123"/>
      <c r="X666" s="123"/>
      <c r="Y666" s="124"/>
    </row>
    <row r="667" spans="1:25" ht="15">
      <c r="A667" s="35"/>
      <c r="B667" s="35"/>
      <c r="C667" s="35"/>
      <c r="D667" s="35"/>
      <c r="E667" s="35"/>
      <c r="F667" s="35"/>
      <c r="G667" s="35"/>
      <c r="H667" s="35"/>
      <c r="I667" s="35"/>
      <c r="J667" s="35"/>
      <c r="K667" s="35"/>
      <c r="L667" s="35"/>
      <c r="M667" s="35"/>
      <c r="N667" s="35"/>
      <c r="O667" s="35"/>
      <c r="P667" s="35"/>
      <c r="Q667" s="35"/>
      <c r="R667" s="35"/>
      <c r="S667" s="35"/>
      <c r="T667" s="35"/>
      <c r="U667" s="35"/>
      <c r="V667" s="35"/>
      <c r="W667" s="35"/>
      <c r="X667" s="35"/>
      <c r="Y667" s="35"/>
    </row>
    <row r="668" spans="1:25" ht="12.75">
      <c r="A668" s="49" t="s">
        <v>47</v>
      </c>
      <c r="B668" s="50"/>
      <c r="C668" s="50"/>
      <c r="D668" s="50"/>
      <c r="E668" s="50"/>
      <c r="F668" s="50"/>
      <c r="G668" s="50"/>
      <c r="H668" s="50"/>
      <c r="I668" s="50"/>
      <c r="J668" s="50"/>
      <c r="K668" s="50"/>
      <c r="L668" s="50"/>
      <c r="M668" s="50"/>
      <c r="N668" s="50"/>
      <c r="O668" s="50"/>
      <c r="P668" s="50"/>
      <c r="Q668" s="50"/>
      <c r="R668" s="50"/>
      <c r="S668" s="50"/>
      <c r="T668" s="50"/>
      <c r="U668" s="50"/>
      <c r="V668" s="50"/>
      <c r="W668" s="50"/>
      <c r="X668" s="50"/>
      <c r="Y668" s="51"/>
    </row>
    <row r="669" spans="1:25" ht="11.25">
      <c r="A669" s="7"/>
      <c r="B669" s="6" t="s">
        <v>23</v>
      </c>
      <c r="C669" s="8" t="s">
        <v>24</v>
      </c>
      <c r="D669" s="9" t="s">
        <v>25</v>
      </c>
      <c r="E669" s="6" t="s">
        <v>26</v>
      </c>
      <c r="F669" s="6" t="s">
        <v>27</v>
      </c>
      <c r="G669" s="8" t="s">
        <v>28</v>
      </c>
      <c r="H669" s="9" t="s">
        <v>29</v>
      </c>
      <c r="I669" s="6" t="s">
        <v>30</v>
      </c>
      <c r="J669" s="6" t="s">
        <v>31</v>
      </c>
      <c r="K669" s="6" t="s">
        <v>32</v>
      </c>
      <c r="L669" s="6" t="s">
        <v>33</v>
      </c>
      <c r="M669" s="6" t="s">
        <v>34</v>
      </c>
      <c r="N669" s="6" t="s">
        <v>35</v>
      </c>
      <c r="O669" s="6" t="s">
        <v>36</v>
      </c>
      <c r="P669" s="6" t="s">
        <v>37</v>
      </c>
      <c r="Q669" s="6" t="s">
        <v>38</v>
      </c>
      <c r="R669" s="6" t="s">
        <v>39</v>
      </c>
      <c r="S669" s="6" t="s">
        <v>40</v>
      </c>
      <c r="T669" s="6" t="s">
        <v>41</v>
      </c>
      <c r="U669" s="6" t="s">
        <v>42</v>
      </c>
      <c r="V669" s="6" t="s">
        <v>43</v>
      </c>
      <c r="W669" s="6" t="s">
        <v>44</v>
      </c>
      <c r="X669" s="6" t="s">
        <v>45</v>
      </c>
      <c r="Y669" s="6" t="s">
        <v>64</v>
      </c>
    </row>
    <row r="670" spans="1:25" ht="11.25">
      <c r="A670" s="10">
        <f aca="true" t="shared" si="16" ref="A670:A700">A634</f>
        <v>42583</v>
      </c>
      <c r="B670" s="11">
        <v>0</v>
      </c>
      <c r="C670" s="11">
        <v>0.5521027199999999</v>
      </c>
      <c r="D670" s="11">
        <v>0.0005543199999999999</v>
      </c>
      <c r="E670" s="11">
        <v>0</v>
      </c>
      <c r="F670" s="11">
        <v>0.09423439999999998</v>
      </c>
      <c r="G670" s="11">
        <v>0.07760479999999999</v>
      </c>
      <c r="H670" s="11">
        <v>0.28270319999999993</v>
      </c>
      <c r="I670" s="11">
        <v>0.48502999999999996</v>
      </c>
      <c r="J670" s="11">
        <v>51.59444263999999</v>
      </c>
      <c r="K670" s="11">
        <v>50.6066444</v>
      </c>
      <c r="L670" s="11">
        <v>19.68224024</v>
      </c>
      <c r="M670" s="11">
        <v>0.28048591999999994</v>
      </c>
      <c r="N670" s="11">
        <v>0.48502999999999996</v>
      </c>
      <c r="O670" s="11">
        <v>2.0853518399999995</v>
      </c>
      <c r="P670" s="11">
        <v>1.4911207999999996</v>
      </c>
      <c r="Q670" s="11">
        <v>9.773770239999998</v>
      </c>
      <c r="R670" s="11">
        <v>8.73164864</v>
      </c>
      <c r="S670" s="11">
        <v>48.9852584</v>
      </c>
      <c r="T670" s="11">
        <v>49.67095223999999</v>
      </c>
      <c r="U670" s="11">
        <v>49.784033519999994</v>
      </c>
      <c r="V670" s="11">
        <v>50.16207975999999</v>
      </c>
      <c r="W670" s="11">
        <v>50.362743599999995</v>
      </c>
      <c r="X670" s="11">
        <v>50.63048015999999</v>
      </c>
      <c r="Y670" s="11">
        <v>50.362189279999996</v>
      </c>
    </row>
    <row r="671" spans="1:25" ht="11.25">
      <c r="A671" s="10">
        <f t="shared" si="16"/>
        <v>42584</v>
      </c>
      <c r="B671" s="11">
        <v>0.48835591999999994</v>
      </c>
      <c r="C671" s="11">
        <v>0.36695984</v>
      </c>
      <c r="D671" s="11">
        <v>0.06430111999999998</v>
      </c>
      <c r="E671" s="11">
        <v>0.6917913599999999</v>
      </c>
      <c r="F671" s="11">
        <v>1.1651806399999998</v>
      </c>
      <c r="G671" s="11">
        <v>1.6901216799999996</v>
      </c>
      <c r="H671" s="11">
        <v>50.94533391999998</v>
      </c>
      <c r="I671" s="11">
        <v>49.73359039999999</v>
      </c>
      <c r="J671" s="11">
        <v>49.925939439999986</v>
      </c>
      <c r="K671" s="11">
        <v>47.84890239999999</v>
      </c>
      <c r="L671" s="11">
        <v>48.28404359999999</v>
      </c>
      <c r="M671" s="11">
        <v>3.559288719999999</v>
      </c>
      <c r="N671" s="11">
        <v>2.26661448</v>
      </c>
      <c r="O671" s="11">
        <v>1.4135159999999998</v>
      </c>
      <c r="P671" s="11">
        <v>47.56786215999999</v>
      </c>
      <c r="Q671" s="11">
        <v>5.636325759999999</v>
      </c>
      <c r="R671" s="11">
        <v>10.402923439999997</v>
      </c>
      <c r="S671" s="11">
        <v>48.785148879999994</v>
      </c>
      <c r="T671" s="11">
        <v>21.184447439999996</v>
      </c>
      <c r="U671" s="11">
        <v>19.561952799999997</v>
      </c>
      <c r="V671" s="11">
        <v>20.66061504</v>
      </c>
      <c r="W671" s="11">
        <v>23.838531599999996</v>
      </c>
      <c r="X671" s="11">
        <v>33.709307839999994</v>
      </c>
      <c r="Y671" s="11">
        <v>33.02915719999999</v>
      </c>
    </row>
    <row r="672" spans="1:25" ht="11.25">
      <c r="A672" s="10">
        <f t="shared" si="16"/>
        <v>42585</v>
      </c>
      <c r="B672" s="11">
        <v>0</v>
      </c>
      <c r="C672" s="11">
        <v>0.08370231999999998</v>
      </c>
      <c r="D672" s="11">
        <v>0</v>
      </c>
      <c r="E672" s="11">
        <v>0</v>
      </c>
      <c r="F672" s="11">
        <v>0</v>
      </c>
      <c r="G672" s="11">
        <v>0</v>
      </c>
      <c r="H672" s="11">
        <v>0</v>
      </c>
      <c r="I672" s="11">
        <v>0</v>
      </c>
      <c r="J672" s="11">
        <v>0</v>
      </c>
      <c r="K672" s="11">
        <v>0</v>
      </c>
      <c r="L672" s="11">
        <v>0</v>
      </c>
      <c r="M672" s="11">
        <v>0</v>
      </c>
      <c r="N672" s="11">
        <v>0</v>
      </c>
      <c r="O672" s="11">
        <v>0</v>
      </c>
      <c r="P672" s="11">
        <v>0</v>
      </c>
      <c r="Q672" s="11">
        <v>0</v>
      </c>
      <c r="R672" s="11">
        <v>0</v>
      </c>
      <c r="S672" s="11">
        <v>0.09312575999999999</v>
      </c>
      <c r="T672" s="11">
        <v>2.75386176</v>
      </c>
      <c r="U672" s="11">
        <v>6.636319039999998</v>
      </c>
      <c r="V672" s="11">
        <v>16.963854959999995</v>
      </c>
      <c r="W672" s="11">
        <v>18.690561759999998</v>
      </c>
      <c r="X672" s="11">
        <v>32.576832079999996</v>
      </c>
      <c r="Y672" s="11">
        <v>31.606217759999993</v>
      </c>
    </row>
    <row r="673" spans="1:25" ht="11.25">
      <c r="A673" s="10">
        <f t="shared" si="16"/>
        <v>42586</v>
      </c>
      <c r="B673" s="11">
        <v>0</v>
      </c>
      <c r="C673" s="11">
        <v>0</v>
      </c>
      <c r="D673" s="11">
        <v>0</v>
      </c>
      <c r="E673" s="11">
        <v>0</v>
      </c>
      <c r="F673" s="11">
        <v>0</v>
      </c>
      <c r="G673" s="11">
        <v>0</v>
      </c>
      <c r="H673" s="11">
        <v>0</v>
      </c>
      <c r="I673" s="11">
        <v>0</v>
      </c>
      <c r="J673" s="11">
        <v>0</v>
      </c>
      <c r="K673" s="11">
        <v>0</v>
      </c>
      <c r="L673" s="11">
        <v>0</v>
      </c>
      <c r="M673" s="11">
        <v>0</v>
      </c>
      <c r="N673" s="11">
        <v>0.0049888799999999985</v>
      </c>
      <c r="O673" s="11">
        <v>0</v>
      </c>
      <c r="P673" s="11">
        <v>0</v>
      </c>
      <c r="Q673" s="11">
        <v>0.18181695999999994</v>
      </c>
      <c r="R673" s="11">
        <v>0.08259367999999999</v>
      </c>
      <c r="S673" s="11">
        <v>0.007760479999999999</v>
      </c>
      <c r="T673" s="11">
        <v>51.79122623999999</v>
      </c>
      <c r="U673" s="11">
        <v>48.44756799999999</v>
      </c>
      <c r="V673" s="11">
        <v>15.64069312</v>
      </c>
      <c r="W673" s="11">
        <v>15.938362959999996</v>
      </c>
      <c r="X673" s="11">
        <v>49.17483583999999</v>
      </c>
      <c r="Y673" s="11">
        <v>49.412084799999995</v>
      </c>
    </row>
    <row r="674" spans="1:25" ht="11.25">
      <c r="A674" s="10">
        <f t="shared" si="16"/>
        <v>42587</v>
      </c>
      <c r="B674" s="11">
        <v>0</v>
      </c>
      <c r="C674" s="11">
        <v>0</v>
      </c>
      <c r="D674" s="11">
        <v>0.04212832</v>
      </c>
      <c r="E674" s="11">
        <v>0</v>
      </c>
      <c r="F674" s="11">
        <v>0</v>
      </c>
      <c r="G674" s="11">
        <v>0</v>
      </c>
      <c r="H674" s="11">
        <v>0</v>
      </c>
      <c r="I674" s="11">
        <v>0</v>
      </c>
      <c r="J674" s="11">
        <v>0.06430111999999998</v>
      </c>
      <c r="K674" s="11">
        <v>0</v>
      </c>
      <c r="L674" s="11">
        <v>0</v>
      </c>
      <c r="M674" s="11">
        <v>0</v>
      </c>
      <c r="N674" s="11">
        <v>0</v>
      </c>
      <c r="O674" s="11">
        <v>0</v>
      </c>
      <c r="P674" s="11">
        <v>0</v>
      </c>
      <c r="Q674" s="11">
        <v>0.042682639999999994</v>
      </c>
      <c r="R674" s="11">
        <v>0.022727119999999993</v>
      </c>
      <c r="S674" s="11">
        <v>1.5565305599999997</v>
      </c>
      <c r="T674" s="11">
        <v>4.662939839999999</v>
      </c>
      <c r="U674" s="11">
        <v>6.652948639999999</v>
      </c>
      <c r="V674" s="11">
        <v>17.01263512</v>
      </c>
      <c r="W674" s="11">
        <v>32.462087839999995</v>
      </c>
      <c r="X674" s="11">
        <v>32.441023679999994</v>
      </c>
      <c r="Y674" s="11">
        <v>31.047463199999996</v>
      </c>
    </row>
    <row r="675" spans="1:25" ht="11.25">
      <c r="A675" s="10">
        <f t="shared" si="16"/>
        <v>42588</v>
      </c>
      <c r="B675" s="11">
        <v>0.0038802399999999996</v>
      </c>
      <c r="C675" s="11">
        <v>0.05543199999999999</v>
      </c>
      <c r="D675" s="11">
        <v>0</v>
      </c>
      <c r="E675" s="11">
        <v>0.5509940799999998</v>
      </c>
      <c r="F675" s="11">
        <v>0.7821455199999998</v>
      </c>
      <c r="G675" s="11">
        <v>0.29600687999999997</v>
      </c>
      <c r="H675" s="11">
        <v>0.39467583999999994</v>
      </c>
      <c r="I675" s="11">
        <v>0.14800343999999999</v>
      </c>
      <c r="J675" s="11">
        <v>0</v>
      </c>
      <c r="K675" s="11">
        <v>0</v>
      </c>
      <c r="L675" s="11">
        <v>3.3153879199999996</v>
      </c>
      <c r="M675" s="11">
        <v>1.7727153599999996</v>
      </c>
      <c r="N675" s="11">
        <v>0.9373551199999999</v>
      </c>
      <c r="O675" s="11">
        <v>2.5592954399999996</v>
      </c>
      <c r="P675" s="11">
        <v>6.500510639999998</v>
      </c>
      <c r="Q675" s="11">
        <v>6.632993119999998</v>
      </c>
      <c r="R675" s="11">
        <v>4.483894479999999</v>
      </c>
      <c r="S675" s="11">
        <v>3.6668268</v>
      </c>
      <c r="T675" s="11">
        <v>7.51214464</v>
      </c>
      <c r="U675" s="11">
        <v>15.947786399999998</v>
      </c>
      <c r="V675" s="11">
        <v>18.487126319999994</v>
      </c>
      <c r="W675" s="11">
        <v>21.64231576</v>
      </c>
      <c r="X675" s="11">
        <v>22.93055544</v>
      </c>
      <c r="Y675" s="11">
        <v>50.31895231999999</v>
      </c>
    </row>
    <row r="676" spans="1:25" ht="11.25">
      <c r="A676" s="10">
        <f t="shared" si="16"/>
        <v>42589</v>
      </c>
      <c r="B676" s="11">
        <v>0.18569719999999998</v>
      </c>
      <c r="C676" s="11">
        <v>0.46452015999999996</v>
      </c>
      <c r="D676" s="11">
        <v>0.49944231999999994</v>
      </c>
      <c r="E676" s="11">
        <v>0</v>
      </c>
      <c r="F676" s="11">
        <v>0.07982207999999998</v>
      </c>
      <c r="G676" s="11">
        <v>0.04379128</v>
      </c>
      <c r="H676" s="11">
        <v>0</v>
      </c>
      <c r="I676" s="11">
        <v>0</v>
      </c>
      <c r="J676" s="11">
        <v>0.0016629599999999996</v>
      </c>
      <c r="K676" s="11">
        <v>1.0720548799999998</v>
      </c>
      <c r="L676" s="11">
        <v>2.1601850399999996</v>
      </c>
      <c r="M676" s="11">
        <v>0.03824808</v>
      </c>
      <c r="N676" s="11">
        <v>0.7660702399999999</v>
      </c>
      <c r="O676" s="11">
        <v>0.77383072</v>
      </c>
      <c r="P676" s="11">
        <v>1.5504330399999997</v>
      </c>
      <c r="Q676" s="11">
        <v>0.85808736</v>
      </c>
      <c r="R676" s="11">
        <v>1.6147341599999998</v>
      </c>
      <c r="S676" s="11">
        <v>7.4107040799999995</v>
      </c>
      <c r="T676" s="11">
        <v>12.590270159999998</v>
      </c>
      <c r="U676" s="11">
        <v>16.146787279999998</v>
      </c>
      <c r="V676" s="11">
        <v>48.07672791999999</v>
      </c>
      <c r="W676" s="11">
        <v>19.970486639999994</v>
      </c>
      <c r="X676" s="11">
        <v>30.652787359999998</v>
      </c>
      <c r="Y676" s="11">
        <v>31.367305839999997</v>
      </c>
    </row>
    <row r="677" spans="1:25" ht="11.25">
      <c r="A677" s="10">
        <f t="shared" si="16"/>
        <v>42590</v>
      </c>
      <c r="B677" s="11">
        <v>0.006651839999999998</v>
      </c>
      <c r="C677" s="11">
        <v>0.07483319999999999</v>
      </c>
      <c r="D677" s="11">
        <v>0</v>
      </c>
      <c r="E677" s="11">
        <v>0</v>
      </c>
      <c r="F677" s="11">
        <v>0</v>
      </c>
      <c r="G677" s="11">
        <v>0</v>
      </c>
      <c r="H677" s="11">
        <v>0</v>
      </c>
      <c r="I677" s="11">
        <v>0</v>
      </c>
      <c r="J677" s="11">
        <v>0</v>
      </c>
      <c r="K677" s="11">
        <v>0</v>
      </c>
      <c r="L677" s="11">
        <v>0</v>
      </c>
      <c r="M677" s="11">
        <v>0</v>
      </c>
      <c r="N677" s="11">
        <v>0</v>
      </c>
      <c r="O677" s="11">
        <v>0</v>
      </c>
      <c r="P677" s="11">
        <v>0</v>
      </c>
      <c r="Q677" s="11">
        <v>0.18070831999999995</v>
      </c>
      <c r="R677" s="11">
        <v>0</v>
      </c>
      <c r="S677" s="11">
        <v>0</v>
      </c>
      <c r="T677" s="11">
        <v>44.11167695999999</v>
      </c>
      <c r="U677" s="11">
        <v>11.524312799999999</v>
      </c>
      <c r="V677" s="11">
        <v>12.969425039999997</v>
      </c>
      <c r="W677" s="11">
        <v>1.0742721599999998</v>
      </c>
      <c r="X677" s="11">
        <v>11.972203359999996</v>
      </c>
      <c r="Y677" s="11">
        <v>44.927636</v>
      </c>
    </row>
    <row r="678" spans="1:25" ht="11.25">
      <c r="A678" s="10">
        <f t="shared" si="16"/>
        <v>42591</v>
      </c>
      <c r="B678" s="11">
        <v>0</v>
      </c>
      <c r="C678" s="11">
        <v>0.12749359999999996</v>
      </c>
      <c r="D678" s="11">
        <v>0</v>
      </c>
      <c r="E678" s="11">
        <v>0</v>
      </c>
      <c r="F678" s="11">
        <v>0</v>
      </c>
      <c r="G678" s="11">
        <v>0</v>
      </c>
      <c r="H678" s="11">
        <v>0</v>
      </c>
      <c r="I678" s="11">
        <v>0</v>
      </c>
      <c r="J678" s="11">
        <v>0</v>
      </c>
      <c r="K678" s="11">
        <v>0</v>
      </c>
      <c r="L678" s="11">
        <v>0.35975367999999996</v>
      </c>
      <c r="M678" s="11">
        <v>0</v>
      </c>
      <c r="N678" s="11">
        <v>0.0110864</v>
      </c>
      <c r="O678" s="11">
        <v>0.09700599999999998</v>
      </c>
      <c r="P678" s="11">
        <v>0.04323695999999999</v>
      </c>
      <c r="Q678" s="11">
        <v>1.4162876</v>
      </c>
      <c r="R678" s="11">
        <v>4.153519759999999</v>
      </c>
      <c r="S678" s="11">
        <v>15.653442479999995</v>
      </c>
      <c r="T678" s="11">
        <v>15.390140479999998</v>
      </c>
      <c r="U678" s="11">
        <v>12.524306079999997</v>
      </c>
      <c r="V678" s="11">
        <v>8.978875359999996</v>
      </c>
      <c r="W678" s="11">
        <v>15.93281976</v>
      </c>
      <c r="X678" s="11">
        <v>17.437244239999995</v>
      </c>
      <c r="Y678" s="11">
        <v>17.642342639999995</v>
      </c>
    </row>
    <row r="679" spans="1:25" ht="11.25">
      <c r="A679" s="10">
        <f t="shared" si="16"/>
        <v>42592</v>
      </c>
      <c r="B679" s="11">
        <v>0</v>
      </c>
      <c r="C679" s="11">
        <v>0.08148503999999998</v>
      </c>
      <c r="D679" s="11">
        <v>0</v>
      </c>
      <c r="E679" s="11">
        <v>0</v>
      </c>
      <c r="F679" s="11">
        <v>0</v>
      </c>
      <c r="G679" s="11">
        <v>0</v>
      </c>
      <c r="H679" s="11">
        <v>0</v>
      </c>
      <c r="I679" s="11">
        <v>0</v>
      </c>
      <c r="J679" s="11">
        <v>0</v>
      </c>
      <c r="K679" s="11">
        <v>0</v>
      </c>
      <c r="L679" s="11">
        <v>0</v>
      </c>
      <c r="M679" s="11">
        <v>0</v>
      </c>
      <c r="N679" s="11">
        <v>0</v>
      </c>
      <c r="O679" s="11">
        <v>0.13580839999999997</v>
      </c>
      <c r="P679" s="11">
        <v>0.04323695999999999</v>
      </c>
      <c r="Q679" s="11">
        <v>0.29988711999999995</v>
      </c>
      <c r="R679" s="11">
        <v>0.0022172799999999994</v>
      </c>
      <c r="S679" s="11">
        <v>4.200636959999999</v>
      </c>
      <c r="T679" s="11">
        <v>5.87468336</v>
      </c>
      <c r="U679" s="11">
        <v>6.670686879999999</v>
      </c>
      <c r="V679" s="11">
        <v>12.804237679999998</v>
      </c>
      <c r="W679" s="11">
        <v>18.206086079999995</v>
      </c>
      <c r="X679" s="11">
        <v>21.888433839999994</v>
      </c>
      <c r="Y679" s="11">
        <v>34.67992215999999</v>
      </c>
    </row>
    <row r="680" spans="1:25" ht="11.25">
      <c r="A680" s="10">
        <f t="shared" si="16"/>
        <v>42593</v>
      </c>
      <c r="B680" s="11">
        <v>2.6169447199999993</v>
      </c>
      <c r="C680" s="11">
        <v>1.7261524799999999</v>
      </c>
      <c r="D680" s="11">
        <v>0</v>
      </c>
      <c r="E680" s="11">
        <v>0</v>
      </c>
      <c r="F680" s="11">
        <v>0</v>
      </c>
      <c r="G680" s="11">
        <v>0</v>
      </c>
      <c r="H680" s="11">
        <v>0</v>
      </c>
      <c r="I680" s="11">
        <v>0</v>
      </c>
      <c r="J680" s="11">
        <v>0</v>
      </c>
      <c r="K680" s="11">
        <v>0</v>
      </c>
      <c r="L680" s="11">
        <v>0</v>
      </c>
      <c r="M680" s="11">
        <v>0.17461079999999995</v>
      </c>
      <c r="N680" s="11">
        <v>2.52991648</v>
      </c>
      <c r="O680" s="11">
        <v>4.14575928</v>
      </c>
      <c r="P680" s="11">
        <v>8.80703616</v>
      </c>
      <c r="Q680" s="11">
        <v>1.7777042399999998</v>
      </c>
      <c r="R680" s="11">
        <v>6.773236079999998</v>
      </c>
      <c r="S680" s="11">
        <v>16.790352799999994</v>
      </c>
      <c r="T680" s="11">
        <v>19.00153528</v>
      </c>
      <c r="U680" s="11">
        <v>18.598544639999997</v>
      </c>
      <c r="V680" s="11">
        <v>20.819704879999996</v>
      </c>
      <c r="W680" s="11">
        <v>32.368962079999996</v>
      </c>
      <c r="X680" s="11">
        <v>30.617310879999994</v>
      </c>
      <c r="Y680" s="11">
        <v>28.244821279999996</v>
      </c>
    </row>
    <row r="681" spans="1:25" ht="11.25">
      <c r="A681" s="10">
        <f t="shared" si="16"/>
        <v>42594</v>
      </c>
      <c r="B681" s="11">
        <v>0</v>
      </c>
      <c r="C681" s="11">
        <v>0.04822583999999999</v>
      </c>
      <c r="D681" s="11">
        <v>0</v>
      </c>
      <c r="E681" s="11">
        <v>0</v>
      </c>
      <c r="F681" s="11">
        <v>0</v>
      </c>
      <c r="G681" s="11">
        <v>16.236032799999997</v>
      </c>
      <c r="H681" s="11">
        <v>48.700892239999995</v>
      </c>
      <c r="I681" s="11">
        <v>47.565644879999994</v>
      </c>
      <c r="J681" s="11">
        <v>47.58837199999999</v>
      </c>
      <c r="K681" s="11">
        <v>45.214219439999994</v>
      </c>
      <c r="L681" s="11">
        <v>46.29015455999999</v>
      </c>
      <c r="M681" s="11">
        <v>1.0199487999999997</v>
      </c>
      <c r="N681" s="11">
        <v>1.6064193599999999</v>
      </c>
      <c r="O681" s="11">
        <v>1.9578582399999997</v>
      </c>
      <c r="P681" s="11">
        <v>16.356874559999998</v>
      </c>
      <c r="Q681" s="11">
        <v>46.24525463999999</v>
      </c>
      <c r="R681" s="11">
        <v>42.72310536</v>
      </c>
      <c r="S681" s="11">
        <v>40.444295839999995</v>
      </c>
      <c r="T681" s="11">
        <v>39.93709303999999</v>
      </c>
      <c r="U681" s="11">
        <v>40.49196736</v>
      </c>
      <c r="V681" s="11">
        <v>11.672316239999997</v>
      </c>
      <c r="W681" s="11">
        <v>13.382947759999999</v>
      </c>
      <c r="X681" s="11">
        <v>41.11557735999999</v>
      </c>
      <c r="Y681" s="11">
        <v>24.436642879999997</v>
      </c>
    </row>
    <row r="682" spans="1:25" ht="11.25">
      <c r="A682" s="10">
        <f t="shared" si="16"/>
        <v>42595</v>
      </c>
      <c r="B682" s="11">
        <v>46.64713663999999</v>
      </c>
      <c r="C682" s="11">
        <v>48.20810175999999</v>
      </c>
      <c r="D682" s="11">
        <v>16.520398959999994</v>
      </c>
      <c r="E682" s="11">
        <v>17.015406719999998</v>
      </c>
      <c r="F682" s="11">
        <v>0.008314799999999999</v>
      </c>
      <c r="G682" s="11">
        <v>16.246564879999998</v>
      </c>
      <c r="H682" s="11">
        <v>0.9373551199999999</v>
      </c>
      <c r="I682" s="11">
        <v>0.8048726399999999</v>
      </c>
      <c r="J682" s="11">
        <v>0.04323695999999999</v>
      </c>
      <c r="K682" s="11">
        <v>0</v>
      </c>
      <c r="L682" s="11">
        <v>0.8913465599999997</v>
      </c>
      <c r="M682" s="11">
        <v>0</v>
      </c>
      <c r="N682" s="11">
        <v>0</v>
      </c>
      <c r="O682" s="11">
        <v>0</v>
      </c>
      <c r="P682" s="11">
        <v>0.053214719999999986</v>
      </c>
      <c r="Q682" s="11">
        <v>0.7649616</v>
      </c>
      <c r="R682" s="11">
        <v>14.824734079999997</v>
      </c>
      <c r="S682" s="11">
        <v>13.747135999999998</v>
      </c>
      <c r="T682" s="11">
        <v>39.37722983999999</v>
      </c>
      <c r="U682" s="11">
        <v>0.9307032799999998</v>
      </c>
      <c r="V682" s="11">
        <v>40.69096824</v>
      </c>
      <c r="W682" s="11">
        <v>41.63552951999999</v>
      </c>
      <c r="X682" s="11">
        <v>41.81679215999999</v>
      </c>
      <c r="Y682" s="11">
        <v>25.260362399999995</v>
      </c>
    </row>
    <row r="683" spans="1:25" ht="11.25">
      <c r="A683" s="10">
        <f t="shared" si="16"/>
        <v>42596</v>
      </c>
      <c r="B683" s="11">
        <v>0.12527631999999997</v>
      </c>
      <c r="C683" s="11">
        <v>0.10476647999999998</v>
      </c>
      <c r="D683" s="11">
        <v>0</v>
      </c>
      <c r="E683" s="11">
        <v>0</v>
      </c>
      <c r="F683" s="11">
        <v>0</v>
      </c>
      <c r="G683" s="11">
        <v>0</v>
      </c>
      <c r="H683" s="11">
        <v>0</v>
      </c>
      <c r="I683" s="11">
        <v>0</v>
      </c>
      <c r="J683" s="11">
        <v>0</v>
      </c>
      <c r="K683" s="11">
        <v>0</v>
      </c>
      <c r="L683" s="11">
        <v>0.009423439999999998</v>
      </c>
      <c r="M683" s="11">
        <v>0.17904535999999996</v>
      </c>
      <c r="N683" s="11">
        <v>0.24556375999999994</v>
      </c>
      <c r="O683" s="11">
        <v>1.5631823999999999</v>
      </c>
      <c r="P683" s="11">
        <v>3.8990868799999996</v>
      </c>
      <c r="Q683" s="11">
        <v>3.3691569599999993</v>
      </c>
      <c r="R683" s="11">
        <v>3.853632639999999</v>
      </c>
      <c r="S683" s="11">
        <v>0.6114149599999998</v>
      </c>
      <c r="T683" s="11">
        <v>8.84583856</v>
      </c>
      <c r="U683" s="11">
        <v>3.1779165599999994</v>
      </c>
      <c r="V683" s="11">
        <v>7.486645919999999</v>
      </c>
      <c r="W683" s="11">
        <v>11.07087904</v>
      </c>
      <c r="X683" s="11">
        <v>14.004340479999998</v>
      </c>
      <c r="Y683" s="11">
        <v>43.22143904</v>
      </c>
    </row>
    <row r="684" spans="1:25" ht="11.25">
      <c r="A684" s="10">
        <f t="shared" si="16"/>
        <v>42597</v>
      </c>
      <c r="B684" s="11">
        <v>0.0022172799999999994</v>
      </c>
      <c r="C684" s="11">
        <v>0.16019848</v>
      </c>
      <c r="D684" s="11">
        <v>0.28214888</v>
      </c>
      <c r="E684" s="11">
        <v>0</v>
      </c>
      <c r="F684" s="11">
        <v>0</v>
      </c>
      <c r="G684" s="11">
        <v>0</v>
      </c>
      <c r="H684" s="11">
        <v>0.0022172799999999994</v>
      </c>
      <c r="I684" s="11">
        <v>0</v>
      </c>
      <c r="J684" s="11">
        <v>0</v>
      </c>
      <c r="K684" s="11">
        <v>0</v>
      </c>
      <c r="L684" s="11">
        <v>0.32095127999999995</v>
      </c>
      <c r="M684" s="11">
        <v>0.26995383999999994</v>
      </c>
      <c r="N684" s="11">
        <v>0.16297007999999996</v>
      </c>
      <c r="O684" s="11">
        <v>0.8048726399999999</v>
      </c>
      <c r="P684" s="11">
        <v>3.4062963999999996</v>
      </c>
      <c r="Q684" s="11">
        <v>3.8469808</v>
      </c>
      <c r="R684" s="11">
        <v>11.992713199999997</v>
      </c>
      <c r="S684" s="11">
        <v>7.5764457599999995</v>
      </c>
      <c r="T684" s="11">
        <v>7.479439759999999</v>
      </c>
      <c r="U684" s="11">
        <v>8.473889839999998</v>
      </c>
      <c r="V684" s="11">
        <v>3.1939918399999994</v>
      </c>
      <c r="W684" s="11">
        <v>11.160678879999997</v>
      </c>
      <c r="X684" s="11">
        <v>24.155048319999995</v>
      </c>
      <c r="Y684" s="11">
        <v>41.65049615999999</v>
      </c>
    </row>
    <row r="685" spans="1:25" ht="11.25">
      <c r="A685" s="10">
        <f t="shared" si="16"/>
        <v>42598</v>
      </c>
      <c r="B685" s="11">
        <v>1.0171772</v>
      </c>
      <c r="C685" s="11">
        <v>1.4229394399999997</v>
      </c>
      <c r="D685" s="11">
        <v>0.45842263999999994</v>
      </c>
      <c r="E685" s="11">
        <v>0.4140770399999999</v>
      </c>
      <c r="F685" s="11">
        <v>0.3991104</v>
      </c>
      <c r="G685" s="11">
        <v>0.0027716</v>
      </c>
      <c r="H685" s="11">
        <v>0</v>
      </c>
      <c r="I685" s="11">
        <v>46.73970807999999</v>
      </c>
      <c r="J685" s="11">
        <v>46.756337679999994</v>
      </c>
      <c r="K685" s="11">
        <v>46.15767207999999</v>
      </c>
      <c r="L685" s="11">
        <v>45.95257367999999</v>
      </c>
      <c r="M685" s="11">
        <v>16.318626479999995</v>
      </c>
      <c r="N685" s="11">
        <v>0</v>
      </c>
      <c r="O685" s="11">
        <v>0.017738239999999995</v>
      </c>
      <c r="P685" s="11">
        <v>0</v>
      </c>
      <c r="Q685" s="11">
        <v>47.534048639999995</v>
      </c>
      <c r="R685" s="11">
        <v>45.292932879999995</v>
      </c>
      <c r="S685" s="11">
        <v>15.584152479999997</v>
      </c>
      <c r="T685" s="11">
        <v>4.047644639999999</v>
      </c>
      <c r="U685" s="11">
        <v>9.848049119999999</v>
      </c>
      <c r="V685" s="11">
        <v>9.130759039999997</v>
      </c>
      <c r="W685" s="11">
        <v>6.8541668</v>
      </c>
      <c r="X685" s="11">
        <v>15.1800532</v>
      </c>
      <c r="Y685" s="11">
        <v>18.713288879999993</v>
      </c>
    </row>
    <row r="686" spans="1:25" ht="11.25">
      <c r="A686" s="10">
        <f t="shared" si="16"/>
        <v>42599</v>
      </c>
      <c r="B686" s="11">
        <v>0.22172799999999995</v>
      </c>
      <c r="C686" s="11">
        <v>1.24777432</v>
      </c>
      <c r="D686" s="11">
        <v>1.4545356799999996</v>
      </c>
      <c r="E686" s="11">
        <v>2.0775913599999996</v>
      </c>
      <c r="F686" s="11">
        <v>1.0792610399999998</v>
      </c>
      <c r="G686" s="11">
        <v>1.1696152</v>
      </c>
      <c r="H686" s="11">
        <v>1.24832864</v>
      </c>
      <c r="I686" s="11">
        <v>1.0870215199999997</v>
      </c>
      <c r="J686" s="11">
        <v>0.5493311199999998</v>
      </c>
      <c r="K686" s="11">
        <v>0.5803730399999999</v>
      </c>
      <c r="L686" s="11">
        <v>0.5615261599999999</v>
      </c>
      <c r="M686" s="11">
        <v>0.18403423999999996</v>
      </c>
      <c r="N686" s="11">
        <v>0.5005509599999999</v>
      </c>
      <c r="O686" s="11">
        <v>0.24279215999999995</v>
      </c>
      <c r="P686" s="11">
        <v>0.5038768799999999</v>
      </c>
      <c r="Q686" s="11">
        <v>1.6518735999999998</v>
      </c>
      <c r="R686" s="11">
        <v>2.734460559999999</v>
      </c>
      <c r="S686" s="11">
        <v>2.9811329599999996</v>
      </c>
      <c r="T686" s="11">
        <v>6.0797817599999995</v>
      </c>
      <c r="U686" s="11">
        <v>6.898512399999999</v>
      </c>
      <c r="V686" s="11">
        <v>13.984939279999997</v>
      </c>
      <c r="W686" s="11">
        <v>50.05565031999999</v>
      </c>
      <c r="X686" s="11">
        <v>20.125141919999997</v>
      </c>
      <c r="Y686" s="11">
        <v>19.267608879999994</v>
      </c>
    </row>
    <row r="687" spans="1:25" ht="11.25">
      <c r="A687" s="10">
        <f t="shared" si="16"/>
        <v>42600</v>
      </c>
      <c r="B687" s="11">
        <v>2.3126230399999996</v>
      </c>
      <c r="C687" s="11">
        <v>3.094768559999999</v>
      </c>
      <c r="D687" s="11">
        <v>4.809834639999999</v>
      </c>
      <c r="E687" s="11">
        <v>5.331449759999999</v>
      </c>
      <c r="F687" s="11">
        <v>1.04600184</v>
      </c>
      <c r="G687" s="11">
        <v>1.3076408799999997</v>
      </c>
      <c r="H687" s="11">
        <v>9.044285119999998</v>
      </c>
      <c r="I687" s="11">
        <v>7.376336239999999</v>
      </c>
      <c r="J687" s="11">
        <v>2.8214887999999996</v>
      </c>
      <c r="K687" s="11">
        <v>2.4822449599999996</v>
      </c>
      <c r="L687" s="11">
        <v>2.27770088</v>
      </c>
      <c r="M687" s="11">
        <v>1.2549804799999997</v>
      </c>
      <c r="N687" s="11">
        <v>1.4944467199999998</v>
      </c>
      <c r="O687" s="11">
        <v>1.4390147199999999</v>
      </c>
      <c r="P687" s="11">
        <v>8.421229439999998</v>
      </c>
      <c r="Q687" s="11">
        <v>2.9212663999999995</v>
      </c>
      <c r="R687" s="11">
        <v>1.3580839999999998</v>
      </c>
      <c r="S687" s="11">
        <v>3.251641119999999</v>
      </c>
      <c r="T687" s="11">
        <v>3.642436719999999</v>
      </c>
      <c r="U687" s="11">
        <v>1.4052011999999998</v>
      </c>
      <c r="V687" s="11">
        <v>7.206714319999998</v>
      </c>
      <c r="W687" s="11">
        <v>9.447830079999997</v>
      </c>
      <c r="X687" s="11">
        <v>29.723192719999997</v>
      </c>
      <c r="Y687" s="11">
        <v>29.142265359999996</v>
      </c>
    </row>
    <row r="688" spans="1:25" ht="11.25">
      <c r="A688" s="10">
        <f t="shared" si="16"/>
        <v>42601</v>
      </c>
      <c r="B688" s="11">
        <v>2.9445478399999994</v>
      </c>
      <c r="C688" s="11">
        <v>0.6762703999999999</v>
      </c>
      <c r="D688" s="11">
        <v>0.7932319199999999</v>
      </c>
      <c r="E688" s="11">
        <v>1.3115211199999999</v>
      </c>
      <c r="F688" s="11">
        <v>0</v>
      </c>
      <c r="G688" s="11">
        <v>0</v>
      </c>
      <c r="H688" s="11">
        <v>0</v>
      </c>
      <c r="I688" s="11">
        <v>0</v>
      </c>
      <c r="J688" s="11">
        <v>0</v>
      </c>
      <c r="K688" s="11">
        <v>0</v>
      </c>
      <c r="L688" s="11">
        <v>0</v>
      </c>
      <c r="M688" s="11">
        <v>0.09257143999999999</v>
      </c>
      <c r="N688" s="11">
        <v>0.05709495999999999</v>
      </c>
      <c r="O688" s="11">
        <v>0</v>
      </c>
      <c r="P688" s="11">
        <v>0.0022172799999999994</v>
      </c>
      <c r="Q688" s="11">
        <v>0.0016629599999999996</v>
      </c>
      <c r="R688" s="11">
        <v>0</v>
      </c>
      <c r="S688" s="11">
        <v>0.023281439999999997</v>
      </c>
      <c r="T688" s="11">
        <v>3.405742079999999</v>
      </c>
      <c r="U688" s="11">
        <v>2.07204816</v>
      </c>
      <c r="V688" s="11">
        <v>2.6385631999999997</v>
      </c>
      <c r="W688" s="11">
        <v>9.447275759999998</v>
      </c>
      <c r="X688" s="11">
        <v>13.865206159999998</v>
      </c>
      <c r="Y688" s="11">
        <v>29.253129359999996</v>
      </c>
    </row>
    <row r="689" spans="1:25" ht="11.25">
      <c r="A689" s="10">
        <f t="shared" si="16"/>
        <v>42602</v>
      </c>
      <c r="B689" s="11">
        <v>0.30653895999999997</v>
      </c>
      <c r="C689" s="11">
        <v>0.37472031999999994</v>
      </c>
      <c r="D689" s="11">
        <v>1.0354697599999998</v>
      </c>
      <c r="E689" s="11">
        <v>0</v>
      </c>
      <c r="F689" s="11">
        <v>0.009423439999999998</v>
      </c>
      <c r="G689" s="11">
        <v>47.68094343999999</v>
      </c>
      <c r="H689" s="11">
        <v>48.01741567999999</v>
      </c>
      <c r="I689" s="11">
        <v>48.60942943999999</v>
      </c>
      <c r="J689" s="11">
        <v>48.8051044</v>
      </c>
      <c r="K689" s="11">
        <v>47.06786551999999</v>
      </c>
      <c r="L689" s="11">
        <v>47.57229672</v>
      </c>
      <c r="M689" s="11">
        <v>48.050674879999995</v>
      </c>
      <c r="N689" s="11">
        <v>48.56563816</v>
      </c>
      <c r="O689" s="11">
        <v>49.575609199999995</v>
      </c>
      <c r="P689" s="11">
        <v>49.50354759999999</v>
      </c>
      <c r="Q689" s="11">
        <v>20.20385536</v>
      </c>
      <c r="R689" s="11">
        <v>46.7485772</v>
      </c>
      <c r="S689" s="11">
        <v>45.961442799999986</v>
      </c>
      <c r="T689" s="11">
        <v>43.274653759999985</v>
      </c>
      <c r="U689" s="11">
        <v>40.72533607999999</v>
      </c>
      <c r="V689" s="11">
        <v>41.253603039999994</v>
      </c>
      <c r="W689" s="11">
        <v>42.99139623999999</v>
      </c>
      <c r="X689" s="11">
        <v>43.65658024</v>
      </c>
      <c r="Y689" s="11">
        <v>44.01356231999999</v>
      </c>
    </row>
    <row r="690" spans="1:25" ht="11.25">
      <c r="A690" s="10">
        <f t="shared" si="16"/>
        <v>42603</v>
      </c>
      <c r="B690" s="11">
        <v>0</v>
      </c>
      <c r="C690" s="11">
        <v>0.023835759999999994</v>
      </c>
      <c r="D690" s="11">
        <v>0</v>
      </c>
      <c r="E690" s="11">
        <v>0</v>
      </c>
      <c r="F690" s="11">
        <v>0</v>
      </c>
      <c r="G690" s="11">
        <v>0</v>
      </c>
      <c r="H690" s="11">
        <v>0</v>
      </c>
      <c r="I690" s="11">
        <v>0</v>
      </c>
      <c r="J690" s="11">
        <v>0</v>
      </c>
      <c r="K690" s="11">
        <v>0</v>
      </c>
      <c r="L690" s="11">
        <v>0</v>
      </c>
      <c r="M690" s="11">
        <v>0</v>
      </c>
      <c r="N690" s="11">
        <v>0.0016629599999999996</v>
      </c>
      <c r="O690" s="11">
        <v>0</v>
      </c>
      <c r="P690" s="11">
        <v>0.3797091999999999</v>
      </c>
      <c r="Q690" s="11">
        <v>1.4722739199999997</v>
      </c>
      <c r="R690" s="11">
        <v>5.33976456</v>
      </c>
      <c r="S690" s="11">
        <v>44.58451191999999</v>
      </c>
      <c r="T690" s="11">
        <v>13.747690319999997</v>
      </c>
      <c r="U690" s="11">
        <v>12.430625999999998</v>
      </c>
      <c r="V690" s="11">
        <v>12.699471199999998</v>
      </c>
      <c r="W690" s="11">
        <v>28.162227599999998</v>
      </c>
      <c r="X690" s="11">
        <v>28.054135199999997</v>
      </c>
      <c r="Y690" s="11">
        <v>44.957569279999994</v>
      </c>
    </row>
    <row r="691" spans="1:25" ht="11.25">
      <c r="A691" s="10">
        <f t="shared" si="16"/>
        <v>42604</v>
      </c>
      <c r="B691" s="11">
        <v>0.025498719999999996</v>
      </c>
      <c r="C691" s="11">
        <v>0.07261592</v>
      </c>
      <c r="D691" s="11">
        <v>13.175632079999998</v>
      </c>
      <c r="E691" s="11">
        <v>43.73861959999999</v>
      </c>
      <c r="F691" s="11">
        <v>44.49637504</v>
      </c>
      <c r="G691" s="11">
        <v>44.396597439999994</v>
      </c>
      <c r="H691" s="11">
        <v>6.073129919999999</v>
      </c>
      <c r="I691" s="11">
        <v>0</v>
      </c>
      <c r="J691" s="11">
        <v>0</v>
      </c>
      <c r="K691" s="11">
        <v>0</v>
      </c>
      <c r="L691" s="11">
        <v>0</v>
      </c>
      <c r="M691" s="11">
        <v>0</v>
      </c>
      <c r="N691" s="11">
        <v>0</v>
      </c>
      <c r="O691" s="11">
        <v>0</v>
      </c>
      <c r="P691" s="11">
        <v>0</v>
      </c>
      <c r="Q691" s="11">
        <v>0.08259367999999999</v>
      </c>
      <c r="R691" s="11">
        <v>12.677852719999999</v>
      </c>
      <c r="S691" s="11">
        <v>43.60558279999999</v>
      </c>
      <c r="T691" s="11">
        <v>39.688203359999996</v>
      </c>
      <c r="U691" s="11">
        <v>0.10199487999999998</v>
      </c>
      <c r="V691" s="11">
        <v>1.8752645599999995</v>
      </c>
      <c r="W691" s="11">
        <v>3.0548575199999997</v>
      </c>
      <c r="X691" s="11">
        <v>24.611253679999997</v>
      </c>
      <c r="Y691" s="11">
        <v>41.355043599999995</v>
      </c>
    </row>
    <row r="692" spans="1:25" ht="11.25">
      <c r="A692" s="10">
        <f t="shared" si="16"/>
        <v>42605</v>
      </c>
      <c r="B692" s="11">
        <v>0</v>
      </c>
      <c r="C692" s="11">
        <v>0</v>
      </c>
      <c r="D692" s="11">
        <v>0</v>
      </c>
      <c r="E692" s="11">
        <v>0</v>
      </c>
      <c r="F692" s="11">
        <v>0</v>
      </c>
      <c r="G692" s="11">
        <v>0</v>
      </c>
      <c r="H692" s="11">
        <v>0</v>
      </c>
      <c r="I692" s="11">
        <v>0</v>
      </c>
      <c r="J692" s="11">
        <v>0</v>
      </c>
      <c r="K692" s="11">
        <v>0</v>
      </c>
      <c r="L692" s="11">
        <v>0</v>
      </c>
      <c r="M692" s="11">
        <v>0</v>
      </c>
      <c r="N692" s="11">
        <v>0</v>
      </c>
      <c r="O692" s="11">
        <v>0</v>
      </c>
      <c r="P692" s="11">
        <v>0.5072028</v>
      </c>
      <c r="Q692" s="11">
        <v>0.23558599999999996</v>
      </c>
      <c r="R692" s="11">
        <v>47.003010079999996</v>
      </c>
      <c r="S692" s="11">
        <v>44.83672751999999</v>
      </c>
      <c r="T692" s="11">
        <v>44.88827927999999</v>
      </c>
      <c r="U692" s="11">
        <v>42.80680768</v>
      </c>
      <c r="V692" s="11">
        <v>43.55901991999999</v>
      </c>
      <c r="W692" s="11">
        <v>44.08839552</v>
      </c>
      <c r="X692" s="11">
        <v>46.434277759999986</v>
      </c>
      <c r="Y692" s="11">
        <v>45.99414768</v>
      </c>
    </row>
    <row r="693" spans="1:25" ht="11.25">
      <c r="A693" s="10">
        <f t="shared" si="16"/>
        <v>42606</v>
      </c>
      <c r="B693" s="11">
        <v>3.972257119999999</v>
      </c>
      <c r="C693" s="11">
        <v>14.78482304</v>
      </c>
      <c r="D693" s="11">
        <v>24.15671128</v>
      </c>
      <c r="E693" s="11">
        <v>16.64290368</v>
      </c>
      <c r="F693" s="11">
        <v>9.75714064</v>
      </c>
      <c r="G693" s="11">
        <v>9.790954159999998</v>
      </c>
      <c r="H693" s="11">
        <v>25.274220399999994</v>
      </c>
      <c r="I693" s="11">
        <v>9.3014896</v>
      </c>
      <c r="J693" s="11">
        <v>0.1995552</v>
      </c>
      <c r="K693" s="11">
        <v>0.27106247999999994</v>
      </c>
      <c r="L693" s="11">
        <v>0.12583064</v>
      </c>
      <c r="M693" s="11">
        <v>0.08979983999999999</v>
      </c>
      <c r="N693" s="11">
        <v>0</v>
      </c>
      <c r="O693" s="11">
        <v>0</v>
      </c>
      <c r="P693" s="11">
        <v>0</v>
      </c>
      <c r="Q693" s="11">
        <v>0</v>
      </c>
      <c r="R693" s="11">
        <v>0</v>
      </c>
      <c r="S693" s="11">
        <v>0</v>
      </c>
      <c r="T693" s="11">
        <v>15.892354399999997</v>
      </c>
      <c r="U693" s="11">
        <v>0</v>
      </c>
      <c r="V693" s="11">
        <v>0</v>
      </c>
      <c r="W693" s="11">
        <v>0</v>
      </c>
      <c r="X693" s="11">
        <v>0.0027716</v>
      </c>
      <c r="Y693" s="11">
        <v>44.829521359999994</v>
      </c>
    </row>
    <row r="694" spans="1:25" ht="11.25">
      <c r="A694" s="10">
        <f t="shared" si="16"/>
        <v>42607</v>
      </c>
      <c r="B694" s="11">
        <v>0.06430111999999998</v>
      </c>
      <c r="C694" s="11">
        <v>0</v>
      </c>
      <c r="D694" s="11">
        <v>0</v>
      </c>
      <c r="E694" s="11">
        <v>0</v>
      </c>
      <c r="F694" s="11">
        <v>0</v>
      </c>
      <c r="G694" s="11">
        <v>0.32150559999999995</v>
      </c>
      <c r="H694" s="11">
        <v>0.27383408</v>
      </c>
      <c r="I694" s="11">
        <v>0.26551927999999997</v>
      </c>
      <c r="J694" s="11">
        <v>47.30733175999998</v>
      </c>
      <c r="K694" s="11">
        <v>32.5912444</v>
      </c>
      <c r="L694" s="11">
        <v>8.998830879999998</v>
      </c>
      <c r="M694" s="11">
        <v>3.7460945599999995</v>
      </c>
      <c r="N694" s="11">
        <v>1.34200872</v>
      </c>
      <c r="O694" s="11">
        <v>0.45731399999999994</v>
      </c>
      <c r="P694" s="11">
        <v>1.38247408</v>
      </c>
      <c r="Q694" s="11">
        <v>2.0099643199999995</v>
      </c>
      <c r="R694" s="11">
        <v>2.8852355999999997</v>
      </c>
      <c r="S694" s="11">
        <v>5.737211999999999</v>
      </c>
      <c r="T694" s="11">
        <v>12.014885999999997</v>
      </c>
      <c r="U694" s="11">
        <v>15.991577679999999</v>
      </c>
      <c r="V694" s="11">
        <v>18.92891936</v>
      </c>
      <c r="W694" s="11">
        <v>26.549710719999997</v>
      </c>
      <c r="X694" s="11">
        <v>30.490371599999992</v>
      </c>
      <c r="Y694" s="11">
        <v>47.95644047999999</v>
      </c>
    </row>
    <row r="695" spans="1:25" ht="11.25">
      <c r="A695" s="10">
        <f t="shared" si="16"/>
        <v>42608</v>
      </c>
      <c r="B695" s="11">
        <v>0</v>
      </c>
      <c r="C695" s="11">
        <v>4.092544559999999</v>
      </c>
      <c r="D695" s="11">
        <v>2.0321371199999994</v>
      </c>
      <c r="E695" s="11">
        <v>7.831987279999998</v>
      </c>
      <c r="F695" s="11">
        <v>0.2577588</v>
      </c>
      <c r="G695" s="11">
        <v>0</v>
      </c>
      <c r="H695" s="11">
        <v>0</v>
      </c>
      <c r="I695" s="11">
        <v>0</v>
      </c>
      <c r="J695" s="11">
        <v>0.019955519999999994</v>
      </c>
      <c r="K695" s="11">
        <v>0</v>
      </c>
      <c r="L695" s="11">
        <v>0.006097519999999999</v>
      </c>
      <c r="M695" s="11">
        <v>0</v>
      </c>
      <c r="N695" s="11">
        <v>0</v>
      </c>
      <c r="O695" s="11">
        <v>7.548175439999998</v>
      </c>
      <c r="P695" s="11">
        <v>7.2366475999999995</v>
      </c>
      <c r="Q695" s="11">
        <v>0.7832541599999999</v>
      </c>
      <c r="R695" s="11">
        <v>0.5820359999999999</v>
      </c>
      <c r="S695" s="11">
        <v>47.85444559999999</v>
      </c>
      <c r="T695" s="11">
        <v>43.693165359999995</v>
      </c>
      <c r="U695" s="11">
        <v>44.342274079999996</v>
      </c>
      <c r="V695" s="11">
        <v>31.156664239999998</v>
      </c>
      <c r="W695" s="11">
        <v>46.33061991999999</v>
      </c>
      <c r="X695" s="11">
        <v>29.189936879999998</v>
      </c>
      <c r="Y695" s="11">
        <v>47.727506319999996</v>
      </c>
    </row>
    <row r="696" spans="1:25" ht="11.25">
      <c r="A696" s="10">
        <f t="shared" si="16"/>
        <v>42609</v>
      </c>
      <c r="B696" s="11">
        <v>0.04323695999999999</v>
      </c>
      <c r="C696" s="11">
        <v>0.07649616</v>
      </c>
      <c r="D696" s="11">
        <v>0.14190591999999996</v>
      </c>
      <c r="E696" s="11">
        <v>0</v>
      </c>
      <c r="F696" s="11">
        <v>0.01441232</v>
      </c>
      <c r="G696" s="11">
        <v>0</v>
      </c>
      <c r="H696" s="11">
        <v>0</v>
      </c>
      <c r="I696" s="11">
        <v>0.003325919999999999</v>
      </c>
      <c r="J696" s="11">
        <v>0.20731568</v>
      </c>
      <c r="K696" s="11">
        <v>0.0027716</v>
      </c>
      <c r="L696" s="11">
        <v>0.017738239999999995</v>
      </c>
      <c r="M696" s="11">
        <v>0.022727119999999993</v>
      </c>
      <c r="N696" s="11">
        <v>0.50332256</v>
      </c>
      <c r="O696" s="11">
        <v>0.9789291199999999</v>
      </c>
      <c r="P696" s="11">
        <v>2.2461046399999995</v>
      </c>
      <c r="Q696" s="11">
        <v>2.6186076799999998</v>
      </c>
      <c r="R696" s="11">
        <v>6.957270319999999</v>
      </c>
      <c r="S696" s="11">
        <v>19.178917679999998</v>
      </c>
      <c r="T696" s="11">
        <v>47.896019599999995</v>
      </c>
      <c r="U696" s="11">
        <v>44.068994319999995</v>
      </c>
      <c r="V696" s="11">
        <v>43.758575119999996</v>
      </c>
      <c r="W696" s="11">
        <v>44.56400208</v>
      </c>
      <c r="X696" s="11">
        <v>44.281298879999994</v>
      </c>
      <c r="Y696" s="11">
        <v>46.54569607999999</v>
      </c>
    </row>
    <row r="697" spans="1:25" ht="11.25">
      <c r="A697" s="10">
        <f t="shared" si="16"/>
        <v>42610</v>
      </c>
      <c r="B697" s="11">
        <v>0</v>
      </c>
      <c r="C697" s="11">
        <v>0.10920103999999999</v>
      </c>
      <c r="D697" s="11">
        <v>0.04767151999999999</v>
      </c>
      <c r="E697" s="11">
        <v>0.0022172799999999994</v>
      </c>
      <c r="F697" s="11">
        <v>0.13525407999999997</v>
      </c>
      <c r="G697" s="11">
        <v>0.14578615999999997</v>
      </c>
      <c r="H697" s="11">
        <v>0.29489824</v>
      </c>
      <c r="I697" s="11">
        <v>0.3675141599999999</v>
      </c>
      <c r="J697" s="11">
        <v>0.48059543999999993</v>
      </c>
      <c r="K697" s="11">
        <v>0.4212831999999999</v>
      </c>
      <c r="L697" s="11">
        <v>1.5714971999999998</v>
      </c>
      <c r="M697" s="11">
        <v>0.48059543999999993</v>
      </c>
      <c r="N697" s="11">
        <v>0.5715039199999999</v>
      </c>
      <c r="O697" s="11">
        <v>4.502187039999999</v>
      </c>
      <c r="P697" s="11">
        <v>8.94450752</v>
      </c>
      <c r="Q697" s="11">
        <v>16.346896799999996</v>
      </c>
      <c r="R697" s="11">
        <v>16.529268079999998</v>
      </c>
      <c r="S697" s="11">
        <v>49.6310412</v>
      </c>
      <c r="T697" s="11">
        <v>44.502472559999994</v>
      </c>
      <c r="U697" s="11">
        <v>44.31289511999999</v>
      </c>
      <c r="V697" s="11">
        <v>46.088936399999994</v>
      </c>
      <c r="W697" s="11">
        <v>46.02518959999999</v>
      </c>
      <c r="X697" s="11">
        <v>45.93982431999999</v>
      </c>
      <c r="Y697" s="11">
        <v>46.12995608</v>
      </c>
    </row>
    <row r="698" spans="1:25" ht="11.25">
      <c r="A698" s="10">
        <f t="shared" si="16"/>
        <v>42611</v>
      </c>
      <c r="B698" s="11">
        <v>46.790705519999996</v>
      </c>
      <c r="C698" s="11">
        <v>0.04157399999999999</v>
      </c>
      <c r="D698" s="11">
        <v>0.4235004799999999</v>
      </c>
      <c r="E698" s="11">
        <v>0.5376903999999999</v>
      </c>
      <c r="F698" s="11">
        <v>0.5587545599999999</v>
      </c>
      <c r="G698" s="11">
        <v>0.5310385599999999</v>
      </c>
      <c r="H698" s="11">
        <v>0.6396852799999998</v>
      </c>
      <c r="I698" s="11">
        <v>0.7677331999999999</v>
      </c>
      <c r="J698" s="11">
        <v>48.98636704</v>
      </c>
      <c r="K698" s="11">
        <v>0.7826998399999998</v>
      </c>
      <c r="L698" s="11">
        <v>0.8885749599999999</v>
      </c>
      <c r="M698" s="11">
        <v>1.62803784</v>
      </c>
      <c r="N698" s="11">
        <v>0.9351378399999999</v>
      </c>
      <c r="O698" s="11">
        <v>1.5925613599999997</v>
      </c>
      <c r="P698" s="11">
        <v>3.6917711999999994</v>
      </c>
      <c r="Q698" s="11">
        <v>2.01107296</v>
      </c>
      <c r="R698" s="11">
        <v>48.98969295999999</v>
      </c>
      <c r="S698" s="11">
        <v>49.47694024</v>
      </c>
      <c r="T698" s="11">
        <v>47.79236175999999</v>
      </c>
      <c r="U698" s="11">
        <v>42.20925071999999</v>
      </c>
      <c r="V698" s="11">
        <v>42.59893767999999</v>
      </c>
      <c r="W698" s="11">
        <v>48.85277591999999</v>
      </c>
      <c r="X698" s="11">
        <v>20.694982879999994</v>
      </c>
      <c r="Y698" s="11">
        <v>49.61829183999999</v>
      </c>
    </row>
    <row r="699" spans="1:25" ht="11.25">
      <c r="A699" s="10">
        <f t="shared" si="16"/>
        <v>42612</v>
      </c>
      <c r="B699" s="11">
        <v>0.07926775999999998</v>
      </c>
      <c r="C699" s="11">
        <v>0</v>
      </c>
      <c r="D699" s="11">
        <v>3.5260295199999994</v>
      </c>
      <c r="E699" s="11">
        <v>0</v>
      </c>
      <c r="F699" s="11">
        <v>0</v>
      </c>
      <c r="G699" s="11">
        <v>8.883532319999999</v>
      </c>
      <c r="H699" s="11">
        <v>9.194505839999998</v>
      </c>
      <c r="I699" s="11">
        <v>5.68676888</v>
      </c>
      <c r="J699" s="11">
        <v>0.5432335999999999</v>
      </c>
      <c r="K699" s="11">
        <v>47.732495199999995</v>
      </c>
      <c r="L699" s="11">
        <v>0.18126263999999997</v>
      </c>
      <c r="M699" s="11">
        <v>5.952288159999999</v>
      </c>
      <c r="N699" s="11">
        <v>0.037139439999999996</v>
      </c>
      <c r="O699" s="11">
        <v>0.5338101599999999</v>
      </c>
      <c r="P699" s="11">
        <v>2.1818035199999994</v>
      </c>
      <c r="Q699" s="11">
        <v>9.865787359999997</v>
      </c>
      <c r="R699" s="11">
        <v>57.569457919999984</v>
      </c>
      <c r="S699" s="11">
        <v>47.927061519999995</v>
      </c>
      <c r="T699" s="11">
        <v>47.91431215999999</v>
      </c>
      <c r="U699" s="11">
        <v>43.913230399999996</v>
      </c>
      <c r="V699" s="11">
        <v>43.36888816</v>
      </c>
      <c r="W699" s="11">
        <v>44.37165304</v>
      </c>
      <c r="X699" s="11">
        <v>14.260990639999996</v>
      </c>
      <c r="Y699" s="11">
        <v>43.90713287999999</v>
      </c>
    </row>
    <row r="700" spans="1:25" ht="11.25">
      <c r="A700" s="10">
        <f t="shared" si="16"/>
        <v>42613</v>
      </c>
      <c r="B700" s="11">
        <v>0.20842431999999997</v>
      </c>
      <c r="C700" s="11">
        <v>1.0803696799999998</v>
      </c>
      <c r="D700" s="11">
        <v>0.7865800799999999</v>
      </c>
      <c r="E700" s="11">
        <v>1.7117401599999995</v>
      </c>
      <c r="F700" s="11">
        <v>4.6230288</v>
      </c>
      <c r="G700" s="11">
        <v>5.734440399999999</v>
      </c>
      <c r="H700" s="11">
        <v>6.069803999999999</v>
      </c>
      <c r="I700" s="11">
        <v>3.0587377599999996</v>
      </c>
      <c r="J700" s="11">
        <v>5.379675599999999</v>
      </c>
      <c r="K700" s="11">
        <v>4.4401031999999985</v>
      </c>
      <c r="L700" s="11">
        <v>2.0886777599999995</v>
      </c>
      <c r="M700" s="11">
        <v>2.7300259999999996</v>
      </c>
      <c r="N700" s="11">
        <v>6.601396879999999</v>
      </c>
      <c r="O700" s="11">
        <v>3.8514153599999994</v>
      </c>
      <c r="P700" s="11">
        <v>6.38188616</v>
      </c>
      <c r="Q700" s="11">
        <v>4.030460719999999</v>
      </c>
      <c r="R700" s="11">
        <v>4.06482856</v>
      </c>
      <c r="S700" s="11">
        <v>6.351398559999999</v>
      </c>
      <c r="T700" s="11">
        <v>6.0947483999999985</v>
      </c>
      <c r="U700" s="11">
        <v>1.5343577599999998</v>
      </c>
      <c r="V700" s="11">
        <v>6.361930639999999</v>
      </c>
      <c r="W700" s="11">
        <v>20.14786904</v>
      </c>
      <c r="X700" s="11">
        <v>36.0502012</v>
      </c>
      <c r="Y700" s="11">
        <v>35.99199759999999</v>
      </c>
    </row>
    <row r="702" spans="1:25" ht="24" customHeight="1">
      <c r="A702" s="122" t="s">
        <v>74</v>
      </c>
      <c r="B702" s="123"/>
      <c r="C702" s="123"/>
      <c r="D702" s="123"/>
      <c r="E702" s="123"/>
      <c r="F702" s="123"/>
      <c r="G702" s="123"/>
      <c r="H702" s="123"/>
      <c r="I702" s="123"/>
      <c r="J702" s="123"/>
      <c r="K702" s="123"/>
      <c r="L702" s="123"/>
      <c r="M702" s="123"/>
      <c r="N702" s="123"/>
      <c r="O702" s="123"/>
      <c r="P702" s="123"/>
      <c r="Q702" s="123"/>
      <c r="R702" s="123"/>
      <c r="S702" s="123"/>
      <c r="T702" s="123"/>
      <c r="U702" s="123"/>
      <c r="V702" s="123"/>
      <c r="W702" s="123"/>
      <c r="X702" s="123"/>
      <c r="Y702" s="124"/>
    </row>
    <row r="703" spans="1:25" ht="15">
      <c r="A703" s="35"/>
      <c r="B703" s="35"/>
      <c r="C703" s="35"/>
      <c r="D703" s="35"/>
      <c r="E703" s="35"/>
      <c r="F703" s="35"/>
      <c r="G703" s="35"/>
      <c r="H703" s="35"/>
      <c r="I703" s="35"/>
      <c r="J703" s="35"/>
      <c r="K703" s="35"/>
      <c r="L703" s="35"/>
      <c r="M703" s="35"/>
      <c r="N703" s="35"/>
      <c r="O703" s="35"/>
      <c r="P703" s="35"/>
      <c r="Q703" s="35"/>
      <c r="R703" s="35"/>
      <c r="S703" s="35"/>
      <c r="T703" s="35"/>
      <c r="U703" s="35"/>
      <c r="V703" s="35"/>
      <c r="W703" s="35"/>
      <c r="X703" s="35"/>
      <c r="Y703" s="35"/>
    </row>
    <row r="704" spans="1:25" ht="32.25" customHeight="1">
      <c r="A704" s="49" t="s">
        <v>75</v>
      </c>
      <c r="B704" s="50" t="s">
        <v>75</v>
      </c>
      <c r="C704" s="50"/>
      <c r="D704" s="50"/>
      <c r="E704" s="50"/>
      <c r="F704" s="50"/>
      <c r="G704" s="50"/>
      <c r="H704" s="50"/>
      <c r="I704" s="50"/>
      <c r="J704" s="50"/>
      <c r="K704" s="50"/>
      <c r="L704" s="50"/>
      <c r="M704" s="50"/>
      <c r="N704" s="50"/>
      <c r="O704" s="50"/>
      <c r="P704" s="50"/>
      <c r="Q704" s="50"/>
      <c r="R704" s="50"/>
      <c r="S704" s="50"/>
      <c r="T704" s="50"/>
      <c r="U704" s="50"/>
      <c r="V704" s="50"/>
      <c r="W704" s="50"/>
      <c r="X704" s="50"/>
      <c r="Y704" s="51"/>
    </row>
    <row r="705" spans="1:25" ht="11.25">
      <c r="A705" s="7"/>
      <c r="B705" s="6" t="s">
        <v>23</v>
      </c>
      <c r="C705" s="8" t="s">
        <v>24</v>
      </c>
      <c r="D705" s="9" t="s">
        <v>25</v>
      </c>
      <c r="E705" s="6" t="s">
        <v>26</v>
      </c>
      <c r="F705" s="6" t="s">
        <v>27</v>
      </c>
      <c r="G705" s="8" t="s">
        <v>28</v>
      </c>
      <c r="H705" s="9" t="s">
        <v>29</v>
      </c>
      <c r="I705" s="6" t="s">
        <v>30</v>
      </c>
      <c r="J705" s="6" t="s">
        <v>31</v>
      </c>
      <c r="K705" s="6" t="s">
        <v>32</v>
      </c>
      <c r="L705" s="6" t="s">
        <v>33</v>
      </c>
      <c r="M705" s="6" t="s">
        <v>34</v>
      </c>
      <c r="N705" s="6" t="s">
        <v>35</v>
      </c>
      <c r="O705" s="6" t="s">
        <v>36</v>
      </c>
      <c r="P705" s="6" t="s">
        <v>37</v>
      </c>
      <c r="Q705" s="6" t="s">
        <v>38</v>
      </c>
      <c r="R705" s="6" t="s">
        <v>39</v>
      </c>
      <c r="S705" s="6" t="s">
        <v>40</v>
      </c>
      <c r="T705" s="6" t="s">
        <v>41</v>
      </c>
      <c r="U705" s="6" t="s">
        <v>42</v>
      </c>
      <c r="V705" s="6" t="s">
        <v>43</v>
      </c>
      <c r="W705" s="6" t="s">
        <v>44</v>
      </c>
      <c r="X705" s="6" t="s">
        <v>45</v>
      </c>
      <c r="Y705" s="6" t="s">
        <v>64</v>
      </c>
    </row>
    <row r="706" spans="1:25" ht="11.25">
      <c r="A706" s="10">
        <f aca="true" t="shared" si="17" ref="A706:A736">A670</f>
        <v>42583</v>
      </c>
      <c r="B706" s="11">
        <v>31.499233999999994</v>
      </c>
      <c r="C706" s="11">
        <v>34.25198711999999</v>
      </c>
      <c r="D706" s="11">
        <v>34.083473839999996</v>
      </c>
      <c r="E706" s="11">
        <v>33.60176975999999</v>
      </c>
      <c r="F706" s="11">
        <v>33.5834772</v>
      </c>
      <c r="G706" s="11">
        <v>33.743675679999996</v>
      </c>
      <c r="H706" s="11">
        <v>33.863408799999995</v>
      </c>
      <c r="I706" s="11">
        <v>33.933807439999995</v>
      </c>
      <c r="J706" s="11">
        <v>33.61507343999999</v>
      </c>
      <c r="K706" s="11">
        <v>33.607867279999994</v>
      </c>
      <c r="L706" s="11">
        <v>33.62726848</v>
      </c>
      <c r="M706" s="11">
        <v>33.65165856</v>
      </c>
      <c r="N706" s="11">
        <v>33.641680799999996</v>
      </c>
      <c r="O706" s="11">
        <v>35.63889576</v>
      </c>
      <c r="P706" s="11">
        <v>33.965403679999994</v>
      </c>
      <c r="Q706" s="11">
        <v>36.92491816</v>
      </c>
      <c r="R706" s="11">
        <v>33.731480639999994</v>
      </c>
      <c r="S706" s="11">
        <v>32.148897039999994</v>
      </c>
      <c r="T706" s="11">
        <v>32.17162415999999</v>
      </c>
      <c r="U706" s="11">
        <v>31.705441039999997</v>
      </c>
      <c r="V706" s="11">
        <v>31.70876695999999</v>
      </c>
      <c r="W706" s="11">
        <v>31.957656639999993</v>
      </c>
      <c r="X706" s="11">
        <v>32.18714512</v>
      </c>
      <c r="Y706" s="11">
        <v>31.9399184</v>
      </c>
    </row>
    <row r="707" spans="1:25" ht="11.25">
      <c r="A707" s="10">
        <f t="shared" si="17"/>
        <v>42584</v>
      </c>
      <c r="B707" s="11">
        <v>30.432722319999993</v>
      </c>
      <c r="C707" s="11">
        <v>31.716527439999993</v>
      </c>
      <c r="D707" s="11">
        <v>32.37284232</v>
      </c>
      <c r="E707" s="11">
        <v>32.639470239999994</v>
      </c>
      <c r="F707" s="11">
        <v>32.63836159999999</v>
      </c>
      <c r="G707" s="11">
        <v>32.64224183999999</v>
      </c>
      <c r="H707" s="11">
        <v>32.75698608</v>
      </c>
      <c r="I707" s="11">
        <v>32.705988639999994</v>
      </c>
      <c r="J707" s="11">
        <v>32.325170799999995</v>
      </c>
      <c r="K707" s="11">
        <v>31.862867919999992</v>
      </c>
      <c r="L707" s="11">
        <v>32.396123759999995</v>
      </c>
      <c r="M707" s="11">
        <v>32.33958311999999</v>
      </c>
      <c r="N707" s="11">
        <v>31.852890159999998</v>
      </c>
      <c r="O707" s="11">
        <v>32.1561032</v>
      </c>
      <c r="P707" s="11">
        <v>32.275282</v>
      </c>
      <c r="Q707" s="11">
        <v>32.4914668</v>
      </c>
      <c r="R707" s="11">
        <v>32.32627943999999</v>
      </c>
      <c r="S707" s="11">
        <v>32.351778159999995</v>
      </c>
      <c r="T707" s="11">
        <v>34.20930447999999</v>
      </c>
      <c r="U707" s="11">
        <v>33.460418159999996</v>
      </c>
      <c r="V707" s="11">
        <v>33.570727839999996</v>
      </c>
      <c r="W707" s="11">
        <v>32.55299631999999</v>
      </c>
      <c r="X707" s="11">
        <v>33.036917679999995</v>
      </c>
      <c r="Y707" s="11">
        <v>32.76086631999999</v>
      </c>
    </row>
    <row r="708" spans="1:25" ht="11.25">
      <c r="A708" s="10">
        <f t="shared" si="17"/>
        <v>42585</v>
      </c>
      <c r="B708" s="11">
        <v>31.611206639999992</v>
      </c>
      <c r="C708" s="11">
        <v>33.40498615999999</v>
      </c>
      <c r="D708" s="11">
        <v>33.950991359999996</v>
      </c>
      <c r="E708" s="11">
        <v>36.563501519999996</v>
      </c>
      <c r="F708" s="11">
        <v>38.32346752</v>
      </c>
      <c r="G708" s="11">
        <v>38.102293839999994</v>
      </c>
      <c r="H708" s="11">
        <v>38.10783704</v>
      </c>
      <c r="I708" s="11">
        <v>35.340117279999994</v>
      </c>
      <c r="J708" s="11">
        <v>35.414396159999995</v>
      </c>
      <c r="K708" s="11">
        <v>34.87670575999999</v>
      </c>
      <c r="L708" s="11">
        <v>33.960969119999994</v>
      </c>
      <c r="M708" s="11">
        <v>37.06959568</v>
      </c>
      <c r="N708" s="11">
        <v>38.87778751999999</v>
      </c>
      <c r="O708" s="11">
        <v>38.90938375999999</v>
      </c>
      <c r="P708" s="11">
        <v>38.82623575999999</v>
      </c>
      <c r="Q708" s="11">
        <v>38.18876775999999</v>
      </c>
      <c r="R708" s="11">
        <v>35.51860831999999</v>
      </c>
      <c r="S708" s="11">
        <v>33.26917775999999</v>
      </c>
      <c r="T708" s="11">
        <v>32.96929064</v>
      </c>
      <c r="U708" s="11">
        <v>31.105666799999995</v>
      </c>
      <c r="V708" s="11">
        <v>31.292472639999996</v>
      </c>
      <c r="W708" s="11">
        <v>31.255333199999995</v>
      </c>
      <c r="X708" s="11">
        <v>31.51752656</v>
      </c>
      <c r="Y708" s="11">
        <v>31.500342639999992</v>
      </c>
    </row>
    <row r="709" spans="1:25" ht="11.25">
      <c r="A709" s="10">
        <f t="shared" si="17"/>
        <v>42586</v>
      </c>
      <c r="B709" s="11">
        <v>31.470409359999994</v>
      </c>
      <c r="C709" s="11">
        <v>32.10288848</v>
      </c>
      <c r="D709" s="11">
        <v>33.51640447999999</v>
      </c>
      <c r="E709" s="11">
        <v>34.67936783999999</v>
      </c>
      <c r="F709" s="11">
        <v>35.96982479999999</v>
      </c>
      <c r="G709" s="11">
        <v>36.36339199999999</v>
      </c>
      <c r="H709" s="11">
        <v>37.239771919999995</v>
      </c>
      <c r="I709" s="11">
        <v>35.74089063999999</v>
      </c>
      <c r="J709" s="11">
        <v>35.238122399999995</v>
      </c>
      <c r="K709" s="11">
        <v>35.04743631999999</v>
      </c>
      <c r="L709" s="11">
        <v>35.16107192</v>
      </c>
      <c r="M709" s="11">
        <v>35.25308904</v>
      </c>
      <c r="N709" s="11">
        <v>35.52248855999999</v>
      </c>
      <c r="O709" s="11">
        <v>36.271374879999996</v>
      </c>
      <c r="P709" s="11">
        <v>36.174923199999995</v>
      </c>
      <c r="Q709" s="11">
        <v>35.5513132</v>
      </c>
      <c r="R709" s="11">
        <v>35.01861167999999</v>
      </c>
      <c r="S709" s="11">
        <v>34.283029039999995</v>
      </c>
      <c r="T709" s="11">
        <v>33.69655847999999</v>
      </c>
      <c r="U709" s="11">
        <v>30.910546159999996</v>
      </c>
      <c r="V709" s="11">
        <v>30.947131279999994</v>
      </c>
      <c r="W709" s="11">
        <v>30.978173199999997</v>
      </c>
      <c r="X709" s="11">
        <v>31.241475199999996</v>
      </c>
      <c r="Y709" s="11">
        <v>31.33737256</v>
      </c>
    </row>
    <row r="710" spans="1:25" ht="11.25">
      <c r="A710" s="10">
        <f t="shared" si="17"/>
        <v>42587</v>
      </c>
      <c r="B710" s="11">
        <v>32.298563439999995</v>
      </c>
      <c r="C710" s="11">
        <v>34.78690591999999</v>
      </c>
      <c r="D710" s="11">
        <v>36.79631591999999</v>
      </c>
      <c r="E710" s="11">
        <v>36.991990879999996</v>
      </c>
      <c r="F710" s="11">
        <v>36.95097119999999</v>
      </c>
      <c r="G710" s="11">
        <v>36.89221327999999</v>
      </c>
      <c r="H710" s="11">
        <v>36.83511831999999</v>
      </c>
      <c r="I710" s="11">
        <v>36.54465463999999</v>
      </c>
      <c r="J710" s="11">
        <v>36.51250408</v>
      </c>
      <c r="K710" s="11">
        <v>36.361174719999994</v>
      </c>
      <c r="L710" s="11">
        <v>36.41660671999999</v>
      </c>
      <c r="M710" s="11">
        <v>36.62281375999999</v>
      </c>
      <c r="N710" s="11">
        <v>36.67048527999999</v>
      </c>
      <c r="O710" s="11">
        <v>37.84065479999999</v>
      </c>
      <c r="P710" s="11">
        <v>40.90549008</v>
      </c>
      <c r="Q710" s="11">
        <v>38.4393204</v>
      </c>
      <c r="R710" s="11">
        <v>35.600093359999995</v>
      </c>
      <c r="S710" s="11">
        <v>34.36395975999999</v>
      </c>
      <c r="T710" s="11">
        <v>33.92715559999999</v>
      </c>
      <c r="U710" s="11">
        <v>31.790806319999994</v>
      </c>
      <c r="V710" s="11">
        <v>31.617858479999995</v>
      </c>
      <c r="W710" s="11">
        <v>31.723733599999992</v>
      </c>
      <c r="X710" s="11">
        <v>32.047456479999994</v>
      </c>
      <c r="Y710" s="11">
        <v>32.27140175999999</v>
      </c>
    </row>
    <row r="711" spans="1:25" ht="11.25">
      <c r="A711" s="10">
        <f t="shared" si="17"/>
        <v>42588</v>
      </c>
      <c r="B711" s="11">
        <v>33.97260984</v>
      </c>
      <c r="C711" s="11">
        <v>34.591785279999996</v>
      </c>
      <c r="D711" s="11">
        <v>37.89220656</v>
      </c>
      <c r="E711" s="11">
        <v>39.5618184</v>
      </c>
      <c r="F711" s="11">
        <v>40.54850799999999</v>
      </c>
      <c r="G711" s="11">
        <v>38.12114071999999</v>
      </c>
      <c r="H711" s="11">
        <v>38.22812447999999</v>
      </c>
      <c r="I711" s="11">
        <v>38.80073704</v>
      </c>
      <c r="J711" s="11">
        <v>37.95318175999999</v>
      </c>
      <c r="K711" s="11">
        <v>36.44099679999999</v>
      </c>
      <c r="L711" s="11">
        <v>37.725356239999996</v>
      </c>
      <c r="M711" s="11">
        <v>39.715365039999995</v>
      </c>
      <c r="N711" s="11">
        <v>40.997507199999994</v>
      </c>
      <c r="O711" s="11">
        <v>43.441504079999994</v>
      </c>
      <c r="P711" s="11">
        <v>42.83175208</v>
      </c>
      <c r="Q711" s="11">
        <v>41.11890327999999</v>
      </c>
      <c r="R711" s="11">
        <v>38.63056079999999</v>
      </c>
      <c r="S711" s="11">
        <v>35.93656559999999</v>
      </c>
      <c r="T711" s="11">
        <v>34.132808319999995</v>
      </c>
      <c r="U711" s="11">
        <v>33.75975095999999</v>
      </c>
      <c r="V711" s="11">
        <v>33.111196559999996</v>
      </c>
      <c r="W711" s="11">
        <v>33.8356928</v>
      </c>
      <c r="X711" s="11">
        <v>34.007532</v>
      </c>
      <c r="Y711" s="11">
        <v>32.40610152</v>
      </c>
    </row>
    <row r="712" spans="1:25" ht="11.25">
      <c r="A712" s="10">
        <f t="shared" si="17"/>
        <v>42589</v>
      </c>
      <c r="B712" s="11">
        <v>32.81463536</v>
      </c>
      <c r="C712" s="11">
        <v>34.07349608</v>
      </c>
      <c r="D712" s="11">
        <v>34.26418215999999</v>
      </c>
      <c r="E712" s="11">
        <v>35.82791887999999</v>
      </c>
      <c r="F712" s="11">
        <v>36.281352639999994</v>
      </c>
      <c r="G712" s="11">
        <v>35.821821359999994</v>
      </c>
      <c r="H712" s="11">
        <v>35.71428327999999</v>
      </c>
      <c r="I712" s="11">
        <v>34.49256199999999</v>
      </c>
      <c r="J712" s="11">
        <v>33.47095024</v>
      </c>
      <c r="K712" s="11">
        <v>33.38336767999999</v>
      </c>
      <c r="L712" s="11">
        <v>33.500329199999996</v>
      </c>
      <c r="M712" s="11">
        <v>33.71097079999999</v>
      </c>
      <c r="N712" s="11">
        <v>35.61506</v>
      </c>
      <c r="O712" s="11">
        <v>37.26804224</v>
      </c>
      <c r="P712" s="11">
        <v>36.82236895999999</v>
      </c>
      <c r="Q712" s="11">
        <v>34.79632936</v>
      </c>
      <c r="R712" s="11">
        <v>33.5474464</v>
      </c>
      <c r="S712" s="11">
        <v>32.82572175999999</v>
      </c>
      <c r="T712" s="11">
        <v>31.773622399999997</v>
      </c>
      <c r="U712" s="11">
        <v>30.388931039999996</v>
      </c>
      <c r="V712" s="11">
        <v>30.477622239999995</v>
      </c>
      <c r="W712" s="11">
        <v>30.5264024</v>
      </c>
      <c r="X712" s="11">
        <v>30.485382719999997</v>
      </c>
      <c r="Y712" s="11">
        <v>30.621745439999994</v>
      </c>
    </row>
    <row r="713" spans="1:25" ht="11.25">
      <c r="A713" s="10">
        <f t="shared" si="17"/>
        <v>42590</v>
      </c>
      <c r="B713" s="11">
        <v>30.48427408</v>
      </c>
      <c r="C713" s="11">
        <v>33.17937791999999</v>
      </c>
      <c r="D713" s="11">
        <v>35.28856551999999</v>
      </c>
      <c r="E713" s="11">
        <v>35.75807456</v>
      </c>
      <c r="F713" s="11">
        <v>34.9969932</v>
      </c>
      <c r="G713" s="11">
        <v>35.025263519999996</v>
      </c>
      <c r="H713" s="11">
        <v>35.71982647999999</v>
      </c>
      <c r="I713" s="11">
        <v>35.04023015999999</v>
      </c>
      <c r="J713" s="11">
        <v>34.450987999999995</v>
      </c>
      <c r="K713" s="11">
        <v>33.7774892</v>
      </c>
      <c r="L713" s="11">
        <v>34.61284943999999</v>
      </c>
      <c r="M713" s="11">
        <v>35.061848639999994</v>
      </c>
      <c r="N713" s="11">
        <v>36.502526319999994</v>
      </c>
      <c r="O713" s="11">
        <v>36.49587447999999</v>
      </c>
      <c r="P713" s="11">
        <v>36.38667343999999</v>
      </c>
      <c r="Q713" s="11">
        <v>36.399422799999996</v>
      </c>
      <c r="R713" s="11">
        <v>33.86451743999999</v>
      </c>
      <c r="S713" s="11">
        <v>32.21763272</v>
      </c>
      <c r="T713" s="11">
        <v>26.961570479999995</v>
      </c>
      <c r="U713" s="11">
        <v>26.672769759999994</v>
      </c>
      <c r="V713" s="11">
        <v>26.740951119999995</v>
      </c>
      <c r="W713" s="11">
        <v>26.95547295999999</v>
      </c>
      <c r="X713" s="11">
        <v>27.193830559999995</v>
      </c>
      <c r="Y713" s="11">
        <v>27.216557679999994</v>
      </c>
    </row>
    <row r="714" spans="1:25" ht="11.25">
      <c r="A714" s="10">
        <f t="shared" si="17"/>
        <v>42591</v>
      </c>
      <c r="B714" s="11">
        <v>30.08959824</v>
      </c>
      <c r="C714" s="11">
        <v>33.55409824</v>
      </c>
      <c r="D714" s="11">
        <v>35.32459631999999</v>
      </c>
      <c r="E714" s="11">
        <v>35.26472975999999</v>
      </c>
      <c r="F714" s="11">
        <v>35.19543975999999</v>
      </c>
      <c r="G714" s="11">
        <v>34.945995759999995</v>
      </c>
      <c r="H714" s="11">
        <v>35.00475367999999</v>
      </c>
      <c r="I714" s="11">
        <v>34.57737295999999</v>
      </c>
      <c r="J714" s="11">
        <v>34.45874847999999</v>
      </c>
      <c r="K714" s="11">
        <v>33.98591352</v>
      </c>
      <c r="L714" s="11">
        <v>34.52803847999999</v>
      </c>
      <c r="M714" s="11">
        <v>34.8861292</v>
      </c>
      <c r="N714" s="11">
        <v>36.35341424</v>
      </c>
      <c r="O714" s="11">
        <v>36.50806952</v>
      </c>
      <c r="P714" s="11">
        <v>36.37725</v>
      </c>
      <c r="Q714" s="11">
        <v>36.339001919999994</v>
      </c>
      <c r="R714" s="11">
        <v>34.142231759999994</v>
      </c>
      <c r="S714" s="11">
        <v>29.842925839999996</v>
      </c>
      <c r="T714" s="11">
        <v>32.73093304</v>
      </c>
      <c r="U714" s="11">
        <v>29.959333039999997</v>
      </c>
      <c r="V714" s="11">
        <v>29.987603359999994</v>
      </c>
      <c r="W714" s="11">
        <v>30.101238959999993</v>
      </c>
      <c r="X714" s="11">
        <v>31.415531679999994</v>
      </c>
      <c r="Y714" s="11">
        <v>30.215428879999997</v>
      </c>
    </row>
    <row r="715" spans="1:25" ht="11.25">
      <c r="A715" s="10">
        <f t="shared" si="17"/>
        <v>42592</v>
      </c>
      <c r="B715" s="11">
        <v>30.597909679999997</v>
      </c>
      <c r="C715" s="11">
        <v>33.22483215999999</v>
      </c>
      <c r="D715" s="11">
        <v>34.7946664</v>
      </c>
      <c r="E715" s="11">
        <v>35.207634799999994</v>
      </c>
      <c r="F715" s="11">
        <v>35.73423879999999</v>
      </c>
      <c r="G715" s="11">
        <v>36.141664</v>
      </c>
      <c r="H715" s="11">
        <v>35.755302959999995</v>
      </c>
      <c r="I715" s="11">
        <v>36.22869224</v>
      </c>
      <c r="J715" s="11">
        <v>35.04577335999999</v>
      </c>
      <c r="K715" s="11">
        <v>34.93768095999999</v>
      </c>
      <c r="L715" s="11">
        <v>35.101759679999994</v>
      </c>
      <c r="M715" s="11">
        <v>35.84454847999999</v>
      </c>
      <c r="N715" s="11">
        <v>38.613931199999996</v>
      </c>
      <c r="O715" s="11">
        <v>38.97368488</v>
      </c>
      <c r="P715" s="11">
        <v>39.47423584</v>
      </c>
      <c r="Q715" s="11">
        <v>37.827905439999995</v>
      </c>
      <c r="R715" s="11">
        <v>34.66329256</v>
      </c>
      <c r="S715" s="11">
        <v>34.597882799999994</v>
      </c>
      <c r="T715" s="11">
        <v>34.17659959999999</v>
      </c>
      <c r="U715" s="11">
        <v>32.63836159999999</v>
      </c>
      <c r="V715" s="11">
        <v>32.612862879999994</v>
      </c>
      <c r="W715" s="11">
        <v>33.00365847999999</v>
      </c>
      <c r="X715" s="11">
        <v>33.381150399999996</v>
      </c>
      <c r="Y715" s="11">
        <v>32.841797039999996</v>
      </c>
    </row>
    <row r="716" spans="1:25" ht="11.25">
      <c r="A716" s="10">
        <f t="shared" si="17"/>
        <v>42593</v>
      </c>
      <c r="B716" s="11">
        <v>29.955452799999993</v>
      </c>
      <c r="C716" s="11">
        <v>31.360099679999994</v>
      </c>
      <c r="D716" s="11">
        <v>34.716507279999995</v>
      </c>
      <c r="E716" s="11">
        <v>34.96151671999999</v>
      </c>
      <c r="F716" s="11">
        <v>35.15497439999999</v>
      </c>
      <c r="G716" s="11">
        <v>35.11672632</v>
      </c>
      <c r="H716" s="11">
        <v>35.7508684</v>
      </c>
      <c r="I716" s="11">
        <v>35.127258399999995</v>
      </c>
      <c r="J716" s="11">
        <v>35.01805735999999</v>
      </c>
      <c r="K716" s="11">
        <v>34.81129599999999</v>
      </c>
      <c r="L716" s="11">
        <v>34.783025679999994</v>
      </c>
      <c r="M716" s="11">
        <v>35.212069359999994</v>
      </c>
      <c r="N716" s="11">
        <v>37.090105519999994</v>
      </c>
      <c r="O716" s="11">
        <v>38.52080544</v>
      </c>
      <c r="P716" s="11">
        <v>38.28854535999999</v>
      </c>
      <c r="Q716" s="11">
        <v>36.12780599999999</v>
      </c>
      <c r="R716" s="11">
        <v>34.60398032</v>
      </c>
      <c r="S716" s="11">
        <v>34.3927844</v>
      </c>
      <c r="T716" s="11">
        <v>33.58070559999999</v>
      </c>
      <c r="U716" s="11">
        <v>31.947678879999994</v>
      </c>
      <c r="V716" s="11">
        <v>30.910546159999996</v>
      </c>
      <c r="W716" s="11">
        <v>30.918860959999993</v>
      </c>
      <c r="X716" s="11">
        <v>29.220978799999994</v>
      </c>
      <c r="Y716" s="11">
        <v>28.304133519999997</v>
      </c>
    </row>
    <row r="717" spans="1:25" ht="11.25">
      <c r="A717" s="10">
        <f t="shared" si="17"/>
        <v>42594</v>
      </c>
      <c r="B717" s="11">
        <v>33.0707312</v>
      </c>
      <c r="C717" s="11">
        <v>33.69101527999999</v>
      </c>
      <c r="D717" s="11">
        <v>33.938796319999994</v>
      </c>
      <c r="E717" s="11">
        <v>32.92328208</v>
      </c>
      <c r="F717" s="11">
        <v>31.908322159999997</v>
      </c>
      <c r="G717" s="11">
        <v>30.793584639999995</v>
      </c>
      <c r="H717" s="11">
        <v>30.88560175999999</v>
      </c>
      <c r="I717" s="11">
        <v>29.686053279999996</v>
      </c>
      <c r="J717" s="11">
        <v>29.733170479999995</v>
      </c>
      <c r="K717" s="11">
        <v>27.857351599999998</v>
      </c>
      <c r="L717" s="11">
        <v>30.044143999999996</v>
      </c>
      <c r="M717" s="11">
        <v>30.863428959999993</v>
      </c>
      <c r="N717" s="11">
        <v>31.278060319999998</v>
      </c>
      <c r="O717" s="11">
        <v>31.52972159999999</v>
      </c>
      <c r="P717" s="11">
        <v>31.663312719999997</v>
      </c>
      <c r="Q717" s="11">
        <v>29.79858024</v>
      </c>
      <c r="R717" s="11">
        <v>27.879524399999998</v>
      </c>
      <c r="S717" s="11">
        <v>23.933874639999996</v>
      </c>
      <c r="T717" s="11">
        <v>23.81026128</v>
      </c>
      <c r="U717" s="11">
        <v>23.499842079999997</v>
      </c>
      <c r="V717" s="11">
        <v>23.564143199999997</v>
      </c>
      <c r="W717" s="11">
        <v>23.610151759999994</v>
      </c>
      <c r="X717" s="11">
        <v>23.578001199999996</v>
      </c>
      <c r="Y717" s="11">
        <v>23.793631679999997</v>
      </c>
    </row>
    <row r="718" spans="1:25" ht="11.25">
      <c r="A718" s="10">
        <f t="shared" si="17"/>
        <v>42595</v>
      </c>
      <c r="B718" s="11">
        <v>29.010891519999994</v>
      </c>
      <c r="C718" s="11">
        <v>30.299685519999997</v>
      </c>
      <c r="D718" s="11">
        <v>31.006443519999994</v>
      </c>
      <c r="E718" s="11">
        <v>31.04580024</v>
      </c>
      <c r="F718" s="11">
        <v>30.737598319999996</v>
      </c>
      <c r="G718" s="11">
        <v>31.382272479999994</v>
      </c>
      <c r="H718" s="11">
        <v>31.677170719999996</v>
      </c>
      <c r="I718" s="11">
        <v>31.322405919999994</v>
      </c>
      <c r="J718" s="11">
        <v>30.589040559999997</v>
      </c>
      <c r="K718" s="11">
        <v>29.815209839999994</v>
      </c>
      <c r="L718" s="11">
        <v>31.255887519999995</v>
      </c>
      <c r="M718" s="11">
        <v>31.600674559999998</v>
      </c>
      <c r="N718" s="11">
        <v>30.543586319999996</v>
      </c>
      <c r="O718" s="11">
        <v>30.7342724</v>
      </c>
      <c r="P718" s="11">
        <v>31.61508688</v>
      </c>
      <c r="Q718" s="11">
        <v>31.315754079999998</v>
      </c>
      <c r="R718" s="11">
        <v>29.575189279999993</v>
      </c>
      <c r="S718" s="11">
        <v>29.273084879999995</v>
      </c>
      <c r="T718" s="11">
        <v>24.986528319999998</v>
      </c>
      <c r="U718" s="11">
        <v>24.615133919999995</v>
      </c>
      <c r="V718" s="11">
        <v>24.446066319999996</v>
      </c>
      <c r="W718" s="11">
        <v>24.37178744</v>
      </c>
      <c r="X718" s="11">
        <v>24.507595839999997</v>
      </c>
      <c r="Y718" s="11">
        <v>24.59018952</v>
      </c>
    </row>
    <row r="719" spans="1:25" ht="11.25">
      <c r="A719" s="10">
        <f t="shared" si="17"/>
        <v>42596</v>
      </c>
      <c r="B719" s="11">
        <v>25.92055752</v>
      </c>
      <c r="C719" s="11">
        <v>26.191065679999998</v>
      </c>
      <c r="D719" s="11">
        <v>26.210466879999995</v>
      </c>
      <c r="E719" s="11">
        <v>29.671086639999995</v>
      </c>
      <c r="F719" s="11">
        <v>30.151127759999994</v>
      </c>
      <c r="G719" s="11">
        <v>30.277512719999997</v>
      </c>
      <c r="H719" s="11">
        <v>30.834604319999997</v>
      </c>
      <c r="I719" s="11">
        <v>30.07407727999999</v>
      </c>
      <c r="J719" s="11">
        <v>26.489289839999994</v>
      </c>
      <c r="K719" s="11">
        <v>26.543613199999996</v>
      </c>
      <c r="L719" s="11">
        <v>29.84625175999999</v>
      </c>
      <c r="M719" s="11">
        <v>29.831839439999992</v>
      </c>
      <c r="N719" s="11">
        <v>30.315760799999996</v>
      </c>
      <c r="O719" s="11">
        <v>30.881167199999997</v>
      </c>
      <c r="P719" s="11">
        <v>30.839593199999996</v>
      </c>
      <c r="Q719" s="11">
        <v>29.764766719999997</v>
      </c>
      <c r="R719" s="11">
        <v>29.574634959999994</v>
      </c>
      <c r="S719" s="11">
        <v>25.75758744</v>
      </c>
      <c r="T719" s="11">
        <v>25.512577999999994</v>
      </c>
      <c r="U719" s="11">
        <v>25.294175919999997</v>
      </c>
      <c r="V719" s="11">
        <v>25.415571999999994</v>
      </c>
      <c r="W719" s="11">
        <v>25.4765472</v>
      </c>
      <c r="X719" s="11">
        <v>25.489850879999995</v>
      </c>
      <c r="Y719" s="11">
        <v>25.553597679999996</v>
      </c>
    </row>
    <row r="720" spans="1:25" ht="11.25">
      <c r="A720" s="10">
        <f t="shared" si="17"/>
        <v>42597</v>
      </c>
      <c r="B720" s="11">
        <v>24.1323212</v>
      </c>
      <c r="C720" s="11">
        <v>26.480420719999998</v>
      </c>
      <c r="D720" s="11">
        <v>28.352359359999994</v>
      </c>
      <c r="E720" s="11">
        <v>29.416099439999993</v>
      </c>
      <c r="F720" s="11">
        <v>29.54137575999999</v>
      </c>
      <c r="G720" s="11">
        <v>29.75700624</v>
      </c>
      <c r="H720" s="11">
        <v>30.99923736</v>
      </c>
      <c r="I720" s="11">
        <v>30.71209959999999</v>
      </c>
      <c r="J720" s="11">
        <v>29.61288304</v>
      </c>
      <c r="K720" s="11">
        <v>28.754241359999995</v>
      </c>
      <c r="L720" s="11">
        <v>29.692705119999992</v>
      </c>
      <c r="M720" s="11">
        <v>29.585721359999997</v>
      </c>
      <c r="N720" s="11">
        <v>29.519202959999994</v>
      </c>
      <c r="O720" s="11">
        <v>29.470422799999994</v>
      </c>
      <c r="P720" s="11">
        <v>31.441030399999995</v>
      </c>
      <c r="Q720" s="11">
        <v>29.546364639999997</v>
      </c>
      <c r="R720" s="11">
        <v>29.382840239999997</v>
      </c>
      <c r="S720" s="11">
        <v>27.986508159999996</v>
      </c>
      <c r="T720" s="11">
        <v>23.768687279999998</v>
      </c>
      <c r="U720" s="11">
        <v>23.579109839999997</v>
      </c>
      <c r="V720" s="11">
        <v>23.720461439999998</v>
      </c>
      <c r="W720" s="11">
        <v>23.843520479999995</v>
      </c>
      <c r="X720" s="11">
        <v>23.965470879999994</v>
      </c>
      <c r="Y720" s="11">
        <v>24.033097919999996</v>
      </c>
    </row>
    <row r="721" spans="1:25" ht="11.25">
      <c r="A721" s="10">
        <f t="shared" si="17"/>
        <v>42598</v>
      </c>
      <c r="B721" s="11">
        <v>28.055243839999996</v>
      </c>
      <c r="C721" s="11">
        <v>29.1960344</v>
      </c>
      <c r="D721" s="11">
        <v>30.594583759999995</v>
      </c>
      <c r="E721" s="11">
        <v>31.06797304</v>
      </c>
      <c r="F721" s="11">
        <v>31.631162159999995</v>
      </c>
      <c r="G721" s="11">
        <v>30.919415279999996</v>
      </c>
      <c r="H721" s="11">
        <v>31.020855839999996</v>
      </c>
      <c r="I721" s="11">
        <v>31.181608639999997</v>
      </c>
      <c r="J721" s="11">
        <v>31.161653119999993</v>
      </c>
      <c r="K721" s="11">
        <v>31.09568904</v>
      </c>
      <c r="L721" s="11">
        <v>30.78804143999999</v>
      </c>
      <c r="M721" s="11">
        <v>31.048017519999995</v>
      </c>
      <c r="N721" s="11">
        <v>32.28803136</v>
      </c>
      <c r="O721" s="11">
        <v>33.169954479999994</v>
      </c>
      <c r="P721" s="11">
        <v>32.5496704</v>
      </c>
      <c r="Q721" s="11">
        <v>32.05299967999999</v>
      </c>
      <c r="R721" s="11">
        <v>30.926067119999992</v>
      </c>
      <c r="S721" s="11">
        <v>32.10177984</v>
      </c>
      <c r="T721" s="11">
        <v>34.313516639999996</v>
      </c>
      <c r="U721" s="11">
        <v>31.507548799999995</v>
      </c>
      <c r="V721" s="11">
        <v>30.920523919999994</v>
      </c>
      <c r="W721" s="11">
        <v>30.0358292</v>
      </c>
      <c r="X721" s="11">
        <v>30.308554639999993</v>
      </c>
      <c r="Y721" s="11">
        <v>29.987049039999995</v>
      </c>
    </row>
    <row r="722" spans="1:25" ht="11.25">
      <c r="A722" s="10">
        <f t="shared" si="17"/>
        <v>42599</v>
      </c>
      <c r="B722" s="11">
        <v>30.632831839999994</v>
      </c>
      <c r="C722" s="11">
        <v>32.99090911999999</v>
      </c>
      <c r="D722" s="11">
        <v>35.64222168</v>
      </c>
      <c r="E722" s="11">
        <v>37.54575656</v>
      </c>
      <c r="F722" s="11">
        <v>38.31626135999999</v>
      </c>
      <c r="G722" s="11">
        <v>38.631669439999996</v>
      </c>
      <c r="H722" s="11">
        <v>38.53521775999999</v>
      </c>
      <c r="I722" s="11">
        <v>38.946523199999994</v>
      </c>
      <c r="J722" s="11">
        <v>37.642208239999995</v>
      </c>
      <c r="K722" s="11">
        <v>37.421588879999995</v>
      </c>
      <c r="L722" s="11">
        <v>37.33178904</v>
      </c>
      <c r="M722" s="11">
        <v>37.760832719999996</v>
      </c>
      <c r="N722" s="11">
        <v>40.178776559999996</v>
      </c>
      <c r="O722" s="11">
        <v>38.87279863999999</v>
      </c>
      <c r="P722" s="11">
        <v>40.50360807999999</v>
      </c>
      <c r="Q722" s="11">
        <v>37.92768303999999</v>
      </c>
      <c r="R722" s="11">
        <v>37.65329464</v>
      </c>
      <c r="S722" s="11">
        <v>35.68601295999999</v>
      </c>
      <c r="T722" s="11">
        <v>35.40718999999999</v>
      </c>
      <c r="U722" s="11">
        <v>32.793016879999996</v>
      </c>
      <c r="V722" s="11">
        <v>31.833488959999993</v>
      </c>
      <c r="W722" s="11">
        <v>31.881714799999994</v>
      </c>
      <c r="X722" s="11">
        <v>32.178276</v>
      </c>
      <c r="Y722" s="11">
        <v>31.290255359999996</v>
      </c>
    </row>
    <row r="723" spans="1:25" ht="11.25">
      <c r="A723" s="10">
        <f t="shared" si="17"/>
        <v>42600</v>
      </c>
      <c r="B723" s="11">
        <v>30.506446879999995</v>
      </c>
      <c r="C723" s="11">
        <v>31.422183519999997</v>
      </c>
      <c r="D723" s="11">
        <v>33.34345663999999</v>
      </c>
      <c r="E723" s="11">
        <v>35.03136104</v>
      </c>
      <c r="F723" s="11">
        <v>36.37226112</v>
      </c>
      <c r="G723" s="11">
        <v>37.62169839999999</v>
      </c>
      <c r="H723" s="11">
        <v>37.628904559999995</v>
      </c>
      <c r="I723" s="11">
        <v>37.62557863999999</v>
      </c>
      <c r="J723" s="11">
        <v>36.250865039999994</v>
      </c>
      <c r="K723" s="11">
        <v>35.67381791999999</v>
      </c>
      <c r="L723" s="11">
        <v>35.736456079999996</v>
      </c>
      <c r="M723" s="11">
        <v>37.23700031999999</v>
      </c>
      <c r="N723" s="11">
        <v>37.68433656</v>
      </c>
      <c r="O723" s="11">
        <v>37.607286079999994</v>
      </c>
      <c r="P723" s="11">
        <v>37.44209872</v>
      </c>
      <c r="Q723" s="11">
        <v>37.327908799999996</v>
      </c>
      <c r="R723" s="11">
        <v>35.401092479999996</v>
      </c>
      <c r="S723" s="11">
        <v>33.597889519999995</v>
      </c>
      <c r="T723" s="11">
        <v>31.580164719999996</v>
      </c>
      <c r="U723" s="11">
        <v>28.559120719999996</v>
      </c>
      <c r="V723" s="11">
        <v>28.748143839999997</v>
      </c>
      <c r="W723" s="11">
        <v>28.847921439999993</v>
      </c>
      <c r="X723" s="11">
        <v>29.02918408</v>
      </c>
      <c r="Y723" s="11">
        <v>28.969871839999993</v>
      </c>
    </row>
    <row r="724" spans="1:25" ht="11.25">
      <c r="A724" s="10">
        <f t="shared" si="17"/>
        <v>42601</v>
      </c>
      <c r="B724" s="11">
        <v>32.54745311999999</v>
      </c>
      <c r="C724" s="11">
        <v>35.69876231999999</v>
      </c>
      <c r="D724" s="11">
        <v>36.744764159999995</v>
      </c>
      <c r="E724" s="11">
        <v>37.29852983999999</v>
      </c>
      <c r="F724" s="11">
        <v>37.13555975999999</v>
      </c>
      <c r="G724" s="11">
        <v>36.44155111999999</v>
      </c>
      <c r="H724" s="11">
        <v>36.71981975999999</v>
      </c>
      <c r="I724" s="11">
        <v>35.415504799999994</v>
      </c>
      <c r="J724" s="11">
        <v>35.02249191999999</v>
      </c>
      <c r="K724" s="11">
        <v>35.05076224</v>
      </c>
      <c r="L724" s="11">
        <v>35.78911648</v>
      </c>
      <c r="M724" s="11">
        <v>36.58401135999999</v>
      </c>
      <c r="N724" s="11">
        <v>36.96926375999999</v>
      </c>
      <c r="O724" s="11">
        <v>37.01305504</v>
      </c>
      <c r="P724" s="11">
        <v>36.94099343999999</v>
      </c>
      <c r="Q724" s="11">
        <v>37.010283439999995</v>
      </c>
      <c r="R724" s="11">
        <v>34.66550984</v>
      </c>
      <c r="S724" s="11">
        <v>33.390573839999995</v>
      </c>
      <c r="T724" s="11">
        <v>31.041919999999998</v>
      </c>
      <c r="U724" s="11">
        <v>28.50978624</v>
      </c>
      <c r="V724" s="11">
        <v>28.520318319999994</v>
      </c>
      <c r="W724" s="11">
        <v>28.760893199999998</v>
      </c>
      <c r="X724" s="11">
        <v>28.913885519999997</v>
      </c>
      <c r="Y724" s="11">
        <v>28.939384239999995</v>
      </c>
    </row>
    <row r="725" spans="1:25" ht="11.25">
      <c r="A725" s="10">
        <f t="shared" si="17"/>
        <v>42602</v>
      </c>
      <c r="B725" s="11">
        <v>30.341813839999997</v>
      </c>
      <c r="C725" s="11">
        <v>33.17050879999999</v>
      </c>
      <c r="D725" s="11">
        <v>37.05573767999999</v>
      </c>
      <c r="E725" s="11">
        <v>33.41995279999999</v>
      </c>
      <c r="F725" s="11">
        <v>34.32183144</v>
      </c>
      <c r="G725" s="11">
        <v>33.66274495999999</v>
      </c>
      <c r="H725" s="11">
        <v>33.77416327999999</v>
      </c>
      <c r="I725" s="11">
        <v>33.55631552</v>
      </c>
      <c r="J725" s="11">
        <v>33.049667039999996</v>
      </c>
      <c r="K725" s="11">
        <v>32.22373024</v>
      </c>
      <c r="L725" s="11">
        <v>32.67771832</v>
      </c>
      <c r="M725" s="11">
        <v>33.71540536</v>
      </c>
      <c r="N725" s="11">
        <v>34.73202824</v>
      </c>
      <c r="O725" s="11">
        <v>35.00087343999999</v>
      </c>
      <c r="P725" s="11">
        <v>34.93047479999999</v>
      </c>
      <c r="Q725" s="11">
        <v>34.00586903999999</v>
      </c>
      <c r="R725" s="11">
        <v>32.3140844</v>
      </c>
      <c r="S725" s="11">
        <v>30.258665839999995</v>
      </c>
      <c r="T725" s="11">
        <v>27.4582412</v>
      </c>
      <c r="U725" s="11">
        <v>26.057474559999992</v>
      </c>
      <c r="V725" s="11">
        <v>26.113460879999995</v>
      </c>
      <c r="W725" s="11">
        <v>27.40336352</v>
      </c>
      <c r="X725" s="11">
        <v>27.572431119999997</v>
      </c>
      <c r="Y725" s="11">
        <v>26.571329199999997</v>
      </c>
    </row>
    <row r="726" spans="1:25" ht="11.25">
      <c r="A726" s="10">
        <f t="shared" si="17"/>
        <v>42603</v>
      </c>
      <c r="B726" s="11">
        <v>27.569659519999995</v>
      </c>
      <c r="C726" s="11">
        <v>28.436615999999994</v>
      </c>
      <c r="D726" s="11">
        <v>29.667206399999998</v>
      </c>
      <c r="E726" s="11">
        <v>30.89336224</v>
      </c>
      <c r="F726" s="11">
        <v>31.690474399999996</v>
      </c>
      <c r="G726" s="11">
        <v>31.686594159999995</v>
      </c>
      <c r="H726" s="11">
        <v>31.427172399999996</v>
      </c>
      <c r="I726" s="11">
        <v>30.169974639999992</v>
      </c>
      <c r="J726" s="11">
        <v>29.523083199999995</v>
      </c>
      <c r="K726" s="11">
        <v>27.994822959999993</v>
      </c>
      <c r="L726" s="11">
        <v>29.783613599999995</v>
      </c>
      <c r="M726" s="11">
        <v>31.01254104</v>
      </c>
      <c r="N726" s="11">
        <v>33.52194768</v>
      </c>
      <c r="O726" s="11">
        <v>33.24755928</v>
      </c>
      <c r="P726" s="11">
        <v>32.83680815999999</v>
      </c>
      <c r="Q726" s="11">
        <v>31.061875519999997</v>
      </c>
      <c r="R726" s="11">
        <v>32.44490391999999</v>
      </c>
      <c r="S726" s="11">
        <v>29.477074639999994</v>
      </c>
      <c r="T726" s="11">
        <v>27.615668079999995</v>
      </c>
      <c r="U726" s="11">
        <v>26.966005039999995</v>
      </c>
      <c r="V726" s="11">
        <v>27.244273679999996</v>
      </c>
      <c r="W726" s="11">
        <v>27.555247199999997</v>
      </c>
      <c r="X726" s="11">
        <v>27.698816079999997</v>
      </c>
      <c r="Y726" s="11">
        <v>27.367887039999996</v>
      </c>
    </row>
    <row r="727" spans="1:25" ht="11.25">
      <c r="A727" s="10">
        <f t="shared" si="17"/>
        <v>42604</v>
      </c>
      <c r="B727" s="11">
        <v>27.242610719999995</v>
      </c>
      <c r="C727" s="11">
        <v>27.622874239999994</v>
      </c>
      <c r="D727" s="11">
        <v>27.865666399999995</v>
      </c>
      <c r="E727" s="11">
        <v>28.312448319999998</v>
      </c>
      <c r="F727" s="11">
        <v>28.198812719999992</v>
      </c>
      <c r="G727" s="11">
        <v>28.087394399999994</v>
      </c>
      <c r="H727" s="11">
        <v>28.702689599999992</v>
      </c>
      <c r="I727" s="11">
        <v>28.161118959999996</v>
      </c>
      <c r="J727" s="11">
        <v>28.211007759999994</v>
      </c>
      <c r="K727" s="11">
        <v>27.663339599999997</v>
      </c>
      <c r="L727" s="11">
        <v>28.219876879999994</v>
      </c>
      <c r="M727" s="11">
        <v>27.896153999999996</v>
      </c>
      <c r="N727" s="11">
        <v>27.883958959999994</v>
      </c>
      <c r="O727" s="11">
        <v>27.83628744</v>
      </c>
      <c r="P727" s="11">
        <v>27.855688639999997</v>
      </c>
      <c r="Q727" s="11">
        <v>27.722651839999994</v>
      </c>
      <c r="R727" s="11">
        <v>27.566887919999996</v>
      </c>
      <c r="S727" s="11">
        <v>26.876759519999997</v>
      </c>
      <c r="T727" s="11">
        <v>23.470463119999994</v>
      </c>
      <c r="U727" s="11">
        <v>23.272570879999993</v>
      </c>
      <c r="V727" s="11">
        <v>23.56857776</v>
      </c>
      <c r="W727" s="11">
        <v>23.614031999999998</v>
      </c>
      <c r="X727" s="11">
        <v>23.653943039999998</v>
      </c>
      <c r="Y727" s="11">
        <v>23.720461439999998</v>
      </c>
    </row>
    <row r="728" spans="1:25" ht="11.25">
      <c r="A728" s="10">
        <f t="shared" si="17"/>
        <v>42605</v>
      </c>
      <c r="B728" s="11">
        <v>27.551366959999992</v>
      </c>
      <c r="C728" s="11">
        <v>29.481509199999998</v>
      </c>
      <c r="D728" s="11">
        <v>29.773635839999997</v>
      </c>
      <c r="E728" s="11">
        <v>29.678292799999994</v>
      </c>
      <c r="F728" s="11">
        <v>30.494251839999993</v>
      </c>
      <c r="G728" s="11">
        <v>30.62285408</v>
      </c>
      <c r="H728" s="11">
        <v>30.753119279999993</v>
      </c>
      <c r="I728" s="11">
        <v>28.952687919999992</v>
      </c>
      <c r="J728" s="11">
        <v>29.628958319999995</v>
      </c>
      <c r="K728" s="11">
        <v>29.667760719999997</v>
      </c>
      <c r="L728" s="11">
        <v>29.511442479999992</v>
      </c>
      <c r="M728" s="11">
        <v>30.107890799999996</v>
      </c>
      <c r="N728" s="11">
        <v>31.679942319999995</v>
      </c>
      <c r="O728" s="11">
        <v>32.935477119999994</v>
      </c>
      <c r="P728" s="11">
        <v>32.793016879999996</v>
      </c>
      <c r="Q728" s="11">
        <v>32.60122216</v>
      </c>
      <c r="R728" s="11">
        <v>32.677164</v>
      </c>
      <c r="S728" s="11">
        <v>29.819644399999998</v>
      </c>
      <c r="T728" s="11">
        <v>29.447141359999996</v>
      </c>
      <c r="U728" s="11">
        <v>27.549703999999995</v>
      </c>
      <c r="V728" s="11">
        <v>27.652253199999997</v>
      </c>
      <c r="W728" s="11">
        <v>27.826309679999998</v>
      </c>
      <c r="X728" s="11">
        <v>29.41831672</v>
      </c>
      <c r="Y728" s="11">
        <v>29.50756224</v>
      </c>
    </row>
    <row r="729" spans="1:25" ht="11.25">
      <c r="A729" s="10">
        <f t="shared" si="17"/>
        <v>42606</v>
      </c>
      <c r="B729" s="11">
        <v>30.080729119999994</v>
      </c>
      <c r="C729" s="11">
        <v>30.99812872</v>
      </c>
      <c r="D729" s="11">
        <v>31.524178399999997</v>
      </c>
      <c r="E729" s="11">
        <v>32.51197663999999</v>
      </c>
      <c r="F729" s="11">
        <v>33.17660632</v>
      </c>
      <c r="G729" s="11">
        <v>33.20321368</v>
      </c>
      <c r="H729" s="11">
        <v>33.36064056</v>
      </c>
      <c r="I729" s="11">
        <v>33.42383304</v>
      </c>
      <c r="J729" s="11">
        <v>33.51529583999999</v>
      </c>
      <c r="K729" s="11">
        <v>33.381150399999996</v>
      </c>
      <c r="L729" s="11">
        <v>33.256982719999996</v>
      </c>
      <c r="M729" s="11">
        <v>32.890577199999996</v>
      </c>
      <c r="N729" s="11">
        <v>33.33514183999999</v>
      </c>
      <c r="O729" s="11">
        <v>32.944900559999994</v>
      </c>
      <c r="P729" s="11">
        <v>32.88835991999999</v>
      </c>
      <c r="Q729" s="11">
        <v>32.85787231999999</v>
      </c>
      <c r="R729" s="11">
        <v>33.06130775999999</v>
      </c>
      <c r="S729" s="11">
        <v>30.925512799999993</v>
      </c>
      <c r="T729" s="11">
        <v>30.721523039999997</v>
      </c>
      <c r="U729" s="11">
        <v>29.562439919999992</v>
      </c>
      <c r="V729" s="11">
        <v>29.52086591999999</v>
      </c>
      <c r="W729" s="11">
        <v>29.858446799999992</v>
      </c>
      <c r="X729" s="11">
        <v>30.688818159999993</v>
      </c>
      <c r="Y729" s="11">
        <v>30.07352295999999</v>
      </c>
    </row>
    <row r="730" spans="1:25" ht="11.25">
      <c r="A730" s="10">
        <f t="shared" si="17"/>
        <v>42607</v>
      </c>
      <c r="B730" s="11">
        <v>29.977625599999996</v>
      </c>
      <c r="C730" s="11">
        <v>30.051350159999995</v>
      </c>
      <c r="D730" s="11">
        <v>31.088482879999997</v>
      </c>
      <c r="E730" s="11">
        <v>32.36231023999999</v>
      </c>
      <c r="F730" s="11">
        <v>32.96873632</v>
      </c>
      <c r="G730" s="11">
        <v>33.04467816</v>
      </c>
      <c r="H730" s="11">
        <v>33.12228295999999</v>
      </c>
      <c r="I730" s="11">
        <v>33.2287124</v>
      </c>
      <c r="J730" s="11">
        <v>33.227049439999995</v>
      </c>
      <c r="K730" s="11">
        <v>33.13226072</v>
      </c>
      <c r="L730" s="11">
        <v>32.96042152</v>
      </c>
      <c r="M730" s="11">
        <v>32.94933511999999</v>
      </c>
      <c r="N730" s="11">
        <v>34.09566888</v>
      </c>
      <c r="O730" s="11">
        <v>33.16829152</v>
      </c>
      <c r="P730" s="11">
        <v>33.872832239999994</v>
      </c>
      <c r="Q730" s="11">
        <v>33.40775775999999</v>
      </c>
      <c r="R730" s="11">
        <v>33.04079791999999</v>
      </c>
      <c r="S730" s="11">
        <v>31.022518799999993</v>
      </c>
      <c r="T730" s="11">
        <v>30.44935191999999</v>
      </c>
      <c r="U730" s="11">
        <v>25.84350704</v>
      </c>
      <c r="V730" s="11">
        <v>25.815236719999994</v>
      </c>
      <c r="W730" s="11">
        <v>25.990401839999997</v>
      </c>
      <c r="X730" s="11">
        <v>29.749800079999996</v>
      </c>
      <c r="Y730" s="11">
        <v>29.926628159999996</v>
      </c>
    </row>
    <row r="731" spans="1:25" ht="11.25">
      <c r="A731" s="10">
        <f t="shared" si="17"/>
        <v>42608</v>
      </c>
      <c r="B731" s="11">
        <v>31.044691599999993</v>
      </c>
      <c r="C731" s="11">
        <v>39.89330175999999</v>
      </c>
      <c r="D731" s="11">
        <v>43.27132783999999</v>
      </c>
      <c r="E731" s="11">
        <v>43.71201223999999</v>
      </c>
      <c r="F731" s="11">
        <v>34.97371175999999</v>
      </c>
      <c r="G731" s="11">
        <v>34.95985375999999</v>
      </c>
      <c r="H731" s="11">
        <v>34.97537472</v>
      </c>
      <c r="I731" s="11">
        <v>34.65386911999999</v>
      </c>
      <c r="J731" s="11">
        <v>34.62726175999999</v>
      </c>
      <c r="K731" s="11">
        <v>34.61562103999999</v>
      </c>
      <c r="L731" s="11">
        <v>34.513071839999995</v>
      </c>
      <c r="M731" s="11">
        <v>34.79244911999999</v>
      </c>
      <c r="N731" s="11">
        <v>40.94207519999999</v>
      </c>
      <c r="O731" s="11">
        <v>42.13552616</v>
      </c>
      <c r="P731" s="11">
        <v>41.64384431999999</v>
      </c>
      <c r="Q731" s="11">
        <v>34.85896752</v>
      </c>
      <c r="R731" s="11">
        <v>34.403316479999994</v>
      </c>
      <c r="S731" s="11">
        <v>34.490899039999995</v>
      </c>
      <c r="T731" s="11">
        <v>30.06021927999999</v>
      </c>
      <c r="U731" s="11">
        <v>29.709334719999998</v>
      </c>
      <c r="V731" s="11">
        <v>29.626186719999996</v>
      </c>
      <c r="W731" s="11">
        <v>29.795254319999998</v>
      </c>
      <c r="X731" s="11">
        <v>29.817981439999993</v>
      </c>
      <c r="Y731" s="11">
        <v>29.974853999999993</v>
      </c>
    </row>
    <row r="732" spans="1:25" ht="11.25">
      <c r="A732" s="10">
        <f t="shared" si="17"/>
        <v>42609</v>
      </c>
      <c r="B732" s="11">
        <v>29.345146479999993</v>
      </c>
      <c r="C732" s="11">
        <v>34.366731359999996</v>
      </c>
      <c r="D732" s="11">
        <v>34.35231904</v>
      </c>
      <c r="E732" s="11">
        <v>34.34677583999999</v>
      </c>
      <c r="F732" s="11">
        <v>34.64333704</v>
      </c>
      <c r="G732" s="11">
        <v>34.508637279999995</v>
      </c>
      <c r="H732" s="11">
        <v>34.587905039999995</v>
      </c>
      <c r="I732" s="11">
        <v>34.257530319999994</v>
      </c>
      <c r="J732" s="11">
        <v>34.25365008</v>
      </c>
      <c r="K732" s="11">
        <v>34.088462719999995</v>
      </c>
      <c r="L732" s="11">
        <v>34.07294175999999</v>
      </c>
      <c r="M732" s="11">
        <v>34.21595632</v>
      </c>
      <c r="N732" s="11">
        <v>36.067939439999996</v>
      </c>
      <c r="O732" s="11">
        <v>36.82126031999999</v>
      </c>
      <c r="P732" s="11">
        <v>36.325698239999994</v>
      </c>
      <c r="Q732" s="11">
        <v>34.92604024</v>
      </c>
      <c r="R732" s="11">
        <v>34.159415679999995</v>
      </c>
      <c r="S732" s="11">
        <v>34.10342935999999</v>
      </c>
      <c r="T732" s="11">
        <v>32.75255152</v>
      </c>
      <c r="U732" s="11">
        <v>28.421649359999996</v>
      </c>
      <c r="V732" s="11">
        <v>28.58184784</v>
      </c>
      <c r="W732" s="11">
        <v>28.701580959999994</v>
      </c>
      <c r="X732" s="11">
        <v>28.720427839999996</v>
      </c>
      <c r="Y732" s="11">
        <v>28.84459552</v>
      </c>
    </row>
    <row r="733" spans="1:25" ht="11.25">
      <c r="A733" s="10">
        <f t="shared" si="17"/>
        <v>42610</v>
      </c>
      <c r="B733" s="11">
        <v>32.40277559999999</v>
      </c>
      <c r="C733" s="11">
        <v>34.587905039999995</v>
      </c>
      <c r="D733" s="11">
        <v>34.6616296</v>
      </c>
      <c r="E733" s="11">
        <v>34.70264927999999</v>
      </c>
      <c r="F733" s="11">
        <v>34.67825919999999</v>
      </c>
      <c r="G733" s="11">
        <v>34.587350719999996</v>
      </c>
      <c r="H733" s="11">
        <v>34.53358168</v>
      </c>
      <c r="I733" s="11">
        <v>34.16163295999999</v>
      </c>
      <c r="J733" s="11">
        <v>34.110081199999996</v>
      </c>
      <c r="K733" s="11">
        <v>34.04134552</v>
      </c>
      <c r="L733" s="11">
        <v>33.98425055999999</v>
      </c>
      <c r="M733" s="11">
        <v>34.08125655999999</v>
      </c>
      <c r="N733" s="11">
        <v>34.358970879999994</v>
      </c>
      <c r="O733" s="11">
        <v>34.305201839999995</v>
      </c>
      <c r="P733" s="11">
        <v>34.20653288</v>
      </c>
      <c r="Q733" s="11">
        <v>34.089571359999994</v>
      </c>
      <c r="R733" s="11">
        <v>34.03025912</v>
      </c>
      <c r="S733" s="11">
        <v>33.557978479999996</v>
      </c>
      <c r="T733" s="11">
        <v>28.213779359999993</v>
      </c>
      <c r="U733" s="11">
        <v>28.008126639999997</v>
      </c>
      <c r="V733" s="11">
        <v>27.944934159999995</v>
      </c>
      <c r="W733" s="11">
        <v>28.168879439999994</v>
      </c>
      <c r="X733" s="11">
        <v>28.189389279999997</v>
      </c>
      <c r="Y733" s="11">
        <v>28.40501975999999</v>
      </c>
    </row>
    <row r="734" spans="1:25" ht="11.25">
      <c r="A734" s="10">
        <f t="shared" si="17"/>
        <v>42611</v>
      </c>
      <c r="B734" s="11">
        <v>32.078498399999994</v>
      </c>
      <c r="C734" s="11">
        <v>33.29135056</v>
      </c>
      <c r="D734" s="11">
        <v>34.252541439999995</v>
      </c>
      <c r="E734" s="11">
        <v>34.26750808</v>
      </c>
      <c r="F734" s="11">
        <v>34.33568943999999</v>
      </c>
      <c r="G734" s="11">
        <v>34.23258591999999</v>
      </c>
      <c r="H734" s="11">
        <v>34.123939199999995</v>
      </c>
      <c r="I734" s="11">
        <v>33.85675695999999</v>
      </c>
      <c r="J734" s="11">
        <v>33.814628639999995</v>
      </c>
      <c r="K734" s="11">
        <v>33.620062319999995</v>
      </c>
      <c r="L734" s="11">
        <v>33.6943412</v>
      </c>
      <c r="M734" s="11">
        <v>33.79855335999999</v>
      </c>
      <c r="N734" s="11">
        <v>34.05076895999999</v>
      </c>
      <c r="O734" s="11">
        <v>34.61783831999999</v>
      </c>
      <c r="P734" s="11">
        <v>36.63611743999999</v>
      </c>
      <c r="Q734" s="11">
        <v>33.928818559999996</v>
      </c>
      <c r="R734" s="11">
        <v>33.70154735999999</v>
      </c>
      <c r="S734" s="11">
        <v>33.57793399999999</v>
      </c>
      <c r="T734" s="11">
        <v>31.552448719999997</v>
      </c>
      <c r="U734" s="11">
        <v>25.916677279999995</v>
      </c>
      <c r="V734" s="11">
        <v>26.030312879999993</v>
      </c>
      <c r="W734" s="11">
        <v>31.791914959999993</v>
      </c>
      <c r="X734" s="11">
        <v>33.805759519999995</v>
      </c>
      <c r="Y734" s="11">
        <v>31.968188719999997</v>
      </c>
    </row>
    <row r="735" spans="1:25" ht="11.25">
      <c r="A735" s="10">
        <f t="shared" si="17"/>
        <v>42612</v>
      </c>
      <c r="B735" s="11">
        <v>33.89223343999999</v>
      </c>
      <c r="C735" s="11">
        <v>34.13114536</v>
      </c>
      <c r="D735" s="11">
        <v>40.01746943999999</v>
      </c>
      <c r="E735" s="11">
        <v>42.30625671999999</v>
      </c>
      <c r="F735" s="11">
        <v>43.145497199999994</v>
      </c>
      <c r="G735" s="11">
        <v>42.87277175999999</v>
      </c>
      <c r="H735" s="11">
        <v>42.82177431999999</v>
      </c>
      <c r="I735" s="11">
        <v>39.04463783999999</v>
      </c>
      <c r="J735" s="11">
        <v>33.70764488</v>
      </c>
      <c r="K735" s="11">
        <v>33.86451743999999</v>
      </c>
      <c r="L735" s="11">
        <v>33.85121375999999</v>
      </c>
      <c r="M735" s="11">
        <v>39.61614175999999</v>
      </c>
      <c r="N735" s="11">
        <v>43.92542543999999</v>
      </c>
      <c r="O735" s="11">
        <v>45.205904639999986</v>
      </c>
      <c r="P735" s="11">
        <v>44.41544431999999</v>
      </c>
      <c r="Q735" s="11">
        <v>43.42542879999999</v>
      </c>
      <c r="R735" s="11">
        <v>42.60337223999999</v>
      </c>
      <c r="S735" s="11">
        <v>33.929927199999995</v>
      </c>
      <c r="T735" s="11">
        <v>33.55631552</v>
      </c>
      <c r="U735" s="11">
        <v>30.24148191999999</v>
      </c>
      <c r="V735" s="11">
        <v>30.324629919999992</v>
      </c>
      <c r="W735" s="11">
        <v>30.169974639999992</v>
      </c>
      <c r="X735" s="11">
        <v>30.252013999999996</v>
      </c>
      <c r="Y735" s="11">
        <v>30.437156879999996</v>
      </c>
    </row>
    <row r="736" spans="1:25" ht="11.25">
      <c r="A736" s="10">
        <f t="shared" si="17"/>
        <v>42613</v>
      </c>
      <c r="B736" s="11">
        <v>35.18601631999999</v>
      </c>
      <c r="C736" s="11">
        <v>38.28466511999999</v>
      </c>
      <c r="D736" s="11">
        <v>39.31126575999999</v>
      </c>
      <c r="E736" s="11">
        <v>41.27854743999999</v>
      </c>
      <c r="F736" s="11">
        <v>44.39548879999999</v>
      </c>
      <c r="G736" s="11">
        <v>45.39825367999999</v>
      </c>
      <c r="H736" s="11">
        <v>45.748583919999994</v>
      </c>
      <c r="I736" s="11">
        <v>41.77300088</v>
      </c>
      <c r="J736" s="11">
        <v>44.702027759999986</v>
      </c>
      <c r="K736" s="11">
        <v>44.28407048</v>
      </c>
      <c r="L736" s="11">
        <v>43.900481039999995</v>
      </c>
      <c r="M736" s="11">
        <v>45.09947519999999</v>
      </c>
      <c r="N736" s="11">
        <v>46.60001943999999</v>
      </c>
      <c r="O736" s="11">
        <v>46.47973199999999</v>
      </c>
      <c r="P736" s="11">
        <v>46.40822471999999</v>
      </c>
      <c r="Q736" s="11">
        <v>46.00190815999999</v>
      </c>
      <c r="R736" s="11">
        <v>43.81123552</v>
      </c>
      <c r="S736" s="11">
        <v>41.30404615999999</v>
      </c>
      <c r="T736" s="11">
        <v>40.052391599999986</v>
      </c>
      <c r="U736" s="11">
        <v>35.06905479999999</v>
      </c>
      <c r="V736" s="11">
        <v>35.04244743999999</v>
      </c>
      <c r="W736" s="11">
        <v>35.092336239999995</v>
      </c>
      <c r="X736" s="11">
        <v>35.087901679999995</v>
      </c>
      <c r="Y736" s="11">
        <v>35.05907704</v>
      </c>
    </row>
  </sheetData>
  <sheetProtection/>
  <mergeCells count="178">
    <mergeCell ref="T132:U132"/>
    <mergeCell ref="T133:U133"/>
    <mergeCell ref="T134:U134"/>
    <mergeCell ref="T135:U135"/>
    <mergeCell ref="N134:Q134"/>
    <mergeCell ref="N135:Q135"/>
    <mergeCell ref="R132:S132"/>
    <mergeCell ref="R133:S133"/>
    <mergeCell ref="R134:S134"/>
    <mergeCell ref="R135:S135"/>
    <mergeCell ref="N132:Q132"/>
    <mergeCell ref="N133:Q133"/>
    <mergeCell ref="X132:Y132"/>
    <mergeCell ref="X133:Y133"/>
    <mergeCell ref="X134:Y134"/>
    <mergeCell ref="X135:Y135"/>
    <mergeCell ref="V132:W132"/>
    <mergeCell ref="V133:W133"/>
    <mergeCell ref="V134:W134"/>
    <mergeCell ref="V135:W135"/>
    <mergeCell ref="B300:C300"/>
    <mergeCell ref="D300:E300"/>
    <mergeCell ref="A154:Y154"/>
    <mergeCell ref="A226:Y226"/>
    <mergeCell ref="N144:P144"/>
    <mergeCell ref="Q144:S144"/>
    <mergeCell ref="T144:V144"/>
    <mergeCell ref="W144:Y144"/>
    <mergeCell ref="W146:Y146"/>
    <mergeCell ref="N296:O296"/>
    <mergeCell ref="A3:Y3"/>
    <mergeCell ref="A262:Y262"/>
    <mergeCell ref="A190:Y190"/>
    <mergeCell ref="N145:P145"/>
    <mergeCell ref="Q145:S145"/>
    <mergeCell ref="T145:V145"/>
    <mergeCell ref="W145:Y145"/>
    <mergeCell ref="N143:P143"/>
    <mergeCell ref="T143:V143"/>
    <mergeCell ref="W143:Y143"/>
    <mergeCell ref="L140:M140"/>
    <mergeCell ref="L141:M141"/>
    <mergeCell ref="L142:M142"/>
    <mergeCell ref="L143:M143"/>
    <mergeCell ref="L144:M144"/>
    <mergeCell ref="Q141:S141"/>
    <mergeCell ref="Q143:S143"/>
    <mergeCell ref="N140:P140"/>
    <mergeCell ref="Q140:S140"/>
    <mergeCell ref="T141:V141"/>
    <mergeCell ref="W141:Y141"/>
    <mergeCell ref="L145:M145"/>
    <mergeCell ref="A140:K140"/>
    <mergeCell ref="A141:K141"/>
    <mergeCell ref="A142:K142"/>
    <mergeCell ref="A143:K143"/>
    <mergeCell ref="A144:K144"/>
    <mergeCell ref="A145:K145"/>
    <mergeCell ref="N141:P141"/>
    <mergeCell ref="W140:Y140"/>
    <mergeCell ref="A668:Y668"/>
    <mergeCell ref="A666:Y666"/>
    <mergeCell ref="A632:Y632"/>
    <mergeCell ref="A630:Y630"/>
    <mergeCell ref="A308:Y308"/>
    <mergeCell ref="A344:Y344"/>
    <mergeCell ref="A522:Y522"/>
    <mergeCell ref="A378:Y378"/>
    <mergeCell ref="A558:Y558"/>
    <mergeCell ref="A596:Y596"/>
    <mergeCell ref="A704:Y704"/>
    <mergeCell ref="A380:Y380"/>
    <mergeCell ref="A414:Y414"/>
    <mergeCell ref="A416:Y416"/>
    <mergeCell ref="A450:Y450"/>
    <mergeCell ref="A133:K133"/>
    <mergeCell ref="L133:M133"/>
    <mergeCell ref="A702:Y702"/>
    <mergeCell ref="N139:P139"/>
    <mergeCell ref="Q139:S139"/>
    <mergeCell ref="A17:K17"/>
    <mergeCell ref="L17:M17"/>
    <mergeCell ref="A18:Y18"/>
    <mergeCell ref="A26:Y26"/>
    <mergeCell ref="A59:Y59"/>
    <mergeCell ref="A129:Y129"/>
    <mergeCell ref="T126:Y126"/>
    <mergeCell ref="T127:Y127"/>
    <mergeCell ref="N17:Y17"/>
    <mergeCell ref="N22:Y22"/>
    <mergeCell ref="T139:V139"/>
    <mergeCell ref="W139:Y139"/>
    <mergeCell ref="N20:Y20"/>
    <mergeCell ref="A19:K19"/>
    <mergeCell ref="L19:M19"/>
    <mergeCell ref="A16:K16"/>
    <mergeCell ref="L16:M16"/>
    <mergeCell ref="A125:S125"/>
    <mergeCell ref="T125:Y125"/>
    <mergeCell ref="L128:S128"/>
    <mergeCell ref="T128:Y128"/>
    <mergeCell ref="A22:K22"/>
    <mergeCell ref="L20:M20"/>
    <mergeCell ref="N23:Y23"/>
    <mergeCell ref="A20:K20"/>
    <mergeCell ref="A7:Y9"/>
    <mergeCell ref="N10:Y10"/>
    <mergeCell ref="N13:Y13"/>
    <mergeCell ref="A14:Y14"/>
    <mergeCell ref="N15:Y15"/>
    <mergeCell ref="N16:Y16"/>
    <mergeCell ref="L13:M13"/>
    <mergeCell ref="A11:Y12"/>
    <mergeCell ref="A15:K15"/>
    <mergeCell ref="L15:M15"/>
    <mergeCell ref="N19:Y19"/>
    <mergeCell ref="L23:M23"/>
    <mergeCell ref="A126:S126"/>
    <mergeCell ref="A127:S127"/>
    <mergeCell ref="A128:K128"/>
    <mergeCell ref="L22:M22"/>
    <mergeCell ref="A23:K23"/>
    <mergeCell ref="A24:Y24"/>
    <mergeCell ref="A130:Y130"/>
    <mergeCell ref="A92:Y92"/>
    <mergeCell ref="N131:Y131"/>
    <mergeCell ref="A131:M132"/>
    <mergeCell ref="A148:Y148"/>
    <mergeCell ref="A139:K139"/>
    <mergeCell ref="L139:M139"/>
    <mergeCell ref="N142:P142"/>
    <mergeCell ref="Q142:S142"/>
    <mergeCell ref="T142:V142"/>
    <mergeCell ref="W142:Y142"/>
    <mergeCell ref="A5:W5"/>
    <mergeCell ref="L10:M10"/>
    <mergeCell ref="A10:K10"/>
    <mergeCell ref="A13:K13"/>
    <mergeCell ref="A21:Y21"/>
    <mergeCell ref="A25:Y25"/>
    <mergeCell ref="L135:M135"/>
    <mergeCell ref="A136:M136"/>
    <mergeCell ref="N136:Y137"/>
    <mergeCell ref="L134:M134"/>
    <mergeCell ref="A146:K146"/>
    <mergeCell ref="L146:M146"/>
    <mergeCell ref="N146:P146"/>
    <mergeCell ref="Q146:S146"/>
    <mergeCell ref="T146:V146"/>
    <mergeCell ref="T140:V140"/>
    <mergeCell ref="A138:Y138"/>
    <mergeCell ref="A137:M137"/>
    <mergeCell ref="A134:K135"/>
    <mergeCell ref="A306:Y306"/>
    <mergeCell ref="A342:Y342"/>
    <mergeCell ref="A560:Y560"/>
    <mergeCell ref="A594:Y594"/>
    <mergeCell ref="A452:Y452"/>
    <mergeCell ref="A524:Y524"/>
    <mergeCell ref="A486:Y486"/>
    <mergeCell ref="A488:Y488"/>
    <mergeCell ref="A298:A299"/>
    <mergeCell ref="B298:I298"/>
    <mergeCell ref="J298:Q298"/>
    <mergeCell ref="B299:C299"/>
    <mergeCell ref="D299:E299"/>
    <mergeCell ref="F299:G299"/>
    <mergeCell ref="H299:I299"/>
    <mergeCell ref="J299:K299"/>
    <mergeCell ref="L299:M299"/>
    <mergeCell ref="N299:O299"/>
    <mergeCell ref="P299:Q299"/>
    <mergeCell ref="F300:G300"/>
    <mergeCell ref="H300:I300"/>
    <mergeCell ref="J300:K300"/>
    <mergeCell ref="L300:M300"/>
    <mergeCell ref="N300:O300"/>
    <mergeCell ref="P300:Q300"/>
  </mergeCells>
  <printOptions/>
  <pageMargins left="0.7" right="0.7" top="0.75" bottom="0.75" header="0.3" footer="0.3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Ольга И. Кустова</cp:lastModifiedBy>
  <cp:lastPrinted>2012-05-22T07:37:35Z</cp:lastPrinted>
  <dcterms:created xsi:type="dcterms:W3CDTF">2011-12-14T09:50:40Z</dcterms:created>
  <dcterms:modified xsi:type="dcterms:W3CDTF">2017-01-13T04:43:58Z</dcterms:modified>
  <cp:category/>
  <cp:version/>
  <cp:contentType/>
  <cp:contentStatus/>
  <cp:revision>1</cp:revision>
</cp:coreProperties>
</file>