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июль 2014" sheetId="1" r:id="rId1"/>
  </sheets>
  <definedNames/>
  <calcPr fullCalcOnLoad="1"/>
</workbook>
</file>

<file path=xl/sharedStrings.xml><?xml version="1.0" encoding="utf-8"?>
<sst xmlns="http://schemas.openxmlformats.org/spreadsheetml/2006/main" count="592" uniqueCount="113">
  <si>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</si>
  <si>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</si>
  <si>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</si>
  <si>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</si>
  <si>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</si>
  <si>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</si>
  <si>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</si>
  <si>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</si>
  <si>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</si>
  <si>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</si>
  <si>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</si>
  <si>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</si>
  <si>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</si>
  <si>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</si>
  <si>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</si>
  <si>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</si>
  <si>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</si>
  <si>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</si>
  <si>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</si>
  <si>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</si>
  <si>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</si>
  <si>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</si>
  <si>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</si>
  <si>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</si>
  <si>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</si>
  <si>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</si>
  <si>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</si>
  <si>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</si>
  <si>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</si>
  <si>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</si>
  <si>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</si>
  <si>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</si>
  <si>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</si>
  <si>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</si>
  <si>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</si>
  <si>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</si>
  <si>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</si>
  <si>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</si>
  <si>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</si>
  <si>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</si>
  <si>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</si>
  <si>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</si>
  <si>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</si>
  <si>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</si>
  <si>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</si>
  <si>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</si>
  <si>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</si>
  <si>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</si>
  <si>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</si>
  <si>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</si>
  <si>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</si>
  <si>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</si>
  <si>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</si>
  <si>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</si>
  <si>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</si>
  <si>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</si>
  <si>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</si>
  <si>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</si>
  <si>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</si>
  <si>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</si>
  <si>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</si>
  <si>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</si>
  <si>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</si>
  <si>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</si>
  <si>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</si>
  <si>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</si>
  <si>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</si>
  <si>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</si>
  <si>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</si>
  <si>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</si>
  <si>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</si>
  <si>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</si>
  <si>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</si>
  <si>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</si>
  <si>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</si>
  <si>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</si>
  <si>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</si>
  <si>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</si>
  <si>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</si>
  <si>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</si>
  <si>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</si>
  <si>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</si>
  <si>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</si>
  <si>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</si>
  <si>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</si>
  <si>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</si>
  <si>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</si>
  <si>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</si>
  <si>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</si>
  <si>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</si>
  <si>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</si>
  <si>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</si>
  <si>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</si>
  <si>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</si>
  <si>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</si>
  <si>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</si>
  <si>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</si>
  <si>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</si>
  <si>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</si>
  <si>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</si>
  <si>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</si>
  <si>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</si>
  <si>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</si>
  <si>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</si>
  <si>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</si>
  <si>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</si>
  <si>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</si>
  <si>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t>ВН-1</t>
  </si>
  <si>
    <t>-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</si>
  <si>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01.07.2014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</si>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</sst>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2" fillId="0" borderId="0">
      <alignment/>
      <protection/>
    </xf>
  </cellStyleXfs>
  <cellXfs count="14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2" fontId="19" fillId="39" borderId="0" xfId="0" applyNumberFormat="1" applyFont="1" applyFill="1" applyAlignment="1">
      <alignment horizontal="center"/>
    </xf>
    <xf numFmtId="4" fontId="61" fillId="0" borderId="11" xfId="0" applyNumberFormat="1" applyFont="1" applyBorder="1" applyAlignment="1">
      <alignment horizontal="center"/>
    </xf>
    <xf numFmtId="4" fontId="61" fillId="0" borderId="12" xfId="0" applyNumberFormat="1" applyFont="1" applyBorder="1" applyAlignment="1">
      <alignment horizontal="center"/>
    </xf>
    <xf numFmtId="0" fontId="60" fillId="0" borderId="11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2" fontId="60" fillId="33" borderId="10" xfId="0" applyNumberFormat="1" applyFont="1" applyFill="1" applyBorder="1" applyAlignment="1">
      <alignment horizontal="center"/>
    </xf>
    <xf numFmtId="4" fontId="61" fillId="0" borderId="14" xfId="0" applyNumberFormat="1" applyFont="1" applyBorder="1" applyAlignment="1">
      <alignment horizontal="center"/>
    </xf>
    <xf numFmtId="4" fontId="61" fillId="0" borderId="15" xfId="0" applyNumberFormat="1" applyFont="1" applyBorder="1" applyAlignment="1">
      <alignment horizontal="center"/>
    </xf>
    <xf numFmtId="0" fontId="62" fillId="33" borderId="1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/>
    </xf>
    <xf numFmtId="2" fontId="60" fillId="33" borderId="11" xfId="0" applyNumberFormat="1" applyFont="1" applyFill="1" applyBorder="1" applyAlignment="1">
      <alignment horizontal="center" vertical="center"/>
    </xf>
    <xf numFmtId="2" fontId="60" fillId="33" borderId="13" xfId="0" applyNumberFormat="1" applyFont="1" applyFill="1" applyBorder="1" applyAlignment="1">
      <alignment horizontal="center" vertical="center"/>
    </xf>
    <xf numFmtId="2" fontId="60" fillId="33" borderId="1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0" fillId="0" borderId="14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4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2" fillId="38" borderId="10" xfId="0" applyFont="1" applyFill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4" fontId="61" fillId="0" borderId="17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4" fillId="0" borderId="10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4" fontId="62" fillId="0" borderId="10" xfId="0" applyNumberFormat="1" applyFont="1" applyBorder="1" applyAlignment="1">
      <alignment horizontal="center" vertical="top"/>
    </xf>
    <xf numFmtId="0" fontId="63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0" fontId="61" fillId="0" borderId="17" xfId="0" applyFont="1" applyBorder="1" applyAlignment="1">
      <alignment horizontal="center" vertical="top" wrapText="1"/>
    </xf>
    <xf numFmtId="0" fontId="65" fillId="31" borderId="10" xfId="0" applyFont="1" applyFill="1" applyBorder="1" applyAlignment="1">
      <alignment horizontal="center"/>
    </xf>
    <xf numFmtId="0" fontId="62" fillId="38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wrapText="1"/>
    </xf>
    <xf numFmtId="0" fontId="3" fillId="16" borderId="20" xfId="52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1" fillId="33" borderId="10" xfId="0" applyNumberFormat="1" applyFont="1" applyFill="1" applyBorder="1" applyAlignment="1">
      <alignment horizontal="center"/>
    </xf>
    <xf numFmtId="0" fontId="61" fillId="0" borderId="17" xfId="0" applyFont="1" applyBorder="1" applyAlignment="1">
      <alignment horizont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4" fontId="63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5" fillId="31" borderId="11" xfId="0" applyNumberFormat="1" applyFont="1" applyFill="1" applyBorder="1" applyAlignment="1">
      <alignment horizontal="center"/>
    </xf>
    <xf numFmtId="2" fontId="65" fillId="31" borderId="13" xfId="0" applyNumberFormat="1" applyFont="1" applyFill="1" applyBorder="1" applyAlignment="1">
      <alignment horizontal="center"/>
    </xf>
    <xf numFmtId="2" fontId="65" fillId="31" borderId="12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4" fontId="60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4" fontId="61" fillId="0" borderId="10" xfId="0" applyNumberFormat="1" applyFont="1" applyBorder="1" applyAlignment="1">
      <alignment wrapText="1"/>
    </xf>
    <xf numFmtId="4" fontId="60" fillId="33" borderId="10" xfId="0" applyNumberFormat="1" applyFont="1" applyFill="1" applyBorder="1" applyAlignment="1">
      <alignment wrapText="1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61" fillId="0" borderId="13" xfId="0" applyNumberFormat="1" applyFont="1" applyBorder="1" applyAlignment="1">
      <alignment horizontal="center"/>
    </xf>
    <xf numFmtId="4" fontId="60" fillId="33" borderId="11" xfId="0" applyNumberFormat="1" applyFont="1" applyFill="1" applyBorder="1" applyAlignment="1">
      <alignment horizontal="center"/>
    </xf>
    <xf numFmtId="4" fontId="60" fillId="33" borderId="13" xfId="0" applyNumberFormat="1" applyFont="1" applyFill="1" applyBorder="1" applyAlignment="1">
      <alignment horizontal="center"/>
    </xf>
    <xf numFmtId="4" fontId="60" fillId="33" borderId="12" xfId="0" applyNumberFormat="1" applyFont="1" applyFill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0" fillId="0" borderId="11" xfId="0" applyNumberFormat="1" applyFont="1" applyBorder="1" applyAlignment="1">
      <alignment horizontal="center" wrapText="1"/>
    </xf>
    <xf numFmtId="4" fontId="60" fillId="0" borderId="13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134</xdr:row>
      <xdr:rowOff>57150</xdr:rowOff>
    </xdr:from>
    <xdr:to>
      <xdr:col>17</xdr:col>
      <xdr:colOff>371475</xdr:colOff>
      <xdr:row>134</xdr:row>
      <xdr:rowOff>533400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0116800"/>
          <a:ext cx="2276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135</xdr:row>
      <xdr:rowOff>66675</xdr:rowOff>
    </xdr:from>
    <xdr:to>
      <xdr:col>5</xdr:col>
      <xdr:colOff>342900</xdr:colOff>
      <xdr:row>135</xdr:row>
      <xdr:rowOff>619125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20659725"/>
          <a:ext cx="352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7"/>
  <sheetViews>
    <sheetView tabSelected="1" zoomScale="80" zoomScaleNormal="80" zoomScalePageLayoutView="0" workbookViewId="0" topLeftCell="A1">
      <selection activeCell="D745" sqref="D745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128" t="s">
        <v>109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ht="15.75">
      <c r="A4" s="3"/>
    </row>
    <row r="5" spans="1:23" ht="15.75">
      <c r="A5" s="67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ht="15.75">
      <c r="A6" s="3"/>
    </row>
    <row r="7" spans="1:25" ht="11.25">
      <c r="A7" s="92" t="s">
        <v>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11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 ht="11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5" ht="12.75">
      <c r="A10" s="70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  <c r="L10" s="68" t="s">
        <v>0</v>
      </c>
      <c r="M10" s="69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1.25">
      <c r="A11" s="100" t="s">
        <v>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1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2.75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  <c r="L13" s="89" t="s">
        <v>10</v>
      </c>
      <c r="M13" s="90"/>
      <c r="N13" s="94">
        <v>1061.54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 ht="12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2.75">
      <c r="A15" s="98" t="s">
        <v>12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89" t="s">
        <v>10</v>
      </c>
      <c r="M15" s="90"/>
      <c r="N15" s="95">
        <v>496.98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</row>
    <row r="16" spans="1:25" ht="12.75">
      <c r="A16" s="102" t="s">
        <v>13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85" t="s">
        <v>10</v>
      </c>
      <c r="M16" s="86"/>
      <c r="N16" s="95">
        <v>1143.04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</row>
    <row r="17" spans="1:25" ht="12.75">
      <c r="A17" s="102" t="s">
        <v>14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85" t="s">
        <v>10</v>
      </c>
      <c r="M17" s="86"/>
      <c r="N17" s="120">
        <v>5699.9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2"/>
    </row>
    <row r="18" spans="1:25" ht="12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2.75">
      <c r="A19" s="98" t="s">
        <v>12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89" t="s">
        <v>10</v>
      </c>
      <c r="M19" s="90"/>
      <c r="N19" s="99">
        <v>496.98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 ht="12.75">
      <c r="A20" s="102" t="s">
        <v>16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85" t="s">
        <v>10</v>
      </c>
      <c r="M20" s="86"/>
      <c r="N20" s="99">
        <v>2320.25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ht="12">
      <c r="A21" s="76" t="s">
        <v>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2.75">
      <c r="A22" s="114" t="s">
        <v>18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89" t="s">
        <v>10</v>
      </c>
      <c r="M22" s="90"/>
      <c r="N22" s="123">
        <v>608.71</v>
      </c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</row>
    <row r="23" spans="1:25" ht="12.75">
      <c r="A23" s="101" t="s">
        <v>19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85" t="s">
        <v>61</v>
      </c>
      <c r="M23" s="86"/>
      <c r="N23" s="99">
        <v>454101.38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1:25" ht="12">
      <c r="A24" s="76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>
      <c r="A25" s="46" t="s">
        <v>21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2.75">
      <c r="A26" s="115" t="s">
        <v>101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7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41821</v>
      </c>
      <c r="B28" s="12">
        <v>563.02</v>
      </c>
      <c r="C28" s="12">
        <v>565.52</v>
      </c>
      <c r="D28" s="12">
        <v>580.46</v>
      </c>
      <c r="E28" s="12">
        <v>586.69</v>
      </c>
      <c r="F28" s="12">
        <v>587.48</v>
      </c>
      <c r="G28" s="12">
        <v>712.66</v>
      </c>
      <c r="H28" s="12">
        <v>723.9</v>
      </c>
      <c r="I28" s="12">
        <v>715.51</v>
      </c>
      <c r="J28" s="12">
        <v>620.38</v>
      </c>
      <c r="K28" s="12">
        <v>609.57</v>
      </c>
      <c r="L28" s="12">
        <v>705.99</v>
      </c>
      <c r="M28" s="12">
        <v>617.52</v>
      </c>
      <c r="N28" s="12">
        <v>612.33</v>
      </c>
      <c r="O28" s="12">
        <v>609.47</v>
      </c>
      <c r="P28" s="12">
        <v>710.2</v>
      </c>
      <c r="Q28" s="12">
        <v>711.19</v>
      </c>
      <c r="R28" s="12">
        <v>727.39</v>
      </c>
      <c r="S28" s="12">
        <v>711.81</v>
      </c>
      <c r="T28" s="12">
        <v>585</v>
      </c>
      <c r="U28" s="12">
        <v>573.76</v>
      </c>
      <c r="V28" s="12">
        <v>566.19</v>
      </c>
      <c r="W28" s="12">
        <v>572.54</v>
      </c>
      <c r="X28" s="12">
        <v>571.36</v>
      </c>
      <c r="Y28" s="12">
        <v>567.08</v>
      </c>
    </row>
    <row r="29" spans="1:25" ht="11.25">
      <c r="A29" s="11">
        <f>A28+1</f>
        <v>41822</v>
      </c>
      <c r="B29" s="12">
        <v>569.2</v>
      </c>
      <c r="C29" s="12">
        <v>571.56</v>
      </c>
      <c r="D29" s="12">
        <v>583.31</v>
      </c>
      <c r="E29" s="12">
        <v>591.06</v>
      </c>
      <c r="F29" s="12">
        <v>589.02</v>
      </c>
      <c r="G29" s="12">
        <v>591.72</v>
      </c>
      <c r="H29" s="12">
        <v>590.5</v>
      </c>
      <c r="I29" s="12">
        <v>586.67</v>
      </c>
      <c r="J29" s="12">
        <v>585.14</v>
      </c>
      <c r="K29" s="12">
        <v>585.6</v>
      </c>
      <c r="L29" s="12">
        <v>586.48</v>
      </c>
      <c r="M29" s="12">
        <v>585.38</v>
      </c>
      <c r="N29" s="12">
        <v>589.06</v>
      </c>
      <c r="O29" s="12">
        <v>597.29</v>
      </c>
      <c r="P29" s="12">
        <v>601.11</v>
      </c>
      <c r="Q29" s="12">
        <v>613.64</v>
      </c>
      <c r="R29" s="12">
        <v>621.12</v>
      </c>
      <c r="S29" s="12">
        <v>609.82</v>
      </c>
      <c r="T29" s="12">
        <v>588.15</v>
      </c>
      <c r="U29" s="12">
        <v>577.87</v>
      </c>
      <c r="V29" s="12">
        <v>567.92</v>
      </c>
      <c r="W29" s="12">
        <v>573.11</v>
      </c>
      <c r="X29" s="12">
        <v>572.26</v>
      </c>
      <c r="Y29" s="12">
        <v>569.19</v>
      </c>
    </row>
    <row r="30" spans="1:25" ht="11.25">
      <c r="A30" s="11">
        <f aca="true" t="shared" si="0" ref="A30:A58">A29+1</f>
        <v>41823</v>
      </c>
      <c r="B30" s="12">
        <v>566.61</v>
      </c>
      <c r="C30" s="12">
        <v>568.43</v>
      </c>
      <c r="D30" s="12">
        <v>578.82</v>
      </c>
      <c r="E30" s="12">
        <v>583.58</v>
      </c>
      <c r="F30" s="12">
        <v>587.19</v>
      </c>
      <c r="G30" s="12">
        <v>602.02</v>
      </c>
      <c r="H30" s="12">
        <v>617.98</v>
      </c>
      <c r="I30" s="12">
        <v>621.51</v>
      </c>
      <c r="J30" s="12">
        <v>598.37</v>
      </c>
      <c r="K30" s="12">
        <v>591.69</v>
      </c>
      <c r="L30" s="12">
        <v>587.13</v>
      </c>
      <c r="M30" s="12">
        <v>586.99</v>
      </c>
      <c r="N30" s="12">
        <v>589.4</v>
      </c>
      <c r="O30" s="12">
        <v>590.32</v>
      </c>
      <c r="P30" s="12">
        <v>595.23</v>
      </c>
      <c r="Q30" s="12">
        <v>595.88</v>
      </c>
      <c r="R30" s="12">
        <v>613.03</v>
      </c>
      <c r="S30" s="12">
        <v>610.27</v>
      </c>
      <c r="T30" s="12">
        <v>584.61</v>
      </c>
      <c r="U30" s="12">
        <v>570.36</v>
      </c>
      <c r="V30" s="12">
        <v>563.59</v>
      </c>
      <c r="W30" s="12">
        <v>569.76</v>
      </c>
      <c r="X30" s="12">
        <v>569.17</v>
      </c>
      <c r="Y30" s="12">
        <v>565.53</v>
      </c>
    </row>
    <row r="31" spans="1:25" ht="11.25">
      <c r="A31" s="11">
        <f t="shared" si="0"/>
        <v>41824</v>
      </c>
      <c r="B31" s="12">
        <v>569.24</v>
      </c>
      <c r="C31" s="12">
        <v>577.56</v>
      </c>
      <c r="D31" s="12">
        <v>588.55</v>
      </c>
      <c r="E31" s="12">
        <v>594.44</v>
      </c>
      <c r="F31" s="12">
        <v>610.92</v>
      </c>
      <c r="G31" s="12">
        <v>622.82</v>
      </c>
      <c r="H31" s="12">
        <v>719.76</v>
      </c>
      <c r="I31" s="12">
        <v>712.01</v>
      </c>
      <c r="J31" s="12">
        <v>602.82</v>
      </c>
      <c r="K31" s="12">
        <v>604.18</v>
      </c>
      <c r="L31" s="12">
        <v>604.21</v>
      </c>
      <c r="M31" s="12">
        <v>598.13</v>
      </c>
      <c r="N31" s="12">
        <v>592.87</v>
      </c>
      <c r="O31" s="12">
        <v>602.83</v>
      </c>
      <c r="P31" s="12">
        <v>599.71</v>
      </c>
      <c r="Q31" s="12">
        <v>598.71</v>
      </c>
      <c r="R31" s="12">
        <v>614.87</v>
      </c>
      <c r="S31" s="12">
        <v>628.41</v>
      </c>
      <c r="T31" s="12">
        <v>609.56</v>
      </c>
      <c r="U31" s="12">
        <v>582.81</v>
      </c>
      <c r="V31" s="12">
        <v>569.75</v>
      </c>
      <c r="W31" s="12">
        <v>574.37</v>
      </c>
      <c r="X31" s="12">
        <v>574.47</v>
      </c>
      <c r="Y31" s="12">
        <v>570.43</v>
      </c>
    </row>
    <row r="32" spans="1:25" ht="11.25">
      <c r="A32" s="11">
        <f t="shared" si="0"/>
        <v>41825</v>
      </c>
      <c r="B32" s="12">
        <v>609.17</v>
      </c>
      <c r="C32" s="12">
        <v>614.32</v>
      </c>
      <c r="D32" s="12">
        <v>650.73</v>
      </c>
      <c r="E32" s="12">
        <v>669.41</v>
      </c>
      <c r="F32" s="12">
        <v>707.42</v>
      </c>
      <c r="G32" s="12">
        <v>709.45</v>
      </c>
      <c r="H32" s="12">
        <v>723.73</v>
      </c>
      <c r="I32" s="12">
        <v>730.13</v>
      </c>
      <c r="J32" s="12">
        <v>708.63</v>
      </c>
      <c r="K32" s="12">
        <v>704.28</v>
      </c>
      <c r="L32" s="12">
        <v>714.24</v>
      </c>
      <c r="M32" s="12">
        <v>711.75</v>
      </c>
      <c r="N32" s="12">
        <v>704.09</v>
      </c>
      <c r="O32" s="12">
        <v>701.98</v>
      </c>
      <c r="P32" s="12">
        <v>710.33</v>
      </c>
      <c r="Q32" s="12">
        <v>716.32</v>
      </c>
      <c r="R32" s="12">
        <v>712.83</v>
      </c>
      <c r="S32" s="12">
        <v>715.97</v>
      </c>
      <c r="T32" s="12">
        <v>712.62</v>
      </c>
      <c r="U32" s="12">
        <v>671.47</v>
      </c>
      <c r="V32" s="12">
        <v>634.65</v>
      </c>
      <c r="W32" s="12">
        <v>637.18</v>
      </c>
      <c r="X32" s="12">
        <v>629.55</v>
      </c>
      <c r="Y32" s="12">
        <v>623.57</v>
      </c>
    </row>
    <row r="33" spans="1:25" ht="11.25">
      <c r="A33" s="11">
        <f t="shared" si="0"/>
        <v>41826</v>
      </c>
      <c r="B33" s="12">
        <v>569.99</v>
      </c>
      <c r="C33" s="12">
        <v>570.36</v>
      </c>
      <c r="D33" s="12">
        <v>576.22</v>
      </c>
      <c r="E33" s="12">
        <v>585.78</v>
      </c>
      <c r="F33" s="12">
        <v>591.56</v>
      </c>
      <c r="G33" s="12">
        <v>593.2</v>
      </c>
      <c r="H33" s="12">
        <v>626.05</v>
      </c>
      <c r="I33" s="12">
        <v>624.45</v>
      </c>
      <c r="J33" s="12">
        <v>609.45</v>
      </c>
      <c r="K33" s="12">
        <v>602.26</v>
      </c>
      <c r="L33" s="12">
        <v>597.33</v>
      </c>
      <c r="M33" s="12">
        <v>592.34</v>
      </c>
      <c r="N33" s="12">
        <v>590.54</v>
      </c>
      <c r="O33" s="12">
        <v>588.92</v>
      </c>
      <c r="P33" s="12">
        <v>601.16</v>
      </c>
      <c r="Q33" s="12">
        <v>601.85</v>
      </c>
      <c r="R33" s="12">
        <v>610.62</v>
      </c>
      <c r="S33" s="12">
        <v>609.09</v>
      </c>
      <c r="T33" s="12">
        <v>591.68</v>
      </c>
      <c r="U33" s="12">
        <v>576.73</v>
      </c>
      <c r="V33" s="12">
        <v>570.4</v>
      </c>
      <c r="W33" s="12">
        <v>577.82</v>
      </c>
      <c r="X33" s="12">
        <v>578.61</v>
      </c>
      <c r="Y33" s="12">
        <v>574.62</v>
      </c>
    </row>
    <row r="34" spans="1:25" ht="11.25">
      <c r="A34" s="11">
        <f t="shared" si="0"/>
        <v>41827</v>
      </c>
      <c r="B34" s="12">
        <v>474.73</v>
      </c>
      <c r="C34" s="12">
        <v>391.53</v>
      </c>
      <c r="D34" s="12">
        <v>389.18</v>
      </c>
      <c r="E34" s="12">
        <v>685.73</v>
      </c>
      <c r="F34" s="12">
        <v>686.57</v>
      </c>
      <c r="G34" s="12">
        <v>676.34</v>
      </c>
      <c r="H34" s="12">
        <v>678.49</v>
      </c>
      <c r="I34" s="12">
        <v>685.73</v>
      </c>
      <c r="J34" s="12">
        <v>684.53</v>
      </c>
      <c r="K34" s="12">
        <v>684.64</v>
      </c>
      <c r="L34" s="12">
        <v>686.24</v>
      </c>
      <c r="M34" s="12">
        <v>685.28</v>
      </c>
      <c r="N34" s="12">
        <v>684.5</v>
      </c>
      <c r="O34" s="12">
        <v>683.65</v>
      </c>
      <c r="P34" s="12">
        <v>685.08</v>
      </c>
      <c r="Q34" s="12">
        <v>685.1</v>
      </c>
      <c r="R34" s="12">
        <v>688.02</v>
      </c>
      <c r="S34" s="12">
        <v>684.43</v>
      </c>
      <c r="T34" s="12">
        <v>385.21</v>
      </c>
      <c r="U34" s="12">
        <v>256.8</v>
      </c>
      <c r="V34" s="12">
        <v>248.9</v>
      </c>
      <c r="W34" s="12">
        <v>243.76</v>
      </c>
      <c r="X34" s="12">
        <v>244.31</v>
      </c>
      <c r="Y34" s="12">
        <v>227.81</v>
      </c>
    </row>
    <row r="35" spans="1:25" ht="11.25">
      <c r="A35" s="11">
        <f t="shared" si="0"/>
        <v>41828</v>
      </c>
      <c r="B35" s="12">
        <v>386.19</v>
      </c>
      <c r="C35" s="12">
        <v>389.96</v>
      </c>
      <c r="D35" s="12">
        <v>388.75</v>
      </c>
      <c r="E35" s="12">
        <v>684.53</v>
      </c>
      <c r="F35" s="12">
        <v>686.1</v>
      </c>
      <c r="G35" s="12">
        <v>686.14</v>
      </c>
      <c r="H35" s="12">
        <v>686.31</v>
      </c>
      <c r="I35" s="12">
        <v>685.11</v>
      </c>
      <c r="J35" s="12">
        <v>684.03</v>
      </c>
      <c r="K35" s="12">
        <v>683.54</v>
      </c>
      <c r="L35" s="12">
        <v>685.33</v>
      </c>
      <c r="M35" s="12">
        <v>685.3</v>
      </c>
      <c r="N35" s="12">
        <v>684.56</v>
      </c>
      <c r="O35" s="12">
        <v>684.26</v>
      </c>
      <c r="P35" s="12">
        <v>685.92</v>
      </c>
      <c r="Q35" s="12">
        <v>685.67</v>
      </c>
      <c r="R35" s="12">
        <v>687.43</v>
      </c>
      <c r="S35" s="12">
        <v>683.53</v>
      </c>
      <c r="T35" s="12">
        <v>659.09</v>
      </c>
      <c r="U35" s="12">
        <v>655.14</v>
      </c>
      <c r="V35" s="12">
        <v>228.97</v>
      </c>
      <c r="W35" s="12">
        <v>222.85</v>
      </c>
      <c r="X35" s="12">
        <v>221.85</v>
      </c>
      <c r="Y35" s="12">
        <v>221.35</v>
      </c>
    </row>
    <row r="36" spans="1:25" ht="11.25">
      <c r="A36" s="11">
        <f t="shared" si="0"/>
        <v>41829</v>
      </c>
      <c r="B36" s="12">
        <v>451.31</v>
      </c>
      <c r="C36" s="12">
        <v>468.46</v>
      </c>
      <c r="D36" s="12">
        <v>503.39</v>
      </c>
      <c r="E36" s="12">
        <v>516.7</v>
      </c>
      <c r="F36" s="12">
        <v>549.83</v>
      </c>
      <c r="G36" s="12">
        <v>554.38</v>
      </c>
      <c r="H36" s="12">
        <v>562.42</v>
      </c>
      <c r="I36" s="12">
        <v>557.72</v>
      </c>
      <c r="J36" s="12">
        <v>544.38</v>
      </c>
      <c r="K36" s="12">
        <v>535.41</v>
      </c>
      <c r="L36" s="12">
        <v>536.13</v>
      </c>
      <c r="M36" s="12">
        <v>527.65</v>
      </c>
      <c r="N36" s="12">
        <v>519.02</v>
      </c>
      <c r="O36" s="12">
        <v>529.65</v>
      </c>
      <c r="P36" s="12">
        <v>538.88</v>
      </c>
      <c r="Q36" s="12">
        <v>539.78</v>
      </c>
      <c r="R36" s="12">
        <v>547.38</v>
      </c>
      <c r="S36" s="12">
        <v>545.57</v>
      </c>
      <c r="T36" s="12">
        <v>522.33</v>
      </c>
      <c r="U36" s="12">
        <v>487.2</v>
      </c>
      <c r="V36" s="12">
        <v>461.47</v>
      </c>
      <c r="W36" s="12">
        <v>465.65</v>
      </c>
      <c r="X36" s="12">
        <v>466.18</v>
      </c>
      <c r="Y36" s="12">
        <v>460.92</v>
      </c>
    </row>
    <row r="37" spans="1:25" ht="11.25">
      <c r="A37" s="11">
        <f t="shared" si="0"/>
        <v>41830</v>
      </c>
      <c r="B37" s="12">
        <v>457.67</v>
      </c>
      <c r="C37" s="12">
        <v>335.2</v>
      </c>
      <c r="D37" s="12">
        <v>571.07</v>
      </c>
      <c r="E37" s="12">
        <v>575.92</v>
      </c>
      <c r="F37" s="12">
        <v>584.42</v>
      </c>
      <c r="G37" s="12">
        <v>585.94</v>
      </c>
      <c r="H37" s="12">
        <v>586.74</v>
      </c>
      <c r="I37" s="12">
        <v>578.31</v>
      </c>
      <c r="J37" s="12">
        <v>573.91</v>
      </c>
      <c r="K37" s="12">
        <v>574</v>
      </c>
      <c r="L37" s="12">
        <v>578.12</v>
      </c>
      <c r="M37" s="12">
        <v>577.6</v>
      </c>
      <c r="N37" s="12">
        <v>581.81</v>
      </c>
      <c r="O37" s="12">
        <v>572.77</v>
      </c>
      <c r="P37" s="12">
        <v>573.57</v>
      </c>
      <c r="Q37" s="12">
        <v>581.09</v>
      </c>
      <c r="R37" s="12">
        <v>584.16</v>
      </c>
      <c r="S37" s="12">
        <v>575.03</v>
      </c>
      <c r="T37" s="12">
        <v>571.32</v>
      </c>
      <c r="U37" s="12">
        <v>517.92</v>
      </c>
      <c r="V37" s="12">
        <v>455.1</v>
      </c>
      <c r="W37" s="12">
        <v>518.5</v>
      </c>
      <c r="X37" s="12">
        <v>521.9</v>
      </c>
      <c r="Y37" s="12">
        <v>453.77</v>
      </c>
    </row>
    <row r="38" spans="1:25" ht="11.25">
      <c r="A38" s="11">
        <f t="shared" si="0"/>
        <v>41831</v>
      </c>
      <c r="B38" s="12">
        <v>482.66</v>
      </c>
      <c r="C38" s="12">
        <v>511.03</v>
      </c>
      <c r="D38" s="12">
        <v>561.87</v>
      </c>
      <c r="E38" s="12">
        <v>567.36</v>
      </c>
      <c r="F38" s="12">
        <v>574.5</v>
      </c>
      <c r="G38" s="12">
        <v>573.88</v>
      </c>
      <c r="H38" s="12">
        <v>574.95</v>
      </c>
      <c r="I38" s="12">
        <v>572.87</v>
      </c>
      <c r="J38" s="12">
        <v>567.57</v>
      </c>
      <c r="K38" s="12">
        <v>568.6</v>
      </c>
      <c r="L38" s="12">
        <v>571.39</v>
      </c>
      <c r="M38" s="12">
        <v>570.34</v>
      </c>
      <c r="N38" s="12">
        <v>567.76</v>
      </c>
      <c r="O38" s="12">
        <v>566.47</v>
      </c>
      <c r="P38" s="12">
        <v>568.84</v>
      </c>
      <c r="Q38" s="12">
        <v>568.61</v>
      </c>
      <c r="R38" s="12">
        <v>573.89</v>
      </c>
      <c r="S38" s="12">
        <v>571.55</v>
      </c>
      <c r="T38" s="12">
        <v>568.77</v>
      </c>
      <c r="U38" s="12">
        <v>517.64</v>
      </c>
      <c r="V38" s="12">
        <v>499.36</v>
      </c>
      <c r="W38" s="12">
        <v>500.48</v>
      </c>
      <c r="X38" s="12">
        <v>500</v>
      </c>
      <c r="Y38" s="12">
        <v>469.57</v>
      </c>
    </row>
    <row r="39" spans="1:25" ht="11.25">
      <c r="A39" s="11">
        <f t="shared" si="0"/>
        <v>41832</v>
      </c>
      <c r="B39" s="12">
        <v>511.96</v>
      </c>
      <c r="C39" s="12">
        <v>516.69</v>
      </c>
      <c r="D39" s="12">
        <v>524.05</v>
      </c>
      <c r="E39" s="12">
        <v>517.78</v>
      </c>
      <c r="F39" s="12">
        <v>570.31</v>
      </c>
      <c r="G39" s="12">
        <v>578.09</v>
      </c>
      <c r="H39" s="12">
        <v>593.43</v>
      </c>
      <c r="I39" s="12">
        <v>584.86</v>
      </c>
      <c r="J39" s="12">
        <v>571.43</v>
      </c>
      <c r="K39" s="12">
        <v>567.04</v>
      </c>
      <c r="L39" s="12">
        <v>567.98</v>
      </c>
      <c r="M39" s="12">
        <v>566.32</v>
      </c>
      <c r="N39" s="12">
        <v>566.93</v>
      </c>
      <c r="O39" s="12">
        <v>565.21</v>
      </c>
      <c r="P39" s="12">
        <v>564.53</v>
      </c>
      <c r="Q39" s="12">
        <v>569.48</v>
      </c>
      <c r="R39" s="12">
        <v>566.58</v>
      </c>
      <c r="S39" s="12">
        <v>569.04</v>
      </c>
      <c r="T39" s="12">
        <v>567.56</v>
      </c>
      <c r="U39" s="12">
        <v>541.11</v>
      </c>
      <c r="V39" s="12">
        <v>517.42</v>
      </c>
      <c r="W39" s="12">
        <v>511.98</v>
      </c>
      <c r="X39" s="12">
        <v>520.04</v>
      </c>
      <c r="Y39" s="12">
        <v>514.38</v>
      </c>
    </row>
    <row r="40" spans="1:25" ht="11.25">
      <c r="A40" s="11">
        <f t="shared" si="0"/>
        <v>41833</v>
      </c>
      <c r="B40" s="12">
        <v>499.95</v>
      </c>
      <c r="C40" s="12">
        <v>514.92</v>
      </c>
      <c r="D40" s="12">
        <v>526.65</v>
      </c>
      <c r="E40" s="12">
        <v>523.65</v>
      </c>
      <c r="F40" s="12">
        <v>563.14</v>
      </c>
      <c r="G40" s="12">
        <v>567.59</v>
      </c>
      <c r="H40" s="12">
        <v>570.68</v>
      </c>
      <c r="I40" s="12">
        <v>569.95</v>
      </c>
      <c r="J40" s="12">
        <v>566.11</v>
      </c>
      <c r="K40" s="12">
        <v>564.6</v>
      </c>
      <c r="L40" s="12">
        <v>563.47</v>
      </c>
      <c r="M40" s="12">
        <v>563.99</v>
      </c>
      <c r="N40" s="12">
        <v>560.89</v>
      </c>
      <c r="O40" s="12">
        <v>560.27</v>
      </c>
      <c r="P40" s="12">
        <v>564.16</v>
      </c>
      <c r="Q40" s="12">
        <v>565.6</v>
      </c>
      <c r="R40" s="12">
        <v>567.48</v>
      </c>
      <c r="S40" s="12">
        <v>567.09</v>
      </c>
      <c r="T40" s="12">
        <v>562.65</v>
      </c>
      <c r="U40" s="12">
        <v>527.92</v>
      </c>
      <c r="V40" s="12">
        <v>519.21</v>
      </c>
      <c r="W40" s="12">
        <v>521.08</v>
      </c>
      <c r="X40" s="12">
        <v>520.4</v>
      </c>
      <c r="Y40" s="12">
        <v>511.46</v>
      </c>
    </row>
    <row r="41" spans="1:25" ht="11.25">
      <c r="A41" s="11">
        <f t="shared" si="0"/>
        <v>41834</v>
      </c>
      <c r="B41" s="12">
        <v>0</v>
      </c>
      <c r="C41" s="12">
        <v>0</v>
      </c>
      <c r="D41" s="12">
        <v>0</v>
      </c>
      <c r="E41" s="12">
        <v>635.12</v>
      </c>
      <c r="F41" s="12">
        <v>800.67</v>
      </c>
      <c r="G41" s="12">
        <v>885.25</v>
      </c>
      <c r="H41" s="12">
        <v>871.51</v>
      </c>
      <c r="I41" s="12">
        <v>872.58</v>
      </c>
      <c r="J41" s="12">
        <v>871.77</v>
      </c>
      <c r="K41" s="12">
        <v>867.53</v>
      </c>
      <c r="L41" s="12">
        <v>868.85</v>
      </c>
      <c r="M41" s="12">
        <v>872.7</v>
      </c>
      <c r="N41" s="12">
        <v>842.66</v>
      </c>
      <c r="O41" s="12">
        <v>843.92</v>
      </c>
      <c r="P41" s="12">
        <v>679.44</v>
      </c>
      <c r="Q41" s="12">
        <v>680.41</v>
      </c>
      <c r="R41" s="12">
        <v>802.87</v>
      </c>
      <c r="S41" s="12">
        <v>798.56</v>
      </c>
      <c r="T41" s="12">
        <v>663.17</v>
      </c>
      <c r="U41" s="12">
        <v>517.99</v>
      </c>
      <c r="V41" s="12">
        <v>0</v>
      </c>
      <c r="W41" s="12">
        <v>0</v>
      </c>
      <c r="X41" s="12">
        <v>0</v>
      </c>
      <c r="Y41" s="12">
        <v>0</v>
      </c>
    </row>
    <row r="42" spans="1:25" ht="11.25">
      <c r="A42" s="11">
        <f t="shared" si="0"/>
        <v>41835</v>
      </c>
      <c r="B42" s="12">
        <v>0</v>
      </c>
      <c r="C42" s="12">
        <v>0</v>
      </c>
      <c r="D42" s="12">
        <v>0</v>
      </c>
      <c r="E42" s="12">
        <v>643.73</v>
      </c>
      <c r="F42" s="12">
        <v>901</v>
      </c>
      <c r="G42" s="12">
        <v>897.23</v>
      </c>
      <c r="H42" s="12">
        <v>886.52</v>
      </c>
      <c r="I42" s="12">
        <v>882.56</v>
      </c>
      <c r="J42" s="12">
        <v>857.66</v>
      </c>
      <c r="K42" s="12">
        <v>858.99</v>
      </c>
      <c r="L42" s="12">
        <v>880.29</v>
      </c>
      <c r="M42" s="12">
        <v>883.96</v>
      </c>
      <c r="N42" s="12">
        <v>878.29</v>
      </c>
      <c r="O42" s="12">
        <v>880.18</v>
      </c>
      <c r="P42" s="12">
        <v>680.87</v>
      </c>
      <c r="Q42" s="12">
        <v>687.45</v>
      </c>
      <c r="R42" s="12">
        <v>705.84</v>
      </c>
      <c r="S42" s="12">
        <v>794.75</v>
      </c>
      <c r="T42" s="12">
        <v>653.91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</row>
    <row r="43" spans="1:25" ht="11.25">
      <c r="A43" s="11">
        <f t="shared" si="0"/>
        <v>41836</v>
      </c>
      <c r="B43" s="12">
        <v>0</v>
      </c>
      <c r="C43" s="12">
        <v>0</v>
      </c>
      <c r="D43" s="12">
        <v>0</v>
      </c>
      <c r="E43" s="12">
        <v>514.93</v>
      </c>
      <c r="F43" s="12">
        <v>681.51</v>
      </c>
      <c r="G43" s="12">
        <v>886.29</v>
      </c>
      <c r="H43" s="12">
        <v>882.25</v>
      </c>
      <c r="I43" s="12">
        <v>862.79</v>
      </c>
      <c r="J43" s="12">
        <v>857.67</v>
      </c>
      <c r="K43" s="12">
        <v>859.16</v>
      </c>
      <c r="L43" s="12">
        <v>857.85</v>
      </c>
      <c r="M43" s="12">
        <v>666.72</v>
      </c>
      <c r="N43" s="12">
        <v>663.73</v>
      </c>
      <c r="O43" s="12">
        <v>701.68</v>
      </c>
      <c r="P43" s="12">
        <v>687.72</v>
      </c>
      <c r="Q43" s="12">
        <v>693.23</v>
      </c>
      <c r="R43" s="12">
        <v>722.18</v>
      </c>
      <c r="S43" s="12">
        <v>711.02</v>
      </c>
      <c r="T43" s="12">
        <v>666.67</v>
      </c>
      <c r="U43" s="12">
        <v>328.76</v>
      </c>
      <c r="V43" s="12">
        <v>0</v>
      </c>
      <c r="W43" s="12">
        <v>0</v>
      </c>
      <c r="X43" s="12">
        <v>0</v>
      </c>
      <c r="Y43" s="12">
        <v>0</v>
      </c>
    </row>
    <row r="44" spans="1:25" ht="11.25">
      <c r="A44" s="11">
        <f t="shared" si="0"/>
        <v>41837</v>
      </c>
      <c r="B44" s="12">
        <v>480.77</v>
      </c>
      <c r="C44" s="12">
        <v>487.65</v>
      </c>
      <c r="D44" s="12">
        <v>526.48</v>
      </c>
      <c r="E44" s="12">
        <v>571.34</v>
      </c>
      <c r="F44" s="12">
        <v>696.85</v>
      </c>
      <c r="G44" s="12">
        <v>732.5</v>
      </c>
      <c r="H44" s="12">
        <v>735.79</v>
      </c>
      <c r="I44" s="12">
        <v>744.01</v>
      </c>
      <c r="J44" s="12">
        <v>712.83</v>
      </c>
      <c r="K44" s="12">
        <v>703.42</v>
      </c>
      <c r="L44" s="12">
        <v>710.05</v>
      </c>
      <c r="M44" s="12">
        <v>705.98</v>
      </c>
      <c r="N44" s="12">
        <v>701.95</v>
      </c>
      <c r="O44" s="12">
        <v>680.65</v>
      </c>
      <c r="P44" s="12">
        <v>684.29</v>
      </c>
      <c r="Q44" s="12">
        <v>685.24</v>
      </c>
      <c r="R44" s="12">
        <v>679.66</v>
      </c>
      <c r="S44" s="12">
        <v>713.41</v>
      </c>
      <c r="T44" s="12">
        <v>669.91</v>
      </c>
      <c r="U44" s="12">
        <v>516.16</v>
      </c>
      <c r="V44" s="12">
        <v>505.3</v>
      </c>
      <c r="W44" s="12">
        <v>508.68</v>
      </c>
      <c r="X44" s="12">
        <v>506.21</v>
      </c>
      <c r="Y44" s="12">
        <v>468.35</v>
      </c>
    </row>
    <row r="45" spans="1:25" ht="11.25">
      <c r="A45" s="11">
        <f t="shared" si="0"/>
        <v>41838</v>
      </c>
      <c r="B45" s="12">
        <v>424.45</v>
      </c>
      <c r="C45" s="12">
        <v>432.41</v>
      </c>
      <c r="D45" s="12">
        <v>450.76</v>
      </c>
      <c r="E45" s="12">
        <v>471.65</v>
      </c>
      <c r="F45" s="12">
        <v>638.6</v>
      </c>
      <c r="G45" s="12">
        <v>651.9</v>
      </c>
      <c r="H45" s="12">
        <v>645.97</v>
      </c>
      <c r="I45" s="12">
        <v>721.77</v>
      </c>
      <c r="J45" s="12">
        <v>704.94</v>
      </c>
      <c r="K45" s="12">
        <v>700.2</v>
      </c>
      <c r="L45" s="12">
        <v>704.92</v>
      </c>
      <c r="M45" s="12">
        <v>689.23</v>
      </c>
      <c r="N45" s="12">
        <v>685.72</v>
      </c>
      <c r="O45" s="12">
        <v>712.97</v>
      </c>
      <c r="P45" s="12">
        <v>689.55</v>
      </c>
      <c r="Q45" s="12">
        <v>699.5</v>
      </c>
      <c r="R45" s="12">
        <v>703.5</v>
      </c>
      <c r="S45" s="12">
        <v>1168.07</v>
      </c>
      <c r="T45" s="12">
        <v>718.86</v>
      </c>
      <c r="U45" s="12">
        <v>471.48</v>
      </c>
      <c r="V45" s="12">
        <v>453.09</v>
      </c>
      <c r="W45" s="12">
        <v>443.71</v>
      </c>
      <c r="X45" s="12">
        <v>460.53</v>
      </c>
      <c r="Y45" s="12">
        <v>329.04</v>
      </c>
    </row>
    <row r="46" spans="1:25" ht="11.25">
      <c r="A46" s="11">
        <f t="shared" si="0"/>
        <v>41839</v>
      </c>
      <c r="B46" s="12">
        <v>618.02</v>
      </c>
      <c r="C46" s="12">
        <v>615.68</v>
      </c>
      <c r="D46" s="12">
        <v>619.44</v>
      </c>
      <c r="E46" s="12">
        <v>674.55</v>
      </c>
      <c r="F46" s="12">
        <v>698.26</v>
      </c>
      <c r="G46" s="12">
        <v>695.31</v>
      </c>
      <c r="H46" s="12">
        <v>703.36</v>
      </c>
      <c r="I46" s="12">
        <v>693.79</v>
      </c>
      <c r="J46" s="12">
        <v>694.63</v>
      </c>
      <c r="K46" s="12">
        <v>688.77</v>
      </c>
      <c r="L46" s="12">
        <v>693.39</v>
      </c>
      <c r="M46" s="12">
        <v>686.13</v>
      </c>
      <c r="N46" s="12">
        <v>680.19</v>
      </c>
      <c r="O46" s="12">
        <v>689.05</v>
      </c>
      <c r="P46" s="12">
        <v>691.56</v>
      </c>
      <c r="Q46" s="12">
        <v>698.75</v>
      </c>
      <c r="R46" s="12">
        <v>699.74</v>
      </c>
      <c r="S46" s="12">
        <v>700.54</v>
      </c>
      <c r="T46" s="12">
        <v>689.36</v>
      </c>
      <c r="U46" s="12">
        <v>622.38</v>
      </c>
      <c r="V46" s="12">
        <v>611.84</v>
      </c>
      <c r="W46" s="12">
        <v>623.15</v>
      </c>
      <c r="X46" s="12">
        <v>612.27</v>
      </c>
      <c r="Y46" s="12">
        <v>607.7</v>
      </c>
    </row>
    <row r="47" spans="1:25" ht="11.25">
      <c r="A47" s="11">
        <f t="shared" si="0"/>
        <v>41840</v>
      </c>
      <c r="B47" s="12">
        <v>594.88</v>
      </c>
      <c r="C47" s="12">
        <v>603.8</v>
      </c>
      <c r="D47" s="12">
        <v>649.71</v>
      </c>
      <c r="E47" s="12">
        <v>648.21</v>
      </c>
      <c r="F47" s="12">
        <v>680.18</v>
      </c>
      <c r="G47" s="12">
        <v>674.71</v>
      </c>
      <c r="H47" s="12">
        <v>689.99</v>
      </c>
      <c r="I47" s="12">
        <v>693.69</v>
      </c>
      <c r="J47" s="12">
        <v>690.24</v>
      </c>
      <c r="K47" s="12">
        <v>700.42</v>
      </c>
      <c r="L47" s="12">
        <v>699.72</v>
      </c>
      <c r="M47" s="12">
        <v>686.83</v>
      </c>
      <c r="N47" s="12">
        <v>677.16</v>
      </c>
      <c r="O47" s="12">
        <v>685.68</v>
      </c>
      <c r="P47" s="12">
        <v>682.46</v>
      </c>
      <c r="Q47" s="12">
        <v>686.13</v>
      </c>
      <c r="R47" s="12">
        <v>686.82</v>
      </c>
      <c r="S47" s="12">
        <v>685.85</v>
      </c>
      <c r="T47" s="12">
        <v>656.69</v>
      </c>
      <c r="U47" s="12">
        <v>610.65</v>
      </c>
      <c r="V47" s="12">
        <v>603.18</v>
      </c>
      <c r="W47" s="12">
        <v>600.27</v>
      </c>
      <c r="X47" s="12">
        <v>597.77</v>
      </c>
      <c r="Y47" s="12">
        <v>593.67</v>
      </c>
    </row>
    <row r="48" spans="1:25" ht="11.25">
      <c r="A48" s="11">
        <f t="shared" si="0"/>
        <v>41841</v>
      </c>
      <c r="B48" s="12">
        <v>568.74</v>
      </c>
      <c r="C48" s="12">
        <v>579.82</v>
      </c>
      <c r="D48" s="12">
        <v>596.46</v>
      </c>
      <c r="E48" s="12">
        <v>601.68</v>
      </c>
      <c r="F48" s="12">
        <v>758.82</v>
      </c>
      <c r="G48" s="12">
        <v>823.86</v>
      </c>
      <c r="H48" s="12">
        <v>824.46</v>
      </c>
      <c r="I48" s="12">
        <v>830.06</v>
      </c>
      <c r="J48" s="12">
        <v>815.86</v>
      </c>
      <c r="K48" s="12">
        <v>817.82</v>
      </c>
      <c r="L48" s="12">
        <v>774.64</v>
      </c>
      <c r="M48" s="12">
        <v>757.58</v>
      </c>
      <c r="N48" s="12">
        <v>754.61</v>
      </c>
      <c r="O48" s="12">
        <v>770.82</v>
      </c>
      <c r="P48" s="12">
        <v>768.71</v>
      </c>
      <c r="Q48" s="12">
        <v>741.74</v>
      </c>
      <c r="R48" s="12">
        <v>792.51</v>
      </c>
      <c r="S48" s="12">
        <v>800.58</v>
      </c>
      <c r="T48" s="12">
        <v>729.02</v>
      </c>
      <c r="U48" s="12">
        <v>600.53</v>
      </c>
      <c r="V48" s="12">
        <v>584.76</v>
      </c>
      <c r="W48" s="12">
        <v>579.92</v>
      </c>
      <c r="X48" s="12">
        <v>582.79</v>
      </c>
      <c r="Y48" s="12">
        <v>586.84</v>
      </c>
    </row>
    <row r="49" spans="1:25" ht="11.25">
      <c r="A49" s="11">
        <f t="shared" si="0"/>
        <v>41842</v>
      </c>
      <c r="B49" s="12">
        <v>581.85</v>
      </c>
      <c r="C49" s="12">
        <v>585.59</v>
      </c>
      <c r="D49" s="12">
        <v>596.52</v>
      </c>
      <c r="E49" s="12">
        <v>733.81</v>
      </c>
      <c r="F49" s="12">
        <v>787.86</v>
      </c>
      <c r="G49" s="12">
        <v>825.85</v>
      </c>
      <c r="H49" s="12">
        <v>801.86</v>
      </c>
      <c r="I49" s="12">
        <v>783.67</v>
      </c>
      <c r="J49" s="12">
        <v>746.86</v>
      </c>
      <c r="K49" s="12">
        <v>761.31</v>
      </c>
      <c r="L49" s="12">
        <v>755.66</v>
      </c>
      <c r="M49" s="12">
        <v>728.23</v>
      </c>
      <c r="N49" s="12">
        <v>722.84</v>
      </c>
      <c r="O49" s="12">
        <v>744.17</v>
      </c>
      <c r="P49" s="12">
        <v>739.02</v>
      </c>
      <c r="Q49" s="12">
        <v>774.21</v>
      </c>
      <c r="R49" s="12">
        <v>770.99</v>
      </c>
      <c r="S49" s="12">
        <v>793.46</v>
      </c>
      <c r="T49" s="12">
        <v>694.33</v>
      </c>
      <c r="U49" s="12">
        <v>578.71</v>
      </c>
      <c r="V49" s="12">
        <v>572.07</v>
      </c>
      <c r="W49" s="12">
        <v>569.01</v>
      </c>
      <c r="X49" s="12">
        <v>564.92</v>
      </c>
      <c r="Y49" s="12">
        <v>558.1</v>
      </c>
    </row>
    <row r="50" spans="1:25" ht="11.25">
      <c r="A50" s="11">
        <f t="shared" si="0"/>
        <v>41843</v>
      </c>
      <c r="B50" s="12">
        <v>0</v>
      </c>
      <c r="C50" s="12">
        <v>0</v>
      </c>
      <c r="D50" s="12">
        <v>0</v>
      </c>
      <c r="E50" s="12">
        <v>571.94</v>
      </c>
      <c r="F50" s="12">
        <v>753.97</v>
      </c>
      <c r="G50" s="12">
        <v>755.75</v>
      </c>
      <c r="H50" s="12">
        <v>751.44</v>
      </c>
      <c r="I50" s="12">
        <v>724.59</v>
      </c>
      <c r="J50" s="12">
        <v>654.39</v>
      </c>
      <c r="K50" s="12">
        <v>648.3</v>
      </c>
      <c r="L50" s="12">
        <v>715.92</v>
      </c>
      <c r="M50" s="12">
        <v>699.64</v>
      </c>
      <c r="N50" s="12">
        <v>775.85</v>
      </c>
      <c r="O50" s="12">
        <v>758.53</v>
      </c>
      <c r="P50" s="12">
        <v>751.58</v>
      </c>
      <c r="Q50" s="12">
        <v>763.04</v>
      </c>
      <c r="R50" s="12">
        <v>774.85</v>
      </c>
      <c r="S50" s="12">
        <v>788.61</v>
      </c>
      <c r="T50" s="12">
        <v>714.96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</row>
    <row r="51" spans="1:25" ht="11.25">
      <c r="A51" s="11">
        <f t="shared" si="0"/>
        <v>41844</v>
      </c>
      <c r="B51" s="12">
        <v>0</v>
      </c>
      <c r="C51" s="12">
        <v>0</v>
      </c>
      <c r="D51" s="12">
        <v>0</v>
      </c>
      <c r="E51" s="12">
        <v>572.76</v>
      </c>
      <c r="F51" s="12">
        <v>765.94</v>
      </c>
      <c r="G51" s="12">
        <v>805.91</v>
      </c>
      <c r="H51" s="12">
        <v>800.86</v>
      </c>
      <c r="I51" s="12">
        <v>800.17</v>
      </c>
      <c r="J51" s="12">
        <v>772.43</v>
      </c>
      <c r="K51" s="12">
        <v>722.12</v>
      </c>
      <c r="L51" s="12">
        <v>725.86</v>
      </c>
      <c r="M51" s="12">
        <v>721.24</v>
      </c>
      <c r="N51" s="12">
        <v>701.57</v>
      </c>
      <c r="O51" s="12">
        <v>713.32</v>
      </c>
      <c r="P51" s="12">
        <v>595.97</v>
      </c>
      <c r="Q51" s="12">
        <v>572.51</v>
      </c>
      <c r="R51" s="12">
        <v>574.84</v>
      </c>
      <c r="S51" s="12">
        <v>729.62</v>
      </c>
      <c r="T51" s="12">
        <v>0.21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</row>
    <row r="52" spans="1:25" ht="11.25">
      <c r="A52" s="11">
        <f t="shared" si="0"/>
        <v>41845</v>
      </c>
      <c r="B52" s="12">
        <v>0</v>
      </c>
      <c r="C52" s="12">
        <v>0</v>
      </c>
      <c r="D52" s="12">
        <v>0</v>
      </c>
      <c r="E52" s="12">
        <v>0.18</v>
      </c>
      <c r="F52" s="12">
        <v>692.21</v>
      </c>
      <c r="G52" s="12">
        <v>728.6</v>
      </c>
      <c r="H52" s="12">
        <v>719.16</v>
      </c>
      <c r="I52" s="12">
        <v>712.34</v>
      </c>
      <c r="J52" s="12">
        <v>723.46</v>
      </c>
      <c r="K52" s="12">
        <v>720.37</v>
      </c>
      <c r="L52" s="12">
        <v>729.71</v>
      </c>
      <c r="M52" s="12">
        <v>720.48</v>
      </c>
      <c r="N52" s="12">
        <v>714.38</v>
      </c>
      <c r="O52" s="12">
        <v>721.86</v>
      </c>
      <c r="P52" s="12">
        <v>593.63</v>
      </c>
      <c r="Q52" s="12">
        <v>593.91</v>
      </c>
      <c r="R52" s="12">
        <v>737.52</v>
      </c>
      <c r="S52" s="12">
        <v>735.98</v>
      </c>
      <c r="T52" s="12">
        <v>712.06</v>
      </c>
      <c r="U52" s="12">
        <v>365.85</v>
      </c>
      <c r="V52" s="12">
        <v>0</v>
      </c>
      <c r="W52" s="12">
        <v>0</v>
      </c>
      <c r="X52" s="12">
        <v>0</v>
      </c>
      <c r="Y52" s="12">
        <v>0</v>
      </c>
    </row>
    <row r="53" spans="1:25" ht="11.25">
      <c r="A53" s="11">
        <f t="shared" si="0"/>
        <v>41846</v>
      </c>
      <c r="B53" s="12">
        <v>554.78</v>
      </c>
      <c r="C53" s="12">
        <v>571.03</v>
      </c>
      <c r="D53" s="12">
        <v>563.48</v>
      </c>
      <c r="E53" s="12">
        <v>557.96</v>
      </c>
      <c r="F53" s="12">
        <v>734.91</v>
      </c>
      <c r="G53" s="12">
        <v>730.75</v>
      </c>
      <c r="H53" s="12">
        <v>814.79</v>
      </c>
      <c r="I53" s="12">
        <v>767.01</v>
      </c>
      <c r="J53" s="12">
        <v>818.53</v>
      </c>
      <c r="K53" s="12">
        <v>787.94</v>
      </c>
      <c r="L53" s="12">
        <v>771.78</v>
      </c>
      <c r="M53" s="12">
        <v>742.15</v>
      </c>
      <c r="N53" s="12">
        <v>718.17</v>
      </c>
      <c r="O53" s="12">
        <v>725.59</v>
      </c>
      <c r="P53" s="12">
        <v>722.5</v>
      </c>
      <c r="Q53" s="12">
        <v>741.28</v>
      </c>
      <c r="R53" s="12">
        <v>738.61</v>
      </c>
      <c r="S53" s="12">
        <v>735.34</v>
      </c>
      <c r="T53" s="12">
        <v>599.84</v>
      </c>
      <c r="U53" s="12">
        <v>582.75</v>
      </c>
      <c r="V53" s="12">
        <v>570.43</v>
      </c>
      <c r="W53" s="12">
        <v>564.75</v>
      </c>
      <c r="X53" s="12">
        <v>569.04</v>
      </c>
      <c r="Y53" s="12">
        <v>556.52</v>
      </c>
    </row>
    <row r="54" spans="1:25" ht="11.25">
      <c r="A54" s="11">
        <f t="shared" si="0"/>
        <v>41847</v>
      </c>
      <c r="B54" s="12">
        <v>650.39</v>
      </c>
      <c r="C54" s="12">
        <v>652</v>
      </c>
      <c r="D54" s="12">
        <v>657.44</v>
      </c>
      <c r="E54" s="12">
        <v>682.99</v>
      </c>
      <c r="F54" s="12">
        <v>685.51</v>
      </c>
      <c r="G54" s="12">
        <v>688.65</v>
      </c>
      <c r="H54" s="12">
        <v>692.44</v>
      </c>
      <c r="I54" s="12">
        <v>695.46</v>
      </c>
      <c r="J54" s="12">
        <v>697.75</v>
      </c>
      <c r="K54" s="12">
        <v>697.77</v>
      </c>
      <c r="L54" s="12">
        <v>701.41</v>
      </c>
      <c r="M54" s="12">
        <v>685.72</v>
      </c>
      <c r="N54" s="12">
        <v>685.27</v>
      </c>
      <c r="O54" s="12">
        <v>701.29</v>
      </c>
      <c r="P54" s="12">
        <v>706.05</v>
      </c>
      <c r="Q54" s="12">
        <v>715.29</v>
      </c>
      <c r="R54" s="12">
        <v>722.35</v>
      </c>
      <c r="S54" s="12">
        <v>742.59</v>
      </c>
      <c r="T54" s="12">
        <v>694.04</v>
      </c>
      <c r="U54" s="12">
        <v>669.97</v>
      </c>
      <c r="V54" s="12">
        <v>654.23</v>
      </c>
      <c r="W54" s="12">
        <v>653.03</v>
      </c>
      <c r="X54" s="12">
        <v>656.23</v>
      </c>
      <c r="Y54" s="12">
        <v>652.9</v>
      </c>
    </row>
    <row r="55" spans="1:25" ht="11.25">
      <c r="A55" s="11">
        <f t="shared" si="0"/>
        <v>41848</v>
      </c>
      <c r="B55" s="12">
        <v>524.22</v>
      </c>
      <c r="C55" s="12">
        <v>543.38</v>
      </c>
      <c r="D55" s="12">
        <v>586.37</v>
      </c>
      <c r="E55" s="12">
        <v>649.96</v>
      </c>
      <c r="F55" s="12">
        <v>718.19</v>
      </c>
      <c r="G55" s="12">
        <v>700.52</v>
      </c>
      <c r="H55" s="12">
        <v>761.39</v>
      </c>
      <c r="I55" s="12">
        <v>774.94</v>
      </c>
      <c r="J55" s="12">
        <v>726.57</v>
      </c>
      <c r="K55" s="12">
        <v>729.68</v>
      </c>
      <c r="L55" s="12">
        <v>732.76</v>
      </c>
      <c r="M55" s="12">
        <v>720.97</v>
      </c>
      <c r="N55" s="12">
        <v>715.51</v>
      </c>
      <c r="O55" s="12">
        <v>733.79</v>
      </c>
      <c r="P55" s="12">
        <v>729.15</v>
      </c>
      <c r="Q55" s="12">
        <v>733.48</v>
      </c>
      <c r="R55" s="12">
        <v>745.62</v>
      </c>
      <c r="S55" s="12">
        <v>757.43</v>
      </c>
      <c r="T55" s="12">
        <v>675.95</v>
      </c>
      <c r="U55" s="12">
        <v>656.53</v>
      </c>
      <c r="V55" s="12">
        <v>550.02</v>
      </c>
      <c r="W55" s="12">
        <v>545.45</v>
      </c>
      <c r="X55" s="12">
        <v>506.18</v>
      </c>
      <c r="Y55" s="12">
        <v>508.98</v>
      </c>
    </row>
    <row r="56" spans="1:25" ht="11.25">
      <c r="A56" s="11">
        <f t="shared" si="0"/>
        <v>41849</v>
      </c>
      <c r="B56" s="12">
        <v>0</v>
      </c>
      <c r="C56" s="12">
        <v>0</v>
      </c>
      <c r="D56" s="12">
        <v>0.25</v>
      </c>
      <c r="E56" s="12">
        <v>624.61</v>
      </c>
      <c r="F56" s="12">
        <v>728.94</v>
      </c>
      <c r="G56" s="12">
        <v>711.86</v>
      </c>
      <c r="H56" s="12">
        <v>719.26</v>
      </c>
      <c r="I56" s="12">
        <v>716.4</v>
      </c>
      <c r="J56" s="12">
        <v>707.8</v>
      </c>
      <c r="K56" s="12">
        <v>710.76</v>
      </c>
      <c r="L56" s="12">
        <v>710.39</v>
      </c>
      <c r="M56" s="12">
        <v>702.89</v>
      </c>
      <c r="N56" s="12">
        <v>705.36</v>
      </c>
      <c r="O56" s="12">
        <v>720.04</v>
      </c>
      <c r="P56" s="12">
        <v>707.4</v>
      </c>
      <c r="Q56" s="12">
        <v>717.81</v>
      </c>
      <c r="R56" s="12">
        <v>715.57</v>
      </c>
      <c r="S56" s="12">
        <v>723.1</v>
      </c>
      <c r="T56" s="12">
        <v>661.88</v>
      </c>
      <c r="U56" s="12">
        <v>554.71</v>
      </c>
      <c r="V56" s="12">
        <v>0</v>
      </c>
      <c r="W56" s="12">
        <v>0</v>
      </c>
      <c r="X56" s="12">
        <v>0</v>
      </c>
      <c r="Y56" s="12">
        <v>0</v>
      </c>
    </row>
    <row r="57" spans="1:25" ht="11.25">
      <c r="A57" s="11">
        <f t="shared" si="0"/>
        <v>41850</v>
      </c>
      <c r="B57" s="12">
        <v>301.6</v>
      </c>
      <c r="C57" s="12">
        <v>317.64</v>
      </c>
      <c r="D57" s="12">
        <v>351.76</v>
      </c>
      <c r="E57" s="12">
        <v>386.63</v>
      </c>
      <c r="F57" s="12">
        <v>699.12</v>
      </c>
      <c r="G57" s="12">
        <v>670.21</v>
      </c>
      <c r="H57" s="12">
        <v>701.05</v>
      </c>
      <c r="I57" s="12">
        <v>704.46</v>
      </c>
      <c r="J57" s="12">
        <v>686.45</v>
      </c>
      <c r="K57" s="12">
        <v>693.94</v>
      </c>
      <c r="L57" s="12">
        <v>696.67</v>
      </c>
      <c r="M57" s="12">
        <v>686.43</v>
      </c>
      <c r="N57" s="12">
        <v>694.86</v>
      </c>
      <c r="O57" s="12">
        <v>699.41</v>
      </c>
      <c r="P57" s="12">
        <v>693.38</v>
      </c>
      <c r="Q57" s="12">
        <v>708.3</v>
      </c>
      <c r="R57" s="12">
        <v>715.82</v>
      </c>
      <c r="S57" s="12">
        <v>716.27</v>
      </c>
      <c r="T57" s="12">
        <v>687.15</v>
      </c>
      <c r="U57" s="12">
        <v>592.23</v>
      </c>
      <c r="V57" s="12">
        <v>444.79</v>
      </c>
      <c r="W57" s="12">
        <v>434.21</v>
      </c>
      <c r="X57" s="12">
        <v>313.08</v>
      </c>
      <c r="Y57" s="12">
        <v>308.82</v>
      </c>
    </row>
    <row r="58" spans="1:25" ht="11.25">
      <c r="A58" s="11">
        <f t="shared" si="0"/>
        <v>41851</v>
      </c>
      <c r="B58" s="12">
        <v>484.35</v>
      </c>
      <c r="C58" s="12">
        <v>506.61</v>
      </c>
      <c r="D58" s="12">
        <v>548.44</v>
      </c>
      <c r="E58" s="12">
        <v>649.58</v>
      </c>
      <c r="F58" s="12">
        <v>765.19</v>
      </c>
      <c r="G58" s="12">
        <v>780.62</v>
      </c>
      <c r="H58" s="12">
        <v>774.26</v>
      </c>
      <c r="I58" s="12">
        <v>794.45</v>
      </c>
      <c r="J58" s="12">
        <v>791.06</v>
      </c>
      <c r="K58" s="12">
        <v>737.07</v>
      </c>
      <c r="L58" s="12">
        <v>741.9</v>
      </c>
      <c r="M58" s="12">
        <v>736.33</v>
      </c>
      <c r="N58" s="12">
        <v>732.41</v>
      </c>
      <c r="O58" s="12">
        <v>739.79</v>
      </c>
      <c r="P58" s="12">
        <v>698.09</v>
      </c>
      <c r="Q58" s="12">
        <v>706.99</v>
      </c>
      <c r="R58" s="12">
        <v>687.17</v>
      </c>
      <c r="S58" s="12">
        <v>683.76</v>
      </c>
      <c r="T58" s="12">
        <v>665.54</v>
      </c>
      <c r="U58" s="12">
        <v>548.27</v>
      </c>
      <c r="V58" s="12">
        <v>527.3</v>
      </c>
      <c r="W58" s="12">
        <v>477.57</v>
      </c>
      <c r="X58" s="12">
        <v>510.28</v>
      </c>
      <c r="Y58" s="12">
        <v>472.85</v>
      </c>
    </row>
    <row r="59" spans="1:25" ht="12.75">
      <c r="A59" s="46" t="s">
        <v>46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 aca="true" t="shared" si="1" ref="A61:A91">A28</f>
        <v>41821</v>
      </c>
      <c r="B61" s="27">
        <v>17.1</v>
      </c>
      <c r="C61" s="27">
        <v>0</v>
      </c>
      <c r="D61" s="27">
        <v>0</v>
      </c>
      <c r="E61" s="27">
        <v>98.89</v>
      </c>
      <c r="F61" s="27">
        <v>123.6</v>
      </c>
      <c r="G61" s="27">
        <v>6.48</v>
      </c>
      <c r="H61" s="27">
        <v>51.86</v>
      </c>
      <c r="I61" s="27">
        <v>25.68</v>
      </c>
      <c r="J61" s="27">
        <v>0</v>
      </c>
      <c r="K61" s="27">
        <v>0</v>
      </c>
      <c r="L61" s="27">
        <v>1.3</v>
      </c>
      <c r="M61" s="27">
        <v>54.25</v>
      </c>
      <c r="N61" s="27">
        <v>0</v>
      </c>
      <c r="O61" s="27">
        <v>62.51</v>
      </c>
      <c r="P61" s="27">
        <v>1.79</v>
      </c>
      <c r="Q61" s="27">
        <v>2.87</v>
      </c>
      <c r="R61" s="27">
        <v>19.17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11.25">
      <c r="A62" s="11">
        <f t="shared" si="1"/>
        <v>41822</v>
      </c>
      <c r="B62" s="27">
        <v>0</v>
      </c>
      <c r="C62" s="27">
        <v>0</v>
      </c>
      <c r="D62" s="27">
        <v>0</v>
      </c>
      <c r="E62" s="27">
        <v>77.2</v>
      </c>
      <c r="F62" s="27">
        <v>108.33</v>
      </c>
      <c r="G62" s="27">
        <v>0</v>
      </c>
      <c r="H62" s="27">
        <v>0</v>
      </c>
      <c r="I62" s="27">
        <v>157.69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ht="11.25">
      <c r="A63" s="11">
        <f t="shared" si="1"/>
        <v>41823</v>
      </c>
      <c r="B63" s="27">
        <v>3.63</v>
      </c>
      <c r="C63" s="27">
        <v>3.63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</row>
    <row r="64" spans="1:25" ht="11.25">
      <c r="A64" s="11">
        <f t="shared" si="1"/>
        <v>41824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21.56</v>
      </c>
      <c r="Q64" s="27">
        <v>1.29</v>
      </c>
      <c r="R64" s="27">
        <v>12.81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</row>
    <row r="65" spans="1:25" ht="11.25">
      <c r="A65" s="11">
        <f t="shared" si="1"/>
        <v>41825</v>
      </c>
      <c r="B65" s="27">
        <v>0</v>
      </c>
      <c r="C65" s="27">
        <v>0</v>
      </c>
      <c r="D65" s="27">
        <v>41.89</v>
      </c>
      <c r="E65" s="27">
        <v>47.1</v>
      </c>
      <c r="F65" s="27">
        <v>0</v>
      </c>
      <c r="G65" s="27">
        <v>0</v>
      </c>
      <c r="H65" s="27">
        <v>0</v>
      </c>
      <c r="I65" s="27">
        <v>0</v>
      </c>
      <c r="J65" s="27">
        <v>8.37</v>
      </c>
      <c r="K65" s="27">
        <v>12.35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</row>
    <row r="66" spans="1:25" ht="11.25">
      <c r="A66" s="11">
        <f t="shared" si="1"/>
        <v>41826</v>
      </c>
      <c r="B66" s="27">
        <v>0</v>
      </c>
      <c r="C66" s="27">
        <v>0</v>
      </c>
      <c r="D66" s="27">
        <v>0</v>
      </c>
      <c r="E66" s="27">
        <v>2.27</v>
      </c>
      <c r="F66" s="27">
        <v>115.74</v>
      </c>
      <c r="G66" s="27">
        <v>135.32</v>
      </c>
      <c r="H66" s="27">
        <v>0</v>
      </c>
      <c r="I66" s="27">
        <v>0</v>
      </c>
      <c r="J66" s="27">
        <v>71.6</v>
      </c>
      <c r="K66" s="27">
        <v>80.23</v>
      </c>
      <c r="L66" s="27">
        <v>71.25</v>
      </c>
      <c r="M66" s="27">
        <v>93.59</v>
      </c>
      <c r="N66" s="27">
        <v>94.83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</row>
    <row r="67" spans="1:25" ht="11.25">
      <c r="A67" s="11">
        <f t="shared" si="1"/>
        <v>41827</v>
      </c>
      <c r="B67" s="27">
        <v>0</v>
      </c>
      <c r="C67" s="27">
        <v>301.7</v>
      </c>
      <c r="D67" s="27">
        <v>7</v>
      </c>
      <c r="E67" s="27">
        <v>2.04</v>
      </c>
      <c r="F67" s="27">
        <v>0</v>
      </c>
      <c r="G67" s="27">
        <v>0</v>
      </c>
      <c r="H67" s="27">
        <v>0.75</v>
      </c>
      <c r="I67" s="27">
        <v>0</v>
      </c>
      <c r="J67" s="27">
        <v>1.38</v>
      </c>
      <c r="K67" s="27">
        <v>1.61</v>
      </c>
      <c r="L67" s="27">
        <v>2.89</v>
      </c>
      <c r="M67" s="27">
        <v>2.39</v>
      </c>
      <c r="N67" s="27">
        <v>1.68</v>
      </c>
      <c r="O67" s="27">
        <v>1.45</v>
      </c>
      <c r="P67" s="27">
        <v>1.54</v>
      </c>
      <c r="Q67" s="27">
        <v>1.24</v>
      </c>
      <c r="R67" s="27">
        <v>0.96</v>
      </c>
      <c r="S67" s="27">
        <v>0</v>
      </c>
      <c r="T67" s="27">
        <v>284.82</v>
      </c>
      <c r="U67" s="27">
        <v>177.29</v>
      </c>
      <c r="V67" s="27">
        <v>254.88</v>
      </c>
      <c r="W67" s="27">
        <v>0</v>
      </c>
      <c r="X67" s="27">
        <v>0</v>
      </c>
      <c r="Y67" s="27">
        <v>0</v>
      </c>
    </row>
    <row r="68" spans="1:25" ht="11.25">
      <c r="A68" s="11">
        <f t="shared" si="1"/>
        <v>41828</v>
      </c>
      <c r="B68" s="27">
        <v>0.17</v>
      </c>
      <c r="C68" s="27">
        <v>186.67</v>
      </c>
      <c r="D68" s="27">
        <v>279.59</v>
      </c>
      <c r="E68" s="27">
        <v>4.3</v>
      </c>
      <c r="F68" s="27">
        <v>0</v>
      </c>
      <c r="G68" s="27">
        <v>0.07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0.83</v>
      </c>
      <c r="R68" s="27">
        <v>6.91</v>
      </c>
      <c r="S68" s="27">
        <v>0.47</v>
      </c>
      <c r="T68" s="27">
        <v>30.43</v>
      </c>
      <c r="U68" s="27">
        <v>27.03</v>
      </c>
      <c r="V68" s="27">
        <v>369.9</v>
      </c>
      <c r="W68" s="27">
        <v>304.33</v>
      </c>
      <c r="X68" s="27">
        <v>0.02</v>
      </c>
      <c r="Y68" s="27">
        <v>0</v>
      </c>
    </row>
    <row r="69" spans="1:25" ht="11.25">
      <c r="A69" s="11">
        <f t="shared" si="1"/>
        <v>41829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16.58</v>
      </c>
      <c r="H69" s="27">
        <v>7.67</v>
      </c>
      <c r="I69" s="27">
        <v>8.5</v>
      </c>
      <c r="J69" s="27">
        <v>138.86</v>
      </c>
      <c r="K69" s="27">
        <v>149.38</v>
      </c>
      <c r="L69" s="27">
        <v>33.27</v>
      </c>
      <c r="M69" s="27">
        <v>39.65</v>
      </c>
      <c r="N69" s="27">
        <v>0.01</v>
      </c>
      <c r="O69" s="27">
        <v>0</v>
      </c>
      <c r="P69" s="27">
        <v>136.51</v>
      </c>
      <c r="Q69" s="27">
        <v>136.48</v>
      </c>
      <c r="R69" s="27">
        <v>26.82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</row>
    <row r="70" spans="1:25" ht="11.25">
      <c r="A70" s="11">
        <f t="shared" si="1"/>
        <v>41830</v>
      </c>
      <c r="B70" s="27">
        <v>0</v>
      </c>
      <c r="C70" s="27">
        <v>0</v>
      </c>
      <c r="D70" s="27">
        <v>0.18</v>
      </c>
      <c r="E70" s="27">
        <v>0.5</v>
      </c>
      <c r="F70" s="27">
        <v>4.77</v>
      </c>
      <c r="G70" s="27">
        <v>1.86</v>
      </c>
      <c r="H70" s="27">
        <v>7.58</v>
      </c>
      <c r="I70" s="27">
        <v>0.71</v>
      </c>
      <c r="J70" s="27">
        <v>0</v>
      </c>
      <c r="K70" s="27">
        <v>0.98</v>
      </c>
      <c r="L70" s="27">
        <v>0</v>
      </c>
      <c r="M70" s="27">
        <v>0</v>
      </c>
      <c r="N70" s="27">
        <v>0</v>
      </c>
      <c r="O70" s="27">
        <v>0</v>
      </c>
      <c r="P70" s="27">
        <v>2.03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121.73</v>
      </c>
      <c r="W70" s="27">
        <v>58.7</v>
      </c>
      <c r="X70" s="27">
        <v>0</v>
      </c>
      <c r="Y70" s="27">
        <v>32.56</v>
      </c>
    </row>
    <row r="71" spans="1:25" ht="11.25">
      <c r="A71" s="11">
        <f t="shared" si="1"/>
        <v>41831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2.06</v>
      </c>
      <c r="H71" s="27">
        <v>9.93</v>
      </c>
      <c r="I71" s="27">
        <v>11.24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17.32</v>
      </c>
      <c r="P71" s="27">
        <v>0.56</v>
      </c>
      <c r="Q71" s="27">
        <v>4.48</v>
      </c>
      <c r="R71" s="27">
        <v>16.42</v>
      </c>
      <c r="S71" s="27">
        <v>5.23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</row>
    <row r="72" spans="1:25" ht="11.25">
      <c r="A72" s="11">
        <f t="shared" si="1"/>
        <v>41832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0.67</v>
      </c>
      <c r="K72" s="27">
        <v>0.06</v>
      </c>
      <c r="L72" s="27">
        <v>6.01</v>
      </c>
      <c r="M72" s="27">
        <v>5.46</v>
      </c>
      <c r="N72" s="27">
        <v>12.27</v>
      </c>
      <c r="O72" s="27">
        <v>6.86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</row>
    <row r="73" spans="1:25" ht="11.25">
      <c r="A73" s="11">
        <f t="shared" si="1"/>
        <v>41833</v>
      </c>
      <c r="B73" s="27">
        <v>8.45</v>
      </c>
      <c r="C73" s="27">
        <v>0.67</v>
      </c>
      <c r="D73" s="27">
        <v>15.39</v>
      </c>
      <c r="E73" s="27">
        <v>37.03</v>
      </c>
      <c r="F73" s="27">
        <v>2.55</v>
      </c>
      <c r="G73" s="27">
        <v>5.17</v>
      </c>
      <c r="H73" s="27">
        <v>0</v>
      </c>
      <c r="I73" s="27">
        <v>11.34</v>
      </c>
      <c r="J73" s="27">
        <v>4.43</v>
      </c>
      <c r="K73" s="27">
        <v>0</v>
      </c>
      <c r="L73" s="27">
        <v>0</v>
      </c>
      <c r="M73" s="27">
        <v>4.36</v>
      </c>
      <c r="N73" s="27">
        <v>0.26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1.17</v>
      </c>
      <c r="W73" s="27">
        <v>0</v>
      </c>
      <c r="X73" s="27">
        <v>0</v>
      </c>
      <c r="Y73" s="27">
        <v>0</v>
      </c>
    </row>
    <row r="74" spans="1:25" ht="11.25">
      <c r="A74" s="11">
        <f t="shared" si="1"/>
        <v>41834</v>
      </c>
      <c r="B74" s="27">
        <v>325.45</v>
      </c>
      <c r="C74" s="27">
        <v>245.53</v>
      </c>
      <c r="D74" s="27">
        <v>163.69</v>
      </c>
      <c r="E74" s="27">
        <v>6.36</v>
      </c>
      <c r="F74" s="27">
        <v>2.21</v>
      </c>
      <c r="G74" s="27">
        <v>5.57</v>
      </c>
      <c r="H74" s="27">
        <v>14.7</v>
      </c>
      <c r="I74" s="27">
        <v>20.3</v>
      </c>
      <c r="J74" s="27">
        <v>110.7</v>
      </c>
      <c r="K74" s="27">
        <v>28.71</v>
      </c>
      <c r="L74" s="27">
        <v>118.6</v>
      </c>
      <c r="M74" s="27">
        <v>110.37</v>
      </c>
      <c r="N74" s="27">
        <v>118.59</v>
      </c>
      <c r="O74" s="27">
        <v>115.69</v>
      </c>
      <c r="P74" s="27">
        <v>445.23</v>
      </c>
      <c r="Q74" s="27">
        <v>494.12</v>
      </c>
      <c r="R74" s="27">
        <v>312.69</v>
      </c>
      <c r="S74" s="27">
        <v>275.18</v>
      </c>
      <c r="T74" s="27">
        <v>5.76</v>
      </c>
      <c r="U74" s="27">
        <v>0</v>
      </c>
      <c r="V74" s="27">
        <v>0.41</v>
      </c>
      <c r="W74" s="27">
        <v>0</v>
      </c>
      <c r="X74" s="27">
        <v>0.21</v>
      </c>
      <c r="Y74" s="27">
        <v>0.14</v>
      </c>
    </row>
    <row r="75" spans="1:25" ht="11.25">
      <c r="A75" s="11">
        <f t="shared" si="1"/>
        <v>41835</v>
      </c>
      <c r="B75" s="27">
        <v>345.28</v>
      </c>
      <c r="C75" s="27">
        <v>507.58</v>
      </c>
      <c r="D75" s="27">
        <v>531.46</v>
      </c>
      <c r="E75" s="27">
        <v>42.76</v>
      </c>
      <c r="F75" s="27">
        <v>118</v>
      </c>
      <c r="G75" s="27">
        <v>126.84</v>
      </c>
      <c r="H75" s="27">
        <v>326.69</v>
      </c>
      <c r="I75" s="27">
        <v>331.12</v>
      </c>
      <c r="J75" s="27">
        <v>152</v>
      </c>
      <c r="K75" s="27">
        <v>148.46</v>
      </c>
      <c r="L75" s="27">
        <v>102.23</v>
      </c>
      <c r="M75" s="27">
        <v>74.98</v>
      </c>
      <c r="N75" s="27">
        <v>105.03</v>
      </c>
      <c r="O75" s="27">
        <v>104.49</v>
      </c>
      <c r="P75" s="27">
        <v>17.01</v>
      </c>
      <c r="Q75" s="27">
        <v>16.54</v>
      </c>
      <c r="R75" s="27">
        <v>121.21</v>
      </c>
      <c r="S75" s="27">
        <v>21.9</v>
      </c>
      <c r="T75" s="27">
        <v>10.83</v>
      </c>
      <c r="U75" s="27">
        <v>526</v>
      </c>
      <c r="V75" s="27">
        <v>493.12</v>
      </c>
      <c r="W75" s="27">
        <v>493.85</v>
      </c>
      <c r="X75" s="27">
        <v>0.13</v>
      </c>
      <c r="Y75" s="27">
        <v>0</v>
      </c>
    </row>
    <row r="76" spans="1:25" ht="11.25">
      <c r="A76" s="11">
        <f t="shared" si="1"/>
        <v>41836</v>
      </c>
      <c r="B76" s="27">
        <v>0</v>
      </c>
      <c r="C76" s="27">
        <v>0</v>
      </c>
      <c r="D76" s="27">
        <v>441.34</v>
      </c>
      <c r="E76" s="27">
        <v>128.12</v>
      </c>
      <c r="F76" s="27">
        <v>2.99</v>
      </c>
      <c r="G76" s="27">
        <v>18.25</v>
      </c>
      <c r="H76" s="27">
        <v>17.59</v>
      </c>
      <c r="I76" s="27">
        <v>38.21</v>
      </c>
      <c r="J76" s="27">
        <v>37.29</v>
      </c>
      <c r="K76" s="27">
        <v>33.7</v>
      </c>
      <c r="L76" s="27">
        <v>10.67</v>
      </c>
      <c r="M76" s="27">
        <v>7.72</v>
      </c>
      <c r="N76" s="27">
        <v>12.93</v>
      </c>
      <c r="O76" s="27">
        <v>12.86</v>
      </c>
      <c r="P76" s="27">
        <v>33.09</v>
      </c>
      <c r="Q76" s="27">
        <v>22.74</v>
      </c>
      <c r="R76" s="27">
        <v>292.89</v>
      </c>
      <c r="S76" s="27">
        <v>15.92</v>
      </c>
      <c r="T76" s="27">
        <v>12.35</v>
      </c>
      <c r="U76" s="27">
        <v>0</v>
      </c>
      <c r="V76" s="27">
        <v>488</v>
      </c>
      <c r="W76" s="27">
        <v>344.92</v>
      </c>
      <c r="X76" s="27">
        <v>0</v>
      </c>
      <c r="Y76" s="27">
        <v>0</v>
      </c>
    </row>
    <row r="77" spans="1:25" ht="11.25">
      <c r="A77" s="11">
        <f t="shared" si="1"/>
        <v>41837</v>
      </c>
      <c r="B77" s="27">
        <v>0</v>
      </c>
      <c r="C77" s="27">
        <v>0</v>
      </c>
      <c r="D77" s="27">
        <v>0</v>
      </c>
      <c r="E77" s="27">
        <v>0.5</v>
      </c>
      <c r="F77" s="27">
        <v>0</v>
      </c>
      <c r="G77" s="27">
        <v>30.86</v>
      </c>
      <c r="H77" s="27">
        <v>0</v>
      </c>
      <c r="I77" s="27">
        <v>0</v>
      </c>
      <c r="J77" s="27">
        <v>77.27</v>
      </c>
      <c r="K77" s="27">
        <v>87.38</v>
      </c>
      <c r="L77" s="27">
        <v>92.3</v>
      </c>
      <c r="M77" s="27">
        <v>67.37</v>
      </c>
      <c r="N77" s="27">
        <v>5.38</v>
      </c>
      <c r="O77" s="27">
        <v>30.19</v>
      </c>
      <c r="P77" s="27">
        <v>124.54</v>
      </c>
      <c r="Q77" s="27">
        <v>125.71</v>
      </c>
      <c r="R77" s="27">
        <v>559.39</v>
      </c>
      <c r="S77" s="27">
        <v>375.01</v>
      </c>
      <c r="T77" s="27">
        <v>42.7</v>
      </c>
      <c r="U77" s="27">
        <v>0</v>
      </c>
      <c r="V77" s="27">
        <v>0.18</v>
      </c>
      <c r="W77" s="27">
        <v>0</v>
      </c>
      <c r="X77" s="27">
        <v>0</v>
      </c>
      <c r="Y77" s="27">
        <v>0</v>
      </c>
    </row>
    <row r="78" spans="1:25" ht="11.25">
      <c r="A78" s="11">
        <f t="shared" si="1"/>
        <v>41838</v>
      </c>
      <c r="B78" s="27">
        <v>73.69</v>
      </c>
      <c r="C78" s="27">
        <v>56.4</v>
      </c>
      <c r="D78" s="27">
        <v>11.2</v>
      </c>
      <c r="E78" s="27">
        <v>59.79</v>
      </c>
      <c r="F78" s="27">
        <v>3.19</v>
      </c>
      <c r="G78" s="27">
        <v>0</v>
      </c>
      <c r="H78" s="27">
        <v>2.73</v>
      </c>
      <c r="I78" s="27">
        <v>7.46</v>
      </c>
      <c r="J78" s="27">
        <v>6.54</v>
      </c>
      <c r="K78" s="27">
        <v>21.98</v>
      </c>
      <c r="L78" s="27">
        <v>42</v>
      </c>
      <c r="M78" s="27">
        <v>0</v>
      </c>
      <c r="N78" s="27">
        <v>1.4</v>
      </c>
      <c r="O78" s="27">
        <v>0</v>
      </c>
      <c r="P78" s="27">
        <v>0</v>
      </c>
      <c r="Q78" s="27">
        <v>0</v>
      </c>
      <c r="R78" s="27">
        <v>8.74</v>
      </c>
      <c r="S78" s="27">
        <v>0.49</v>
      </c>
      <c r="T78" s="27">
        <v>3.67</v>
      </c>
      <c r="U78" s="27">
        <v>151.59</v>
      </c>
      <c r="V78" s="27">
        <v>0.26</v>
      </c>
      <c r="W78" s="27">
        <v>0</v>
      </c>
      <c r="X78" s="27">
        <v>0</v>
      </c>
      <c r="Y78" s="27">
        <v>0</v>
      </c>
    </row>
    <row r="79" spans="1:25" ht="11.25">
      <c r="A79" s="11">
        <f t="shared" si="1"/>
        <v>41839</v>
      </c>
      <c r="B79" s="27">
        <v>0</v>
      </c>
      <c r="C79" s="27">
        <v>0.24</v>
      </c>
      <c r="D79" s="27">
        <v>0</v>
      </c>
      <c r="E79" s="27">
        <v>0</v>
      </c>
      <c r="F79" s="27">
        <v>0.04</v>
      </c>
      <c r="G79" s="27">
        <v>1.21</v>
      </c>
      <c r="H79" s="27">
        <v>0.02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0.4</v>
      </c>
      <c r="R79" s="27">
        <v>44.86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</row>
    <row r="80" spans="1:25" ht="11.25">
      <c r="A80" s="11">
        <f t="shared" si="1"/>
        <v>41840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9.91</v>
      </c>
      <c r="S80" s="27">
        <v>0</v>
      </c>
      <c r="T80" s="27">
        <v>1.75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1"/>
        <v>41841</v>
      </c>
      <c r="B81" s="27">
        <v>0</v>
      </c>
      <c r="C81" s="27">
        <v>0</v>
      </c>
      <c r="D81" s="27">
        <v>0</v>
      </c>
      <c r="E81" s="27">
        <v>4.64</v>
      </c>
      <c r="F81" s="27">
        <v>0</v>
      </c>
      <c r="G81" s="27">
        <v>4.46</v>
      </c>
      <c r="H81" s="27">
        <v>5.28</v>
      </c>
      <c r="I81" s="27">
        <v>7.97</v>
      </c>
      <c r="J81" s="27">
        <v>14.98</v>
      </c>
      <c r="K81" s="27">
        <v>15.28</v>
      </c>
      <c r="L81" s="27">
        <v>42.23</v>
      </c>
      <c r="M81" s="27">
        <v>11.67</v>
      </c>
      <c r="N81" s="27">
        <v>10.55</v>
      </c>
      <c r="O81" s="27">
        <v>23.28</v>
      </c>
      <c r="P81" s="27">
        <v>1.97</v>
      </c>
      <c r="Q81" s="27">
        <v>24.45</v>
      </c>
      <c r="R81" s="27">
        <v>3.04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</row>
    <row r="82" spans="1:25" ht="11.25">
      <c r="A82" s="11">
        <f t="shared" si="1"/>
        <v>41842</v>
      </c>
      <c r="B82" s="27">
        <v>0</v>
      </c>
      <c r="C82" s="27">
        <v>0</v>
      </c>
      <c r="D82" s="27">
        <v>0</v>
      </c>
      <c r="E82" s="27">
        <v>1.06</v>
      </c>
      <c r="F82" s="27">
        <v>0</v>
      </c>
      <c r="G82" s="27">
        <v>0.02</v>
      </c>
      <c r="H82" s="27">
        <v>0.65</v>
      </c>
      <c r="I82" s="27">
        <v>0.99</v>
      </c>
      <c r="J82" s="27">
        <v>22.58</v>
      </c>
      <c r="K82" s="27">
        <v>20.04</v>
      </c>
      <c r="L82" s="27">
        <v>0</v>
      </c>
      <c r="M82" s="27">
        <v>0.61</v>
      </c>
      <c r="N82" s="27">
        <v>2.33</v>
      </c>
      <c r="O82" s="27">
        <v>0.62</v>
      </c>
      <c r="P82" s="27">
        <v>0</v>
      </c>
      <c r="Q82" s="27">
        <v>0</v>
      </c>
      <c r="R82" s="27">
        <v>55.87</v>
      </c>
      <c r="S82" s="27">
        <v>38.63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 t="shared" si="1"/>
        <v>41843</v>
      </c>
      <c r="B83" s="27">
        <v>0</v>
      </c>
      <c r="C83" s="27">
        <v>0</v>
      </c>
      <c r="D83" s="27">
        <v>0.24</v>
      </c>
      <c r="E83" s="27">
        <v>0.3</v>
      </c>
      <c r="F83" s="27">
        <v>0</v>
      </c>
      <c r="G83" s="27">
        <v>2.29</v>
      </c>
      <c r="H83" s="27">
        <v>3.91</v>
      </c>
      <c r="I83" s="27">
        <v>4.32</v>
      </c>
      <c r="J83" s="27">
        <v>53.17</v>
      </c>
      <c r="K83" s="27">
        <v>53.86</v>
      </c>
      <c r="L83" s="27">
        <v>50.94</v>
      </c>
      <c r="M83" s="27">
        <v>35.91</v>
      </c>
      <c r="N83" s="27">
        <v>50.43</v>
      </c>
      <c r="O83" s="27">
        <v>35.54</v>
      </c>
      <c r="P83" s="27">
        <v>56.2</v>
      </c>
      <c r="Q83" s="27">
        <v>32.82</v>
      </c>
      <c r="R83" s="27">
        <v>36.67</v>
      </c>
      <c r="S83" s="27">
        <v>36.44</v>
      </c>
      <c r="T83" s="27">
        <v>4.06</v>
      </c>
      <c r="U83" s="27">
        <v>600.97</v>
      </c>
      <c r="V83" s="27">
        <v>586.1</v>
      </c>
      <c r="W83" s="27">
        <v>1.15</v>
      </c>
      <c r="X83" s="27">
        <v>1.14</v>
      </c>
      <c r="Y83" s="27">
        <v>1.11</v>
      </c>
    </row>
    <row r="84" spans="1:25" ht="11.25">
      <c r="A84" s="11">
        <f t="shared" si="1"/>
        <v>41844</v>
      </c>
      <c r="B84" s="27">
        <v>0</v>
      </c>
      <c r="C84" s="27">
        <v>0</v>
      </c>
      <c r="D84" s="27">
        <v>542.45</v>
      </c>
      <c r="E84" s="27">
        <v>117.35</v>
      </c>
      <c r="F84" s="27">
        <v>0.7</v>
      </c>
      <c r="G84" s="27">
        <v>5.32</v>
      </c>
      <c r="H84" s="27">
        <v>9.17</v>
      </c>
      <c r="I84" s="27">
        <v>5.27</v>
      </c>
      <c r="J84" s="27">
        <v>4.16</v>
      </c>
      <c r="K84" s="27">
        <v>3.89</v>
      </c>
      <c r="L84" s="27">
        <v>3.77</v>
      </c>
      <c r="M84" s="27">
        <v>3.62</v>
      </c>
      <c r="N84" s="27">
        <v>3.32</v>
      </c>
      <c r="O84" s="27">
        <v>0</v>
      </c>
      <c r="P84" s="27">
        <v>127.22</v>
      </c>
      <c r="Q84" s="27">
        <v>165.28</v>
      </c>
      <c r="R84" s="27">
        <v>151.31</v>
      </c>
      <c r="S84" s="27">
        <v>3.08</v>
      </c>
      <c r="T84" s="27">
        <v>510.91</v>
      </c>
      <c r="U84" s="27">
        <v>497.05</v>
      </c>
      <c r="V84" s="27">
        <v>0</v>
      </c>
      <c r="W84" s="27">
        <v>0</v>
      </c>
      <c r="X84" s="27">
        <v>0</v>
      </c>
      <c r="Y84" s="27">
        <v>0</v>
      </c>
    </row>
    <row r="85" spans="1:25" ht="11.25">
      <c r="A85" s="11">
        <f t="shared" si="1"/>
        <v>41845</v>
      </c>
      <c r="B85" s="27">
        <v>0</v>
      </c>
      <c r="C85" s="27">
        <v>0.02</v>
      </c>
      <c r="D85" s="27">
        <v>0.14</v>
      </c>
      <c r="E85" s="27">
        <v>487.01</v>
      </c>
      <c r="F85" s="27">
        <v>22.57</v>
      </c>
      <c r="G85" s="27">
        <v>8.48</v>
      </c>
      <c r="H85" s="27">
        <v>16.92</v>
      </c>
      <c r="I85" s="27">
        <v>31.22</v>
      </c>
      <c r="J85" s="27">
        <v>63.1</v>
      </c>
      <c r="K85" s="27">
        <v>73.77</v>
      </c>
      <c r="L85" s="27">
        <v>60.26</v>
      </c>
      <c r="M85" s="27">
        <v>29.03</v>
      </c>
      <c r="N85" s="27">
        <v>25.38</v>
      </c>
      <c r="O85" s="27">
        <v>23.27</v>
      </c>
      <c r="P85" s="27">
        <v>158.37</v>
      </c>
      <c r="Q85" s="27">
        <v>192.5</v>
      </c>
      <c r="R85" s="27">
        <v>4.3</v>
      </c>
      <c r="S85" s="27">
        <v>4.09</v>
      </c>
      <c r="T85" s="27">
        <v>4.04</v>
      </c>
      <c r="U85" s="27">
        <v>219.15</v>
      </c>
      <c r="V85" s="27">
        <v>537.32</v>
      </c>
      <c r="W85" s="27">
        <v>0</v>
      </c>
      <c r="X85" s="27">
        <v>0</v>
      </c>
      <c r="Y85" s="27">
        <v>0</v>
      </c>
    </row>
    <row r="86" spans="1:25" ht="11.25">
      <c r="A86" s="11">
        <f t="shared" si="1"/>
        <v>41846</v>
      </c>
      <c r="B86" s="27">
        <v>0</v>
      </c>
      <c r="C86" s="27">
        <v>0</v>
      </c>
      <c r="D86" s="27">
        <v>45.06</v>
      </c>
      <c r="E86" s="27">
        <v>0</v>
      </c>
      <c r="F86" s="27">
        <v>2.34</v>
      </c>
      <c r="G86" s="27">
        <v>21.48</v>
      </c>
      <c r="H86" s="27">
        <v>1.15</v>
      </c>
      <c r="I86" s="27">
        <v>7.48</v>
      </c>
      <c r="J86" s="27">
        <v>0.92</v>
      </c>
      <c r="K86" s="27">
        <v>0.23</v>
      </c>
      <c r="L86" s="27">
        <v>0.78</v>
      </c>
      <c r="M86" s="27">
        <v>0.86</v>
      </c>
      <c r="N86" s="27">
        <v>0.21</v>
      </c>
      <c r="O86" s="27">
        <v>0.18</v>
      </c>
      <c r="P86" s="27">
        <v>0</v>
      </c>
      <c r="Q86" s="27">
        <v>0.24</v>
      </c>
      <c r="R86" s="27">
        <v>0.28</v>
      </c>
      <c r="S86" s="27">
        <v>0</v>
      </c>
      <c r="T86" s="27">
        <v>0</v>
      </c>
      <c r="U86" s="27">
        <v>0.13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 t="shared" si="1"/>
        <v>41847</v>
      </c>
      <c r="B87" s="27">
        <v>0</v>
      </c>
      <c r="C87" s="27">
        <v>0</v>
      </c>
      <c r="D87" s="27">
        <v>0</v>
      </c>
      <c r="E87" s="27">
        <v>0</v>
      </c>
      <c r="F87" s="27">
        <v>10.36</v>
      </c>
      <c r="G87" s="27">
        <v>0</v>
      </c>
      <c r="H87" s="27">
        <v>0</v>
      </c>
      <c r="I87" s="27">
        <v>11.91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2.27</v>
      </c>
      <c r="U87" s="27">
        <v>26.96</v>
      </c>
      <c r="V87" s="27">
        <v>0</v>
      </c>
      <c r="W87" s="27">
        <v>0</v>
      </c>
      <c r="X87" s="27">
        <v>0</v>
      </c>
      <c r="Y87" s="27">
        <v>0</v>
      </c>
    </row>
    <row r="88" spans="1:25" ht="11.25">
      <c r="A88" s="11">
        <f t="shared" si="1"/>
        <v>41848</v>
      </c>
      <c r="B88" s="27">
        <v>0</v>
      </c>
      <c r="C88" s="27">
        <v>0</v>
      </c>
      <c r="D88" s="27">
        <v>0</v>
      </c>
      <c r="E88" s="27">
        <v>9.76</v>
      </c>
      <c r="F88" s="27">
        <v>0</v>
      </c>
      <c r="G88" s="27">
        <v>0.6</v>
      </c>
      <c r="H88" s="27">
        <v>2.36</v>
      </c>
      <c r="I88" s="27">
        <v>0</v>
      </c>
      <c r="J88" s="27">
        <v>3.51</v>
      </c>
      <c r="K88" s="27">
        <v>2.66</v>
      </c>
      <c r="L88" s="27">
        <v>2.66</v>
      </c>
      <c r="M88" s="27">
        <v>3.29</v>
      </c>
      <c r="N88" s="27">
        <v>2.82</v>
      </c>
      <c r="O88" s="27">
        <v>2.55</v>
      </c>
      <c r="P88" s="27">
        <v>2.38</v>
      </c>
      <c r="Q88" s="27">
        <v>2.05</v>
      </c>
      <c r="R88" s="27">
        <v>2.36</v>
      </c>
      <c r="S88" s="27">
        <v>2.06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</row>
    <row r="89" spans="1:25" ht="11.25">
      <c r="A89" s="11">
        <f t="shared" si="1"/>
        <v>41849</v>
      </c>
      <c r="B89" s="27">
        <v>1.1</v>
      </c>
      <c r="C89" s="27">
        <v>1.16</v>
      </c>
      <c r="D89" s="27">
        <v>359.52</v>
      </c>
      <c r="E89" s="27">
        <v>5.33</v>
      </c>
      <c r="F89" s="27">
        <v>0</v>
      </c>
      <c r="G89" s="27">
        <v>7.42</v>
      </c>
      <c r="H89" s="27">
        <v>7.38</v>
      </c>
      <c r="I89" s="27">
        <v>7.08</v>
      </c>
      <c r="J89" s="27">
        <v>13.74</v>
      </c>
      <c r="K89" s="27">
        <v>7.21</v>
      </c>
      <c r="L89" s="27">
        <v>11.61</v>
      </c>
      <c r="M89" s="27">
        <v>7.54</v>
      </c>
      <c r="N89" s="27">
        <v>9.11</v>
      </c>
      <c r="O89" s="27">
        <v>7.17</v>
      </c>
      <c r="P89" s="27">
        <v>26.04</v>
      </c>
      <c r="Q89" s="27">
        <v>11.19</v>
      </c>
      <c r="R89" s="27">
        <v>10.28</v>
      </c>
      <c r="S89" s="27">
        <v>8.17</v>
      </c>
      <c r="T89" s="27">
        <v>0</v>
      </c>
      <c r="U89" s="27">
        <v>0</v>
      </c>
      <c r="V89" s="27">
        <v>1</v>
      </c>
      <c r="W89" s="27">
        <v>0</v>
      </c>
      <c r="X89" s="27">
        <v>0</v>
      </c>
      <c r="Y89" s="27">
        <v>0</v>
      </c>
    </row>
    <row r="90" spans="1:25" ht="11.25">
      <c r="A90" s="11">
        <f t="shared" si="1"/>
        <v>41850</v>
      </c>
      <c r="B90" s="27">
        <v>0</v>
      </c>
      <c r="C90" s="27">
        <v>0</v>
      </c>
      <c r="D90" s="27">
        <v>0</v>
      </c>
      <c r="E90" s="27">
        <v>0</v>
      </c>
      <c r="F90" s="27">
        <v>0.46</v>
      </c>
      <c r="G90" s="27">
        <v>2.99</v>
      </c>
      <c r="H90" s="27">
        <v>4.67</v>
      </c>
      <c r="I90" s="27">
        <v>3.56</v>
      </c>
      <c r="J90" s="27">
        <v>5.83</v>
      </c>
      <c r="K90" s="27">
        <v>2.77</v>
      </c>
      <c r="L90" s="27">
        <v>2.58</v>
      </c>
      <c r="M90" s="27">
        <v>5.16</v>
      </c>
      <c r="N90" s="27">
        <v>2.75</v>
      </c>
      <c r="O90" s="27">
        <v>1.27</v>
      </c>
      <c r="P90" s="27">
        <v>7.55</v>
      </c>
      <c r="Q90" s="27">
        <v>5.6</v>
      </c>
      <c r="R90" s="27">
        <v>2.29</v>
      </c>
      <c r="S90" s="27">
        <v>9.34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</row>
    <row r="91" spans="1:25" ht="11.25">
      <c r="A91" s="11">
        <f t="shared" si="1"/>
        <v>41851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1.81</v>
      </c>
      <c r="J91" s="27">
        <v>0.43</v>
      </c>
      <c r="K91" s="27">
        <v>0</v>
      </c>
      <c r="L91" s="27">
        <v>0.28</v>
      </c>
      <c r="M91" s="27">
        <v>3.32</v>
      </c>
      <c r="N91" s="27">
        <v>0.12</v>
      </c>
      <c r="O91" s="27">
        <v>1.63</v>
      </c>
      <c r="P91" s="27">
        <v>2.57</v>
      </c>
      <c r="Q91" s="27">
        <v>1.91</v>
      </c>
      <c r="R91" s="27">
        <v>8.83</v>
      </c>
      <c r="S91" s="27">
        <v>0.51</v>
      </c>
      <c r="T91" s="27">
        <v>0</v>
      </c>
      <c r="U91" s="27">
        <v>108.28</v>
      </c>
      <c r="V91" s="27">
        <v>119.46</v>
      </c>
      <c r="W91" s="27">
        <v>0</v>
      </c>
      <c r="X91" s="27">
        <v>0</v>
      </c>
      <c r="Y91" s="27">
        <v>0</v>
      </c>
    </row>
    <row r="92" spans="1:25" ht="12.75">
      <c r="A92" s="46" t="s">
        <v>47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 aca="true" t="shared" si="2" ref="A94:A124">A61</f>
        <v>41821</v>
      </c>
      <c r="B94" s="12">
        <v>0.03</v>
      </c>
      <c r="C94" s="12">
        <v>579.2</v>
      </c>
      <c r="D94" s="12">
        <v>110.07</v>
      </c>
      <c r="E94" s="12">
        <v>0</v>
      </c>
      <c r="F94" s="12">
        <v>0</v>
      </c>
      <c r="G94" s="12">
        <v>2.15</v>
      </c>
      <c r="H94" s="12">
        <v>2.24</v>
      </c>
      <c r="I94" s="12">
        <v>0</v>
      </c>
      <c r="J94" s="12">
        <v>125.49</v>
      </c>
      <c r="K94" s="12">
        <v>104.79</v>
      </c>
      <c r="L94" s="12">
        <v>9.43</v>
      </c>
      <c r="M94" s="12">
        <v>0</v>
      </c>
      <c r="N94" s="12">
        <v>138.8</v>
      </c>
      <c r="O94" s="12">
        <v>0</v>
      </c>
      <c r="P94" s="12">
        <v>7.7</v>
      </c>
      <c r="Q94" s="12">
        <v>0.05</v>
      </c>
      <c r="R94" s="12">
        <v>10.32</v>
      </c>
      <c r="S94" s="12">
        <v>234.79</v>
      </c>
      <c r="T94" s="12">
        <v>602.53</v>
      </c>
      <c r="U94" s="12">
        <v>589.48</v>
      </c>
      <c r="V94" s="12">
        <v>581.97</v>
      </c>
      <c r="W94" s="12">
        <v>588.52</v>
      </c>
      <c r="X94" s="12">
        <v>118.29</v>
      </c>
      <c r="Y94" s="12">
        <v>274.79</v>
      </c>
    </row>
    <row r="95" spans="1:25" ht="11.25">
      <c r="A95" s="11">
        <f t="shared" si="2"/>
        <v>41822</v>
      </c>
      <c r="B95" s="12">
        <v>100.42</v>
      </c>
      <c r="C95" s="12">
        <v>261.79</v>
      </c>
      <c r="D95" s="12">
        <v>598.99</v>
      </c>
      <c r="E95" s="12">
        <v>0</v>
      </c>
      <c r="F95" s="12">
        <v>0</v>
      </c>
      <c r="G95" s="12">
        <v>264.32</v>
      </c>
      <c r="H95" s="12">
        <v>53.56</v>
      </c>
      <c r="I95" s="12">
        <v>0</v>
      </c>
      <c r="J95" s="12">
        <v>603.62</v>
      </c>
      <c r="K95" s="12">
        <v>604</v>
      </c>
      <c r="L95" s="12">
        <v>278.82</v>
      </c>
      <c r="M95" s="12">
        <v>278.13</v>
      </c>
      <c r="N95" s="12">
        <v>288.15</v>
      </c>
      <c r="O95" s="12">
        <v>297.01</v>
      </c>
      <c r="P95" s="12">
        <v>620.72</v>
      </c>
      <c r="Q95" s="12">
        <v>633.74</v>
      </c>
      <c r="R95" s="12">
        <v>642.3</v>
      </c>
      <c r="S95" s="12">
        <v>629.95</v>
      </c>
      <c r="T95" s="12">
        <v>607.67</v>
      </c>
      <c r="U95" s="12">
        <v>596.55</v>
      </c>
      <c r="V95" s="12">
        <v>586.52</v>
      </c>
      <c r="W95" s="12">
        <v>591.13</v>
      </c>
      <c r="X95" s="12">
        <v>589.44</v>
      </c>
      <c r="Y95" s="12">
        <v>585.97</v>
      </c>
    </row>
    <row r="96" spans="1:25" ht="11.25">
      <c r="A96" s="11">
        <f t="shared" si="2"/>
        <v>41823</v>
      </c>
      <c r="B96" s="12">
        <v>203.54</v>
      </c>
      <c r="C96" s="12">
        <v>496.55</v>
      </c>
      <c r="D96" s="12">
        <v>589.14</v>
      </c>
      <c r="E96" s="12">
        <v>593.77</v>
      </c>
      <c r="F96" s="12">
        <v>604.85</v>
      </c>
      <c r="G96" s="12">
        <v>619.98</v>
      </c>
      <c r="H96" s="12">
        <v>636.41</v>
      </c>
      <c r="I96" s="12">
        <v>640.89</v>
      </c>
      <c r="J96" s="12">
        <v>616.78</v>
      </c>
      <c r="K96" s="12">
        <v>610.13</v>
      </c>
      <c r="L96" s="12">
        <v>605.63</v>
      </c>
      <c r="M96" s="12">
        <v>605.37</v>
      </c>
      <c r="N96" s="12">
        <v>607.36</v>
      </c>
      <c r="O96" s="12">
        <v>608.53</v>
      </c>
      <c r="P96" s="12">
        <v>614.18</v>
      </c>
      <c r="Q96" s="12">
        <v>614.84</v>
      </c>
      <c r="R96" s="12">
        <v>633.28</v>
      </c>
      <c r="S96" s="12">
        <v>629.73</v>
      </c>
      <c r="T96" s="12">
        <v>91.24</v>
      </c>
      <c r="U96" s="12">
        <v>587.97</v>
      </c>
      <c r="V96" s="12">
        <v>251.43</v>
      </c>
      <c r="W96" s="12">
        <v>108.19</v>
      </c>
      <c r="X96" s="12">
        <v>294.11</v>
      </c>
      <c r="Y96" s="12">
        <v>109.21</v>
      </c>
    </row>
    <row r="97" spans="1:25" ht="11.25">
      <c r="A97" s="11">
        <f t="shared" si="2"/>
        <v>41824</v>
      </c>
      <c r="B97" s="12">
        <v>82.3</v>
      </c>
      <c r="C97" s="12">
        <v>55.76</v>
      </c>
      <c r="D97" s="12">
        <v>604.49</v>
      </c>
      <c r="E97" s="12">
        <v>610.66</v>
      </c>
      <c r="F97" s="12">
        <v>276.46</v>
      </c>
      <c r="G97" s="12">
        <v>281.09</v>
      </c>
      <c r="H97" s="12">
        <v>742.26</v>
      </c>
      <c r="I97" s="12">
        <v>734.42</v>
      </c>
      <c r="J97" s="12">
        <v>103.93</v>
      </c>
      <c r="K97" s="12">
        <v>121.17</v>
      </c>
      <c r="L97" s="12">
        <v>11.41</v>
      </c>
      <c r="M97" s="12">
        <v>102.28</v>
      </c>
      <c r="N97" s="12">
        <v>21.87</v>
      </c>
      <c r="O97" s="12">
        <v>35.42</v>
      </c>
      <c r="P97" s="12">
        <v>0</v>
      </c>
      <c r="Q97" s="12">
        <v>4.09</v>
      </c>
      <c r="R97" s="12">
        <v>0.05</v>
      </c>
      <c r="S97" s="12">
        <v>17.67</v>
      </c>
      <c r="T97" s="12">
        <v>10.44</v>
      </c>
      <c r="U97" s="12">
        <v>270.36</v>
      </c>
      <c r="V97" s="12">
        <v>270.59</v>
      </c>
      <c r="W97" s="12">
        <v>276.5</v>
      </c>
      <c r="X97" s="12">
        <v>260.75</v>
      </c>
      <c r="Y97" s="12">
        <v>84.4</v>
      </c>
    </row>
    <row r="98" spans="1:25" ht="11.25">
      <c r="A98" s="11">
        <f t="shared" si="2"/>
        <v>41825</v>
      </c>
      <c r="B98" s="12">
        <v>109.33</v>
      </c>
      <c r="C98" s="12">
        <v>105.68</v>
      </c>
      <c r="D98" s="12">
        <v>0</v>
      </c>
      <c r="E98" s="12">
        <v>0</v>
      </c>
      <c r="F98" s="12">
        <v>119.19</v>
      </c>
      <c r="G98" s="12">
        <v>92.78</v>
      </c>
      <c r="H98" s="12">
        <v>157.49</v>
      </c>
      <c r="I98" s="12">
        <v>114.46</v>
      </c>
      <c r="J98" s="12">
        <v>0.52</v>
      </c>
      <c r="K98" s="12">
        <v>0.34</v>
      </c>
      <c r="L98" s="12">
        <v>147.96</v>
      </c>
      <c r="M98" s="12">
        <v>8</v>
      </c>
      <c r="N98" s="12">
        <v>130.59</v>
      </c>
      <c r="O98" s="12">
        <v>106.27</v>
      </c>
      <c r="P98" s="12">
        <v>113.08</v>
      </c>
      <c r="Q98" s="12">
        <v>82.03</v>
      </c>
      <c r="R98" s="12">
        <v>183.86</v>
      </c>
      <c r="S98" s="12">
        <v>185.47</v>
      </c>
      <c r="T98" s="12">
        <v>228.94</v>
      </c>
      <c r="U98" s="12">
        <v>215.7</v>
      </c>
      <c r="V98" s="12">
        <v>640.64</v>
      </c>
      <c r="W98" s="12">
        <v>200.21</v>
      </c>
      <c r="X98" s="12">
        <v>646.67</v>
      </c>
      <c r="Y98" s="12">
        <v>640.31</v>
      </c>
    </row>
    <row r="99" spans="1:25" ht="11.25">
      <c r="A99" s="11">
        <f t="shared" si="2"/>
        <v>41826</v>
      </c>
      <c r="B99" s="12">
        <v>78.75</v>
      </c>
      <c r="C99" s="12">
        <v>59.96</v>
      </c>
      <c r="D99" s="12">
        <v>94.87</v>
      </c>
      <c r="E99" s="12">
        <v>1.08</v>
      </c>
      <c r="F99" s="12">
        <v>0</v>
      </c>
      <c r="G99" s="12">
        <v>0</v>
      </c>
      <c r="H99" s="12">
        <v>117.46</v>
      </c>
      <c r="I99" s="12">
        <v>30.82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116.65</v>
      </c>
      <c r="P99" s="12">
        <v>604.57</v>
      </c>
      <c r="Q99" s="12">
        <v>121.37</v>
      </c>
      <c r="R99" s="12">
        <v>113.3</v>
      </c>
      <c r="S99" s="12">
        <v>136.16</v>
      </c>
      <c r="T99" s="12">
        <v>144.21</v>
      </c>
      <c r="U99" s="12">
        <v>578.9</v>
      </c>
      <c r="V99" s="12">
        <v>113.16</v>
      </c>
      <c r="W99" s="12">
        <v>598.64</v>
      </c>
      <c r="X99" s="12">
        <v>598.19</v>
      </c>
      <c r="Y99" s="12">
        <v>593.72</v>
      </c>
    </row>
    <row r="100" spans="1:25" ht="11.25">
      <c r="A100" s="11">
        <f t="shared" si="2"/>
        <v>41827</v>
      </c>
      <c r="B100" s="12">
        <v>12.2</v>
      </c>
      <c r="C100" s="12">
        <v>127.19</v>
      </c>
      <c r="D100" s="12">
        <v>393.68</v>
      </c>
      <c r="E100" s="12">
        <v>127.46</v>
      </c>
      <c r="F100" s="12">
        <v>178.19</v>
      </c>
      <c r="G100" s="12">
        <v>673.66</v>
      </c>
      <c r="H100" s="12">
        <v>129.4</v>
      </c>
      <c r="I100" s="12">
        <v>682.24</v>
      </c>
      <c r="J100" s="12">
        <v>8.13</v>
      </c>
      <c r="K100" s="12">
        <v>8.86</v>
      </c>
      <c r="L100" s="12">
        <v>7.86</v>
      </c>
      <c r="M100" s="12">
        <v>12.13</v>
      </c>
      <c r="N100" s="12">
        <v>120.97</v>
      </c>
      <c r="O100" s="12">
        <v>98.92</v>
      </c>
      <c r="P100" s="12">
        <v>13.18</v>
      </c>
      <c r="Q100" s="12">
        <v>11.13</v>
      </c>
      <c r="R100" s="12">
        <v>9.45</v>
      </c>
      <c r="S100" s="12">
        <v>320.54</v>
      </c>
      <c r="T100" s="12">
        <v>141.2</v>
      </c>
      <c r="U100" s="12">
        <v>103.36</v>
      </c>
      <c r="V100" s="12">
        <v>20.2</v>
      </c>
      <c r="W100" s="12">
        <v>251.28</v>
      </c>
      <c r="X100" s="12">
        <v>251.72</v>
      </c>
      <c r="Y100" s="12">
        <v>234.27</v>
      </c>
    </row>
    <row r="101" spans="1:25" ht="11.25">
      <c r="A101" s="11">
        <f t="shared" si="2"/>
        <v>41828</v>
      </c>
      <c r="B101" s="12">
        <v>395.44</v>
      </c>
      <c r="C101" s="12">
        <v>231.12</v>
      </c>
      <c r="D101" s="12">
        <v>151.04</v>
      </c>
      <c r="E101" s="12">
        <v>106.58</v>
      </c>
      <c r="F101" s="12">
        <v>707.45</v>
      </c>
      <c r="G101" s="12">
        <v>11.3</v>
      </c>
      <c r="H101" s="12">
        <v>709.29</v>
      </c>
      <c r="I101" s="12">
        <v>408.77</v>
      </c>
      <c r="J101" s="12">
        <v>683.45</v>
      </c>
      <c r="K101" s="12">
        <v>174.46</v>
      </c>
      <c r="L101" s="12">
        <v>708.58</v>
      </c>
      <c r="M101" s="12">
        <v>708.24</v>
      </c>
      <c r="N101" s="12">
        <v>707.04</v>
      </c>
      <c r="O101" s="12">
        <v>706.8</v>
      </c>
      <c r="P101" s="12">
        <v>709.22</v>
      </c>
      <c r="Q101" s="12">
        <v>127.92</v>
      </c>
      <c r="R101" s="12">
        <v>114.82</v>
      </c>
      <c r="S101" s="12">
        <v>117.55</v>
      </c>
      <c r="T101" s="12">
        <v>101.38</v>
      </c>
      <c r="U101" s="12">
        <v>109.43</v>
      </c>
      <c r="V101" s="12">
        <v>0</v>
      </c>
      <c r="W101" s="12">
        <v>0</v>
      </c>
      <c r="X101" s="12">
        <v>227.29</v>
      </c>
      <c r="Y101" s="12">
        <v>227.51</v>
      </c>
    </row>
    <row r="102" spans="1:25" ht="11.25">
      <c r="A102" s="11">
        <f t="shared" si="2"/>
        <v>41829</v>
      </c>
      <c r="B102" s="12">
        <v>463.33</v>
      </c>
      <c r="C102" s="12">
        <v>481.75</v>
      </c>
      <c r="D102" s="12">
        <v>518.28</v>
      </c>
      <c r="E102" s="12">
        <v>533.32</v>
      </c>
      <c r="F102" s="12">
        <v>568.33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26.91</v>
      </c>
      <c r="O102" s="12">
        <v>41.7</v>
      </c>
      <c r="P102" s="12">
        <v>0</v>
      </c>
      <c r="Q102" s="12">
        <v>0</v>
      </c>
      <c r="R102" s="12">
        <v>0</v>
      </c>
      <c r="S102" s="12">
        <v>32.55</v>
      </c>
      <c r="T102" s="12">
        <v>79.88</v>
      </c>
      <c r="U102" s="12">
        <v>7.84</v>
      </c>
      <c r="V102" s="12">
        <v>144.2</v>
      </c>
      <c r="W102" s="12">
        <v>479.46</v>
      </c>
      <c r="X102" s="12">
        <v>153.3</v>
      </c>
      <c r="Y102" s="12">
        <v>474.26</v>
      </c>
    </row>
    <row r="103" spans="1:25" ht="11.25">
      <c r="A103" s="11">
        <f t="shared" si="2"/>
        <v>41830</v>
      </c>
      <c r="B103" s="12">
        <v>135.22</v>
      </c>
      <c r="C103" s="12">
        <v>344.65</v>
      </c>
      <c r="D103" s="12">
        <v>44.16</v>
      </c>
      <c r="E103" s="12">
        <v>43.34</v>
      </c>
      <c r="F103" s="12">
        <v>0</v>
      </c>
      <c r="G103" s="12">
        <v>0</v>
      </c>
      <c r="H103" s="12">
        <v>0</v>
      </c>
      <c r="I103" s="12">
        <v>0</v>
      </c>
      <c r="J103" s="12">
        <v>55</v>
      </c>
      <c r="K103" s="12">
        <v>0</v>
      </c>
      <c r="L103" s="12">
        <v>53.59</v>
      </c>
      <c r="M103" s="12">
        <v>64.88</v>
      </c>
      <c r="N103" s="12">
        <v>81.49</v>
      </c>
      <c r="O103" s="12">
        <v>66.33</v>
      </c>
      <c r="P103" s="12">
        <v>0</v>
      </c>
      <c r="Q103" s="12">
        <v>60.75</v>
      </c>
      <c r="R103" s="12">
        <v>60.21</v>
      </c>
      <c r="S103" s="12">
        <v>72.68</v>
      </c>
      <c r="T103" s="12">
        <v>69.99</v>
      </c>
      <c r="U103" s="12">
        <v>4.01</v>
      </c>
      <c r="V103" s="12">
        <v>0</v>
      </c>
      <c r="W103" s="12">
        <v>0</v>
      </c>
      <c r="X103" s="12">
        <v>52.26</v>
      </c>
      <c r="Y103" s="12">
        <v>0</v>
      </c>
    </row>
    <row r="104" spans="1:25" ht="11.25">
      <c r="A104" s="11">
        <f t="shared" si="2"/>
        <v>41831</v>
      </c>
      <c r="B104" s="12">
        <v>193.46</v>
      </c>
      <c r="C104" s="12">
        <v>194.2</v>
      </c>
      <c r="D104" s="12">
        <v>79.06</v>
      </c>
      <c r="E104" s="12">
        <v>232.35</v>
      </c>
      <c r="F104" s="12">
        <v>569.96</v>
      </c>
      <c r="G104" s="12">
        <v>1.18</v>
      </c>
      <c r="H104" s="12">
        <v>0</v>
      </c>
      <c r="I104" s="12">
        <v>0</v>
      </c>
      <c r="J104" s="12">
        <v>67.59</v>
      </c>
      <c r="K104" s="12">
        <v>67.22</v>
      </c>
      <c r="L104" s="12">
        <v>591.37</v>
      </c>
      <c r="M104" s="12">
        <v>590.07</v>
      </c>
      <c r="N104" s="12">
        <v>72.31</v>
      </c>
      <c r="O104" s="12">
        <v>9.18</v>
      </c>
      <c r="P104" s="12">
        <v>7.25</v>
      </c>
      <c r="Q104" s="12">
        <v>0.02</v>
      </c>
      <c r="R104" s="12">
        <v>0</v>
      </c>
      <c r="S104" s="12">
        <v>1.8</v>
      </c>
      <c r="T104" s="12">
        <v>588.45</v>
      </c>
      <c r="U104" s="12">
        <v>62.52</v>
      </c>
      <c r="V104" s="12">
        <v>513.37</v>
      </c>
      <c r="W104" s="12">
        <v>187.89</v>
      </c>
      <c r="X104" s="12">
        <v>30.52</v>
      </c>
      <c r="Y104" s="12">
        <v>482.53</v>
      </c>
    </row>
    <row r="105" spans="1:25" ht="11.25">
      <c r="A105" s="11">
        <f t="shared" si="2"/>
        <v>41832</v>
      </c>
      <c r="B105" s="12">
        <v>526.19</v>
      </c>
      <c r="C105" s="12">
        <v>531.29</v>
      </c>
      <c r="D105" s="12">
        <v>539.19</v>
      </c>
      <c r="E105" s="12">
        <v>531.25</v>
      </c>
      <c r="F105" s="12">
        <v>78.21</v>
      </c>
      <c r="G105" s="12">
        <v>570.6</v>
      </c>
      <c r="H105" s="12">
        <v>586.86</v>
      </c>
      <c r="I105" s="12">
        <v>579.26</v>
      </c>
      <c r="J105" s="12">
        <v>0.55</v>
      </c>
      <c r="K105" s="12">
        <v>4.28</v>
      </c>
      <c r="L105" s="12">
        <v>0.01</v>
      </c>
      <c r="M105" s="12">
        <v>0.15</v>
      </c>
      <c r="N105" s="12">
        <v>0.02</v>
      </c>
      <c r="O105" s="12">
        <v>0.07</v>
      </c>
      <c r="P105" s="12">
        <v>217.31</v>
      </c>
      <c r="Q105" s="12">
        <v>577.83</v>
      </c>
      <c r="R105" s="12">
        <v>585.16</v>
      </c>
      <c r="S105" s="12">
        <v>228.93</v>
      </c>
      <c r="T105" s="12">
        <v>586.94</v>
      </c>
      <c r="U105" s="12">
        <v>559.53</v>
      </c>
      <c r="V105" s="12">
        <v>516.23</v>
      </c>
      <c r="W105" s="12">
        <v>527.44</v>
      </c>
      <c r="X105" s="12">
        <v>536.17</v>
      </c>
      <c r="Y105" s="12">
        <v>529.55</v>
      </c>
    </row>
    <row r="106" spans="1:25" ht="11.25">
      <c r="A106" s="11">
        <f t="shared" si="2"/>
        <v>41833</v>
      </c>
      <c r="B106" s="12">
        <v>0</v>
      </c>
      <c r="C106" s="12">
        <v>0.11</v>
      </c>
      <c r="D106" s="12">
        <v>0</v>
      </c>
      <c r="E106" s="12">
        <v>0</v>
      </c>
      <c r="F106" s="12">
        <v>0</v>
      </c>
      <c r="G106" s="12">
        <v>0</v>
      </c>
      <c r="H106" s="12">
        <v>5.14</v>
      </c>
      <c r="I106" s="12">
        <v>0</v>
      </c>
      <c r="J106" s="12">
        <v>0.96</v>
      </c>
      <c r="K106" s="12">
        <v>21.83</v>
      </c>
      <c r="L106" s="12">
        <v>24.66</v>
      </c>
      <c r="M106" s="12">
        <v>0.85</v>
      </c>
      <c r="N106" s="12">
        <v>2.33</v>
      </c>
      <c r="O106" s="12">
        <v>66.9</v>
      </c>
      <c r="P106" s="12">
        <v>71.6</v>
      </c>
      <c r="Q106" s="12">
        <v>70.26</v>
      </c>
      <c r="R106" s="12">
        <v>55.94</v>
      </c>
      <c r="S106" s="12">
        <v>12.07</v>
      </c>
      <c r="T106" s="12">
        <v>11.59</v>
      </c>
      <c r="U106" s="12">
        <v>9.64</v>
      </c>
      <c r="V106" s="12">
        <v>1</v>
      </c>
      <c r="W106" s="12">
        <v>11.19</v>
      </c>
      <c r="X106" s="12">
        <v>11.54</v>
      </c>
      <c r="Y106" s="12">
        <v>8.14</v>
      </c>
    </row>
    <row r="107" spans="1:25" ht="11.25">
      <c r="A107" s="11">
        <f t="shared" si="2"/>
        <v>41834</v>
      </c>
      <c r="B107" s="12">
        <v>0</v>
      </c>
      <c r="C107" s="12">
        <v>0</v>
      </c>
      <c r="D107" s="12">
        <v>0</v>
      </c>
      <c r="E107" s="12">
        <v>305.46</v>
      </c>
      <c r="F107" s="12">
        <v>414.84</v>
      </c>
      <c r="G107" s="12">
        <v>36.06</v>
      </c>
      <c r="H107" s="12">
        <v>22.62</v>
      </c>
      <c r="I107" s="12">
        <v>293.34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0.89</v>
      </c>
      <c r="U107" s="12">
        <v>520.31</v>
      </c>
      <c r="V107" s="12">
        <v>0</v>
      </c>
      <c r="W107" s="12">
        <v>0</v>
      </c>
      <c r="X107" s="12">
        <v>0</v>
      </c>
      <c r="Y107" s="12">
        <v>0</v>
      </c>
    </row>
    <row r="108" spans="1:25" ht="11.25">
      <c r="A108" s="11">
        <f t="shared" si="2"/>
        <v>41835</v>
      </c>
      <c r="B108" s="12">
        <v>0</v>
      </c>
      <c r="C108" s="12">
        <v>0</v>
      </c>
      <c r="D108" s="12">
        <v>0</v>
      </c>
      <c r="E108" s="12">
        <v>15.45</v>
      </c>
      <c r="F108" s="12">
        <v>218.23</v>
      </c>
      <c r="G108" s="12">
        <v>217.46</v>
      </c>
      <c r="H108" s="12">
        <v>0.61</v>
      </c>
      <c r="I108" s="12">
        <v>0</v>
      </c>
      <c r="J108" s="12">
        <v>201.34</v>
      </c>
      <c r="K108" s="12">
        <v>200.37</v>
      </c>
      <c r="L108" s="12">
        <v>227.77</v>
      </c>
      <c r="M108" s="12">
        <v>250.92</v>
      </c>
      <c r="N108" s="12">
        <v>232.07</v>
      </c>
      <c r="O108" s="12">
        <v>230.32</v>
      </c>
      <c r="P108" s="12">
        <v>0</v>
      </c>
      <c r="Q108" s="12">
        <v>0</v>
      </c>
      <c r="R108" s="12">
        <v>0</v>
      </c>
      <c r="S108" s="12">
        <v>0.01</v>
      </c>
      <c r="T108" s="12">
        <v>124.82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</row>
    <row r="109" spans="1:25" ht="11.25">
      <c r="A109" s="11">
        <f t="shared" si="2"/>
        <v>41836</v>
      </c>
      <c r="B109" s="12">
        <v>0</v>
      </c>
      <c r="C109" s="12">
        <v>0</v>
      </c>
      <c r="D109" s="12">
        <v>0</v>
      </c>
      <c r="E109" s="12">
        <v>0.03</v>
      </c>
      <c r="F109" s="12">
        <v>2.94</v>
      </c>
      <c r="G109" s="12">
        <v>0</v>
      </c>
      <c r="H109" s="12">
        <v>203.06</v>
      </c>
      <c r="I109" s="12">
        <v>190.22</v>
      </c>
      <c r="J109" s="12">
        <v>0</v>
      </c>
      <c r="K109" s="12">
        <v>0</v>
      </c>
      <c r="L109" s="12">
        <v>217.71</v>
      </c>
      <c r="M109" s="12">
        <v>134.03</v>
      </c>
      <c r="N109" s="12">
        <v>0</v>
      </c>
      <c r="O109" s="12">
        <v>0.75</v>
      </c>
      <c r="P109" s="12">
        <v>0</v>
      </c>
      <c r="Q109" s="12">
        <v>0</v>
      </c>
      <c r="R109" s="12">
        <v>0</v>
      </c>
      <c r="S109" s="12">
        <v>2.42</v>
      </c>
      <c r="T109" s="12">
        <v>172.24</v>
      </c>
      <c r="U109" s="12">
        <v>338.31</v>
      </c>
      <c r="V109" s="12">
        <v>0</v>
      </c>
      <c r="W109" s="12">
        <v>0</v>
      </c>
      <c r="X109" s="12">
        <v>0</v>
      </c>
      <c r="Y109" s="12">
        <v>0</v>
      </c>
    </row>
    <row r="110" spans="1:25" ht="11.25">
      <c r="A110" s="11">
        <f t="shared" si="2"/>
        <v>41837</v>
      </c>
      <c r="B110" s="12">
        <v>493.4</v>
      </c>
      <c r="C110" s="12">
        <v>500.03</v>
      </c>
      <c r="D110" s="12">
        <v>18.82</v>
      </c>
      <c r="E110" s="12">
        <v>48.29</v>
      </c>
      <c r="F110" s="12">
        <v>30.44</v>
      </c>
      <c r="G110" s="12">
        <v>11.04</v>
      </c>
      <c r="H110" s="12">
        <v>34.34</v>
      </c>
      <c r="I110" s="12">
        <v>42.62</v>
      </c>
      <c r="J110" s="12">
        <v>11.28</v>
      </c>
      <c r="K110" s="12">
        <v>0.86</v>
      </c>
      <c r="L110" s="12">
        <v>0</v>
      </c>
      <c r="M110" s="12">
        <v>0</v>
      </c>
      <c r="N110" s="12">
        <v>0.03</v>
      </c>
      <c r="O110" s="12">
        <v>0</v>
      </c>
      <c r="P110" s="12">
        <v>1</v>
      </c>
      <c r="Q110" s="12">
        <v>1.2</v>
      </c>
      <c r="R110" s="12">
        <v>11.13</v>
      </c>
      <c r="S110" s="12">
        <v>0</v>
      </c>
      <c r="T110" s="12">
        <v>11.95</v>
      </c>
      <c r="U110" s="12">
        <v>180.43</v>
      </c>
      <c r="V110" s="12">
        <v>10.69</v>
      </c>
      <c r="W110" s="12">
        <v>33.3</v>
      </c>
      <c r="X110" s="12">
        <v>519.93</v>
      </c>
      <c r="Y110" s="12">
        <v>481.06</v>
      </c>
    </row>
    <row r="111" spans="1:25" ht="11.25">
      <c r="A111" s="11">
        <f t="shared" si="2"/>
        <v>41838</v>
      </c>
      <c r="B111" s="12">
        <v>0</v>
      </c>
      <c r="C111" s="12">
        <v>0</v>
      </c>
      <c r="D111" s="12">
        <v>0</v>
      </c>
      <c r="E111" s="12">
        <v>8.96</v>
      </c>
      <c r="F111" s="12">
        <v>0.41</v>
      </c>
      <c r="G111" s="12">
        <v>14.33</v>
      </c>
      <c r="H111" s="12">
        <v>10.44</v>
      </c>
      <c r="I111" s="12">
        <v>0.19</v>
      </c>
      <c r="J111" s="12">
        <v>0.85</v>
      </c>
      <c r="K111" s="12">
        <v>0</v>
      </c>
      <c r="L111" s="12">
        <v>0.36</v>
      </c>
      <c r="M111" s="12">
        <v>6.79</v>
      </c>
      <c r="N111" s="12">
        <v>13.62</v>
      </c>
      <c r="O111" s="12">
        <v>42.2</v>
      </c>
      <c r="P111" s="12">
        <v>8.38</v>
      </c>
      <c r="Q111" s="12">
        <v>10.28</v>
      </c>
      <c r="R111" s="12">
        <v>10.36</v>
      </c>
      <c r="S111" s="12">
        <v>453.82</v>
      </c>
      <c r="T111" s="12">
        <v>141.63</v>
      </c>
      <c r="U111" s="12">
        <v>0</v>
      </c>
      <c r="V111" s="12">
        <v>7.06</v>
      </c>
      <c r="W111" s="12">
        <v>12.17</v>
      </c>
      <c r="X111" s="12">
        <v>29.73</v>
      </c>
      <c r="Y111" s="12">
        <v>340.28</v>
      </c>
    </row>
    <row r="112" spans="1:25" ht="11.25">
      <c r="A112" s="11">
        <f t="shared" si="2"/>
        <v>41839</v>
      </c>
      <c r="B112" s="12">
        <v>397.94</v>
      </c>
      <c r="C112" s="12">
        <v>308.18</v>
      </c>
      <c r="D112" s="12">
        <v>380.34</v>
      </c>
      <c r="E112" s="12">
        <v>140.13</v>
      </c>
      <c r="F112" s="12">
        <v>3.04</v>
      </c>
      <c r="G112" s="12">
        <v>5.54</v>
      </c>
      <c r="H112" s="12">
        <v>7.94</v>
      </c>
      <c r="I112" s="12">
        <v>131.45</v>
      </c>
      <c r="J112" s="12">
        <v>156.96</v>
      </c>
      <c r="K112" s="12">
        <v>481.75</v>
      </c>
      <c r="L112" s="12">
        <v>303.67</v>
      </c>
      <c r="M112" s="12">
        <v>640.86</v>
      </c>
      <c r="N112" s="12">
        <v>702.61</v>
      </c>
      <c r="O112" s="12">
        <v>397.57</v>
      </c>
      <c r="P112" s="12">
        <v>717.61</v>
      </c>
      <c r="Q112" s="12">
        <v>7.95</v>
      </c>
      <c r="R112" s="12">
        <v>0</v>
      </c>
      <c r="S112" s="12">
        <v>20.51</v>
      </c>
      <c r="T112" s="12">
        <v>496.36</v>
      </c>
      <c r="U112" s="12">
        <v>440.32</v>
      </c>
      <c r="V112" s="12">
        <v>398.18</v>
      </c>
      <c r="W112" s="12">
        <v>364.35</v>
      </c>
      <c r="X112" s="12">
        <v>414.85</v>
      </c>
      <c r="Y112" s="12">
        <v>396.25</v>
      </c>
    </row>
    <row r="113" spans="1:25" ht="11.25">
      <c r="A113" s="11">
        <f t="shared" si="2"/>
        <v>41840</v>
      </c>
      <c r="B113" s="12">
        <v>407.77</v>
      </c>
      <c r="C113" s="12">
        <v>482.05</v>
      </c>
      <c r="D113" s="12">
        <v>672.92</v>
      </c>
      <c r="E113" s="12">
        <v>669.53</v>
      </c>
      <c r="F113" s="12">
        <v>182.62</v>
      </c>
      <c r="G113" s="12">
        <v>184.45</v>
      </c>
      <c r="H113" s="12">
        <v>149.97</v>
      </c>
      <c r="I113" s="12">
        <v>717.41</v>
      </c>
      <c r="J113" s="12">
        <v>123.97</v>
      </c>
      <c r="K113" s="12">
        <v>140.31</v>
      </c>
      <c r="L113" s="12">
        <v>410.91</v>
      </c>
      <c r="M113" s="12">
        <v>685.34</v>
      </c>
      <c r="N113" s="12">
        <v>674.17</v>
      </c>
      <c r="O113" s="12">
        <v>467.76</v>
      </c>
      <c r="P113" s="12">
        <v>706.81</v>
      </c>
      <c r="Q113" s="12">
        <v>248.01</v>
      </c>
      <c r="R113" s="12">
        <v>0.73</v>
      </c>
      <c r="S113" s="12">
        <v>386.94</v>
      </c>
      <c r="T113" s="12">
        <v>38.11</v>
      </c>
      <c r="U113" s="12">
        <v>7.91</v>
      </c>
      <c r="V113" s="12">
        <v>625.09</v>
      </c>
      <c r="W113" s="12">
        <v>621.33</v>
      </c>
      <c r="X113" s="12">
        <v>619.08</v>
      </c>
      <c r="Y113" s="12">
        <v>614.33</v>
      </c>
    </row>
    <row r="114" spans="1:25" ht="11.25">
      <c r="A114" s="11">
        <f t="shared" si="2"/>
        <v>41841</v>
      </c>
      <c r="B114" s="12">
        <v>583.4</v>
      </c>
      <c r="C114" s="12">
        <v>595.61</v>
      </c>
      <c r="D114" s="12">
        <v>609.11</v>
      </c>
      <c r="E114" s="12">
        <v>14.06</v>
      </c>
      <c r="F114" s="12">
        <v>49.17</v>
      </c>
      <c r="G114" s="12">
        <v>58.11</v>
      </c>
      <c r="H114" s="12">
        <v>58.09</v>
      </c>
      <c r="I114" s="12">
        <v>49.75</v>
      </c>
      <c r="J114" s="12">
        <v>2.02</v>
      </c>
      <c r="K114" s="12">
        <v>2.4</v>
      </c>
      <c r="L114" s="12">
        <v>0.36</v>
      </c>
      <c r="M114" s="12">
        <v>17.11</v>
      </c>
      <c r="N114" s="12">
        <v>22.09</v>
      </c>
      <c r="O114" s="12">
        <v>19.25</v>
      </c>
      <c r="P114" s="12">
        <v>1.12</v>
      </c>
      <c r="Q114" s="12">
        <v>0.11</v>
      </c>
      <c r="R114" s="12">
        <v>3.03</v>
      </c>
      <c r="S114" s="12">
        <v>25.27</v>
      </c>
      <c r="T114" s="12">
        <v>15.89</v>
      </c>
      <c r="U114" s="12">
        <v>613.95</v>
      </c>
      <c r="V114" s="12">
        <v>22.58</v>
      </c>
      <c r="W114" s="12">
        <v>268.88</v>
      </c>
      <c r="X114" s="12">
        <v>593.62</v>
      </c>
      <c r="Y114" s="12">
        <v>597.67</v>
      </c>
    </row>
    <row r="115" spans="1:25" ht="11.25">
      <c r="A115" s="11">
        <f t="shared" si="2"/>
        <v>41842</v>
      </c>
      <c r="B115" s="12">
        <v>593.58</v>
      </c>
      <c r="C115" s="12">
        <v>597.08</v>
      </c>
      <c r="D115" s="12">
        <v>84.94</v>
      </c>
      <c r="E115" s="12">
        <v>40.68</v>
      </c>
      <c r="F115" s="12">
        <v>78.56</v>
      </c>
      <c r="G115" s="12">
        <v>7.87</v>
      </c>
      <c r="H115" s="12">
        <v>12.33</v>
      </c>
      <c r="I115" s="12">
        <v>0.32</v>
      </c>
      <c r="J115" s="12">
        <v>0.72</v>
      </c>
      <c r="K115" s="12">
        <v>0.38</v>
      </c>
      <c r="L115" s="12">
        <v>13.24</v>
      </c>
      <c r="M115" s="12">
        <v>0.42</v>
      </c>
      <c r="N115" s="12">
        <v>0.17</v>
      </c>
      <c r="O115" s="12">
        <v>1.07</v>
      </c>
      <c r="P115" s="12">
        <v>12.55</v>
      </c>
      <c r="Q115" s="12">
        <v>36.53</v>
      </c>
      <c r="R115" s="12">
        <v>3.54</v>
      </c>
      <c r="S115" s="12">
        <v>0.18</v>
      </c>
      <c r="T115" s="12">
        <v>154.33</v>
      </c>
      <c r="U115" s="12">
        <v>593.89</v>
      </c>
      <c r="V115" s="12">
        <v>585.93</v>
      </c>
      <c r="W115" s="12">
        <v>69.74</v>
      </c>
      <c r="X115" s="12">
        <v>578.09</v>
      </c>
      <c r="Y115" s="12">
        <v>570.8</v>
      </c>
    </row>
    <row r="116" spans="1:25" ht="11.25">
      <c r="A116" s="11">
        <f t="shared" si="2"/>
        <v>41843</v>
      </c>
      <c r="B116" s="12">
        <v>0</v>
      </c>
      <c r="C116" s="12">
        <v>0</v>
      </c>
      <c r="D116" s="12">
        <v>0</v>
      </c>
      <c r="E116" s="12">
        <v>40.65</v>
      </c>
      <c r="F116" s="12">
        <v>73.12</v>
      </c>
      <c r="G116" s="12">
        <v>17.41</v>
      </c>
      <c r="H116" s="12">
        <v>2.28</v>
      </c>
      <c r="I116" s="12">
        <v>19.18</v>
      </c>
      <c r="J116" s="12">
        <v>11.25</v>
      </c>
      <c r="K116" s="12">
        <v>3</v>
      </c>
      <c r="L116" s="12">
        <v>0</v>
      </c>
      <c r="M116" s="12">
        <v>0</v>
      </c>
      <c r="N116" s="12">
        <v>0</v>
      </c>
      <c r="O116" s="12">
        <v>0</v>
      </c>
      <c r="P116" s="12">
        <v>0.01</v>
      </c>
      <c r="Q116" s="12">
        <v>0</v>
      </c>
      <c r="R116" s="12">
        <v>0</v>
      </c>
      <c r="S116" s="12">
        <v>0</v>
      </c>
      <c r="T116" s="12">
        <v>1.82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</row>
    <row r="117" spans="1:25" ht="11.25">
      <c r="A117" s="11">
        <f t="shared" si="2"/>
        <v>41844</v>
      </c>
      <c r="B117" s="12">
        <v>0</v>
      </c>
      <c r="C117" s="12">
        <v>0</v>
      </c>
      <c r="D117" s="12">
        <v>0</v>
      </c>
      <c r="E117" s="12">
        <v>0.01</v>
      </c>
      <c r="F117" s="12">
        <v>66.97</v>
      </c>
      <c r="G117" s="12">
        <v>0.39</v>
      </c>
      <c r="H117" s="12">
        <v>0.09</v>
      </c>
      <c r="I117" s="12">
        <v>0.99</v>
      </c>
      <c r="J117" s="12">
        <v>40.61</v>
      </c>
      <c r="K117" s="12">
        <v>6.5</v>
      </c>
      <c r="L117" s="12">
        <v>0.13</v>
      </c>
      <c r="M117" s="12">
        <v>23.97</v>
      </c>
      <c r="N117" s="12">
        <v>5.42</v>
      </c>
      <c r="O117" s="12">
        <v>737.81</v>
      </c>
      <c r="P117" s="12">
        <v>0</v>
      </c>
      <c r="Q117" s="12">
        <v>0</v>
      </c>
      <c r="R117" s="12">
        <v>0</v>
      </c>
      <c r="S117" s="12">
        <v>134.12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</row>
    <row r="118" spans="1:25" ht="11.25">
      <c r="A118" s="11">
        <f t="shared" si="2"/>
        <v>41845</v>
      </c>
      <c r="B118" s="12">
        <v>0</v>
      </c>
      <c r="C118" s="12">
        <v>0</v>
      </c>
      <c r="D118" s="12">
        <v>0</v>
      </c>
      <c r="E118" s="12">
        <v>0</v>
      </c>
      <c r="F118" s="12">
        <v>30.22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38.65</v>
      </c>
      <c r="S118" s="12">
        <v>30.34</v>
      </c>
      <c r="T118" s="12">
        <v>22.38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</row>
    <row r="119" spans="1:25" ht="11.25">
      <c r="A119" s="11">
        <f t="shared" si="2"/>
        <v>41846</v>
      </c>
      <c r="B119" s="12">
        <v>124.57</v>
      </c>
      <c r="C119" s="12">
        <v>44.14</v>
      </c>
      <c r="D119" s="12">
        <v>0</v>
      </c>
      <c r="E119" s="12">
        <v>23.12</v>
      </c>
      <c r="F119" s="12">
        <v>5.76</v>
      </c>
      <c r="G119" s="12">
        <v>0.05</v>
      </c>
      <c r="H119" s="12">
        <v>26.43</v>
      </c>
      <c r="I119" s="12">
        <v>10.65</v>
      </c>
      <c r="J119" s="12">
        <v>110.84</v>
      </c>
      <c r="K119" s="12">
        <v>178.01</v>
      </c>
      <c r="L119" s="12">
        <v>90.26</v>
      </c>
      <c r="M119" s="12">
        <v>44.27</v>
      </c>
      <c r="N119" s="12">
        <v>99.24</v>
      </c>
      <c r="O119" s="12">
        <v>102.91</v>
      </c>
      <c r="P119" s="12">
        <v>148.32</v>
      </c>
      <c r="Q119" s="12">
        <v>120.89</v>
      </c>
      <c r="R119" s="12">
        <v>117.52</v>
      </c>
      <c r="S119" s="12">
        <v>156.4</v>
      </c>
      <c r="T119" s="12">
        <v>26.85</v>
      </c>
      <c r="U119" s="12">
        <v>8.6</v>
      </c>
      <c r="V119" s="12">
        <v>51.27</v>
      </c>
      <c r="W119" s="12">
        <v>94.16</v>
      </c>
      <c r="X119" s="12">
        <v>247.88</v>
      </c>
      <c r="Y119" s="12">
        <v>571.91</v>
      </c>
    </row>
    <row r="120" spans="1:25" ht="11.25">
      <c r="A120" s="11">
        <f t="shared" si="2"/>
        <v>41847</v>
      </c>
      <c r="B120" s="12">
        <v>67.46</v>
      </c>
      <c r="C120" s="12">
        <v>80.55</v>
      </c>
      <c r="D120" s="12">
        <v>192.33</v>
      </c>
      <c r="E120" s="12">
        <v>71.61</v>
      </c>
      <c r="F120" s="12">
        <v>3.51</v>
      </c>
      <c r="G120" s="12">
        <v>87.13</v>
      </c>
      <c r="H120" s="12">
        <v>162.64</v>
      </c>
      <c r="I120" s="12">
        <v>1.46</v>
      </c>
      <c r="J120" s="12">
        <v>19.48</v>
      </c>
      <c r="K120" s="12">
        <v>179.83</v>
      </c>
      <c r="L120" s="12">
        <v>234.31</v>
      </c>
      <c r="M120" s="12">
        <v>226.22</v>
      </c>
      <c r="N120" s="12">
        <v>227.11</v>
      </c>
      <c r="O120" s="12">
        <v>712.47</v>
      </c>
      <c r="P120" s="12">
        <v>727.05</v>
      </c>
      <c r="Q120" s="12">
        <v>730.01</v>
      </c>
      <c r="R120" s="12">
        <v>156.7</v>
      </c>
      <c r="S120" s="12">
        <v>196.86</v>
      </c>
      <c r="T120" s="12">
        <v>375.08</v>
      </c>
      <c r="U120" s="12">
        <v>1.13</v>
      </c>
      <c r="V120" s="12">
        <v>56.69</v>
      </c>
      <c r="W120" s="12">
        <v>117.77</v>
      </c>
      <c r="X120" s="12">
        <v>121.93</v>
      </c>
      <c r="Y120" s="12">
        <v>374.1</v>
      </c>
    </row>
    <row r="121" spans="1:25" ht="11.25">
      <c r="A121" s="11">
        <f t="shared" si="2"/>
        <v>41848</v>
      </c>
      <c r="B121" s="12">
        <v>537.62</v>
      </c>
      <c r="C121" s="12">
        <v>557.21</v>
      </c>
      <c r="D121" s="12">
        <v>38.7</v>
      </c>
      <c r="E121" s="12">
        <v>13.81</v>
      </c>
      <c r="F121" s="12">
        <v>63.66</v>
      </c>
      <c r="G121" s="12">
        <v>337.66</v>
      </c>
      <c r="H121" s="12">
        <v>62.87</v>
      </c>
      <c r="I121" s="12">
        <v>34.67</v>
      </c>
      <c r="J121" s="12">
        <v>10.21</v>
      </c>
      <c r="K121" s="12">
        <v>29.17</v>
      </c>
      <c r="L121" s="12">
        <v>36.21</v>
      </c>
      <c r="M121" s="12">
        <v>37.93</v>
      </c>
      <c r="N121" s="12">
        <v>35.56</v>
      </c>
      <c r="O121" s="12">
        <v>43.52</v>
      </c>
      <c r="P121" s="12">
        <v>37.58</v>
      </c>
      <c r="Q121" s="12">
        <v>15.49</v>
      </c>
      <c r="R121" s="12">
        <v>33.89</v>
      </c>
      <c r="S121" s="12">
        <v>71.97</v>
      </c>
      <c r="T121" s="12">
        <v>236.83</v>
      </c>
      <c r="U121" s="12">
        <v>666.61</v>
      </c>
      <c r="V121" s="12">
        <v>567.97</v>
      </c>
      <c r="W121" s="12">
        <v>562.2</v>
      </c>
      <c r="X121" s="12">
        <v>521.41</v>
      </c>
      <c r="Y121" s="12">
        <v>524.13</v>
      </c>
    </row>
    <row r="122" spans="1:25" ht="11.25">
      <c r="A122" s="11">
        <f t="shared" si="2"/>
        <v>41849</v>
      </c>
      <c r="B122" s="12">
        <v>0</v>
      </c>
      <c r="C122" s="12">
        <v>0</v>
      </c>
      <c r="D122" s="12">
        <v>0</v>
      </c>
      <c r="E122" s="12">
        <v>264.91</v>
      </c>
      <c r="F122" s="12">
        <v>78.65</v>
      </c>
      <c r="G122" s="12">
        <v>7.83</v>
      </c>
      <c r="H122" s="12">
        <v>29.71</v>
      </c>
      <c r="I122" s="12">
        <v>23.82</v>
      </c>
      <c r="J122" s="12">
        <v>0.01</v>
      </c>
      <c r="K122" s="12">
        <v>8.55</v>
      </c>
      <c r="L122" s="12">
        <v>0</v>
      </c>
      <c r="M122" s="12">
        <v>6.9</v>
      </c>
      <c r="N122" s="12">
        <v>0.43</v>
      </c>
      <c r="O122" s="12">
        <v>1.51</v>
      </c>
      <c r="P122" s="12">
        <v>0</v>
      </c>
      <c r="Q122" s="12">
        <v>0</v>
      </c>
      <c r="R122" s="12">
        <v>3.02</v>
      </c>
      <c r="S122" s="12">
        <v>4.29</v>
      </c>
      <c r="T122" s="12">
        <v>166.96</v>
      </c>
      <c r="U122" s="12">
        <v>578.19</v>
      </c>
      <c r="V122" s="12">
        <v>0</v>
      </c>
      <c r="W122" s="12">
        <v>0</v>
      </c>
      <c r="X122" s="12">
        <v>0</v>
      </c>
      <c r="Y122" s="12">
        <v>0</v>
      </c>
    </row>
    <row r="123" spans="1:25" ht="11.25">
      <c r="A123" s="11">
        <f t="shared" si="2"/>
        <v>41850</v>
      </c>
      <c r="B123" s="12">
        <v>314.38</v>
      </c>
      <c r="C123" s="12">
        <v>330.78</v>
      </c>
      <c r="D123" s="12">
        <v>364.6</v>
      </c>
      <c r="E123" s="12">
        <v>400.38</v>
      </c>
      <c r="F123" s="12">
        <v>47.41</v>
      </c>
      <c r="G123" s="12">
        <v>22.8</v>
      </c>
      <c r="H123" s="12">
        <v>21.52</v>
      </c>
      <c r="I123" s="12">
        <v>26</v>
      </c>
      <c r="J123" s="12">
        <v>23.37</v>
      </c>
      <c r="K123" s="12">
        <v>25.69</v>
      </c>
      <c r="L123" s="12">
        <v>33.35</v>
      </c>
      <c r="M123" s="12">
        <v>27.62</v>
      </c>
      <c r="N123" s="12">
        <v>25.14</v>
      </c>
      <c r="O123" s="12">
        <v>28.28</v>
      </c>
      <c r="P123" s="12">
        <v>17.65</v>
      </c>
      <c r="Q123" s="12">
        <v>17.03</v>
      </c>
      <c r="R123" s="12">
        <v>28.67</v>
      </c>
      <c r="S123" s="12">
        <v>12.74</v>
      </c>
      <c r="T123" s="12">
        <v>212.55</v>
      </c>
      <c r="U123" s="12">
        <v>609.31</v>
      </c>
      <c r="V123" s="12">
        <v>148.86</v>
      </c>
      <c r="W123" s="12">
        <v>452.67</v>
      </c>
      <c r="X123" s="12">
        <v>325.96</v>
      </c>
      <c r="Y123" s="12">
        <v>320.51</v>
      </c>
    </row>
    <row r="124" spans="1:25" ht="11.25">
      <c r="A124" s="11">
        <f t="shared" si="2"/>
        <v>41851</v>
      </c>
      <c r="B124" s="12">
        <v>503.17</v>
      </c>
      <c r="C124" s="12">
        <v>525.84</v>
      </c>
      <c r="D124" s="12">
        <v>568.12</v>
      </c>
      <c r="E124" s="12">
        <v>156.11</v>
      </c>
      <c r="F124" s="12">
        <v>39.63</v>
      </c>
      <c r="G124" s="12">
        <v>76.22</v>
      </c>
      <c r="H124" s="12">
        <v>24.23</v>
      </c>
      <c r="I124" s="12">
        <v>54.6</v>
      </c>
      <c r="J124" s="12">
        <v>81.24</v>
      </c>
      <c r="K124" s="12">
        <v>20.61</v>
      </c>
      <c r="L124" s="12">
        <v>31.4</v>
      </c>
      <c r="M124" s="12">
        <v>33.21</v>
      </c>
      <c r="N124" s="12">
        <v>26.95</v>
      </c>
      <c r="O124" s="12">
        <v>31.45</v>
      </c>
      <c r="P124" s="12">
        <v>9.92</v>
      </c>
      <c r="Q124" s="12">
        <v>5.3</v>
      </c>
      <c r="R124" s="12">
        <v>0</v>
      </c>
      <c r="S124" s="12">
        <v>5.19</v>
      </c>
      <c r="T124" s="12">
        <v>679.14</v>
      </c>
      <c r="U124" s="12">
        <v>0</v>
      </c>
      <c r="V124" s="12">
        <v>0</v>
      </c>
      <c r="W124" s="12">
        <v>491.91</v>
      </c>
      <c r="X124" s="12">
        <v>23.48</v>
      </c>
      <c r="Y124" s="12">
        <v>202.8</v>
      </c>
    </row>
    <row r="125" spans="1:25" ht="12.75">
      <c r="A125" s="109" t="s">
        <v>48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1"/>
      <c r="T125" s="112" t="s">
        <v>63</v>
      </c>
      <c r="U125" s="112"/>
      <c r="V125" s="112"/>
      <c r="W125" s="112"/>
      <c r="X125" s="112"/>
      <c r="Y125" s="112"/>
    </row>
    <row r="126" spans="1:25" ht="12.75">
      <c r="A126" s="87" t="s">
        <v>49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119">
        <v>-9.17</v>
      </c>
      <c r="U126" s="119"/>
      <c r="V126" s="119"/>
      <c r="W126" s="119"/>
      <c r="X126" s="119"/>
      <c r="Y126" s="119"/>
    </row>
    <row r="127" spans="1:25" ht="12.75">
      <c r="A127" s="87" t="s">
        <v>50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119">
        <v>69.92</v>
      </c>
      <c r="U127" s="119"/>
      <c r="V127" s="119"/>
      <c r="W127" s="119"/>
      <c r="X127" s="119"/>
      <c r="Y127" s="119"/>
    </row>
    <row r="128" spans="1:25" ht="12.75">
      <c r="A128" s="88" t="s">
        <v>51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77" t="s">
        <v>61</v>
      </c>
      <c r="M128" s="77"/>
      <c r="N128" s="77"/>
      <c r="O128" s="77"/>
      <c r="P128" s="77"/>
      <c r="Q128" s="77"/>
      <c r="R128" s="77"/>
      <c r="S128" s="77"/>
      <c r="T128" s="113">
        <v>454101.38</v>
      </c>
      <c r="U128" s="113"/>
      <c r="V128" s="113"/>
      <c r="W128" s="113"/>
      <c r="X128" s="113"/>
      <c r="Y128" s="113"/>
    </row>
    <row r="129" spans="1:25" ht="15.75">
      <c r="A129" s="118" t="s">
        <v>94</v>
      </c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</row>
    <row r="130" spans="1:25" ht="12">
      <c r="A130" s="91" t="s">
        <v>52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12.75">
      <c r="A131" s="78" t="s">
        <v>53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7" t="s">
        <v>54</v>
      </c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 spans="1:25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134" t="s">
        <v>107</v>
      </c>
      <c r="O132" s="135"/>
      <c r="P132" s="135"/>
      <c r="Q132" s="135"/>
      <c r="R132" s="136"/>
      <c r="S132" s="54" t="s">
        <v>1</v>
      </c>
      <c r="T132" s="137"/>
      <c r="U132" s="55"/>
      <c r="V132" s="132" t="s">
        <v>2</v>
      </c>
      <c r="W132" s="132"/>
      <c r="X132" s="132" t="s">
        <v>3</v>
      </c>
      <c r="Y132" s="132"/>
    </row>
    <row r="133" spans="1:26" ht="12.75">
      <c r="A133" s="124" t="s">
        <v>55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60" t="s">
        <v>10</v>
      </c>
      <c r="M133" s="61"/>
      <c r="N133" s="134" t="s">
        <v>108</v>
      </c>
      <c r="O133" s="135"/>
      <c r="P133" s="135"/>
      <c r="Q133" s="135"/>
      <c r="R133" s="136"/>
      <c r="S133" s="138">
        <v>928.71</v>
      </c>
      <c r="T133" s="139"/>
      <c r="U133" s="140"/>
      <c r="V133" s="133">
        <v>2043.61</v>
      </c>
      <c r="W133" s="133"/>
      <c r="X133" s="133">
        <v>2841.55</v>
      </c>
      <c r="Y133" s="133"/>
      <c r="Z133" s="20"/>
    </row>
    <row r="134" spans="1:26" ht="18" customHeight="1">
      <c r="A134" s="107" t="s">
        <v>56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60" t="s">
        <v>10</v>
      </c>
      <c r="M134" s="61"/>
      <c r="N134" s="134">
        <v>52.82</v>
      </c>
      <c r="O134" s="135"/>
      <c r="P134" s="135"/>
      <c r="Q134" s="135"/>
      <c r="R134" s="136"/>
      <c r="S134" s="138">
        <v>72.39</v>
      </c>
      <c r="T134" s="139"/>
      <c r="U134" s="140"/>
      <c r="V134" s="133">
        <v>316.09</v>
      </c>
      <c r="W134" s="133"/>
      <c r="X134" s="133">
        <v>594.26</v>
      </c>
      <c r="Y134" s="133"/>
      <c r="Z134" s="20"/>
    </row>
    <row r="135" spans="1:26" ht="42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54" t="s">
        <v>61</v>
      </c>
      <c r="M135" s="55"/>
      <c r="N135" s="141"/>
      <c r="O135" s="142"/>
      <c r="P135" s="142"/>
      <c r="Q135" s="142"/>
      <c r="R135" s="143"/>
      <c r="S135" s="138">
        <v>694052.02</v>
      </c>
      <c r="T135" s="139"/>
      <c r="U135" s="140"/>
      <c r="V135" s="133">
        <v>906156.97</v>
      </c>
      <c r="W135" s="133"/>
      <c r="X135" s="133">
        <v>1511222.59</v>
      </c>
      <c r="Y135" s="133"/>
      <c r="Z135" s="20"/>
    </row>
    <row r="136" spans="1:26" ht="54.75" customHeight="1">
      <c r="A136" s="144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54" t="s">
        <v>61</v>
      </c>
      <c r="M136" s="55"/>
      <c r="N136" s="141">
        <v>134589.17</v>
      </c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3"/>
      <c r="Z136" s="20"/>
    </row>
    <row r="137" spans="1:25" ht="12">
      <c r="A137" s="56" t="s">
        <v>57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  <c r="N137" s="59">
        <v>3.14</v>
      </c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1:25" ht="12">
      <c r="A138" s="106" t="s">
        <v>58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 ht="12">
      <c r="A139" s="105" t="s">
        <v>59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1:25" ht="12.75">
      <c r="A140" s="81" t="s">
        <v>60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3"/>
      <c r="L140" s="84" t="s">
        <v>10</v>
      </c>
      <c r="M140" s="84"/>
      <c r="N140" s="103" t="s">
        <v>84</v>
      </c>
      <c r="O140" s="104"/>
      <c r="P140" s="108"/>
      <c r="Q140" s="103" t="s">
        <v>85</v>
      </c>
      <c r="R140" s="104"/>
      <c r="S140" s="108"/>
      <c r="T140" s="103" t="s">
        <v>86</v>
      </c>
      <c r="U140" s="104"/>
      <c r="V140" s="108"/>
      <c r="W140" s="103" t="s">
        <v>87</v>
      </c>
      <c r="X140" s="104"/>
      <c r="Y140" s="104"/>
    </row>
    <row r="141" spans="1:25" ht="12.75">
      <c r="A141" s="106" t="s">
        <v>78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84" t="s">
        <v>10</v>
      </c>
      <c r="M141" s="84"/>
      <c r="N141" s="64">
        <v>238.2944992</v>
      </c>
      <c r="O141" s="65"/>
      <c r="P141" s="66"/>
      <c r="Q141" s="64">
        <v>224.37770979999996</v>
      </c>
      <c r="R141" s="65"/>
      <c r="S141" s="66"/>
      <c r="T141" s="64">
        <v>142.34189859999995</v>
      </c>
      <c r="U141" s="65"/>
      <c r="V141" s="66"/>
      <c r="W141" s="64">
        <v>76.78649589999999</v>
      </c>
      <c r="X141" s="65"/>
      <c r="Y141" s="66"/>
    </row>
    <row r="142" spans="1:25" ht="12.75">
      <c r="A142" s="106" t="s">
        <v>79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85"/>
      <c r="M142" s="86"/>
      <c r="N142" s="64"/>
      <c r="O142" s="65"/>
      <c r="P142" s="66"/>
      <c r="Q142" s="64"/>
      <c r="R142" s="65"/>
      <c r="S142" s="66"/>
      <c r="T142" s="64"/>
      <c r="U142" s="65"/>
      <c r="V142" s="66"/>
      <c r="W142" s="64"/>
      <c r="X142" s="65"/>
      <c r="Y142" s="66"/>
    </row>
    <row r="143" spans="1:25" ht="12.75">
      <c r="A143" s="106" t="s">
        <v>80</v>
      </c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84" t="s">
        <v>10</v>
      </c>
      <c r="M143" s="84"/>
      <c r="N143" s="64">
        <v>111.56207040000001</v>
      </c>
      <c r="O143" s="65"/>
      <c r="P143" s="66"/>
      <c r="Q143" s="64">
        <v>105.04666259999999</v>
      </c>
      <c r="R143" s="65"/>
      <c r="S143" s="66"/>
      <c r="T143" s="64">
        <v>66.6400482</v>
      </c>
      <c r="U143" s="65"/>
      <c r="V143" s="66"/>
      <c r="W143" s="64">
        <v>35.9490483</v>
      </c>
      <c r="X143" s="65"/>
      <c r="Y143" s="66"/>
    </row>
    <row r="144" spans="1:25" ht="12.75">
      <c r="A144" s="106" t="s">
        <v>81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84" t="s">
        <v>10</v>
      </c>
      <c r="M144" s="84"/>
      <c r="N144" s="64">
        <v>256.5896192</v>
      </c>
      <c r="O144" s="65"/>
      <c r="P144" s="66"/>
      <c r="Q144" s="64">
        <v>241.60436479999998</v>
      </c>
      <c r="R144" s="65"/>
      <c r="S144" s="66"/>
      <c r="T144" s="64">
        <v>153.27023359999998</v>
      </c>
      <c r="U144" s="65"/>
      <c r="V144" s="66"/>
      <c r="W144" s="64">
        <v>82.68179839999999</v>
      </c>
      <c r="X144" s="65"/>
      <c r="Y144" s="66"/>
    </row>
    <row r="145" spans="1:25" ht="12.75">
      <c r="A145" s="106" t="s">
        <v>82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84" t="s">
        <v>10</v>
      </c>
      <c r="M145" s="84"/>
      <c r="N145" s="64">
        <v>1279.513552</v>
      </c>
      <c r="O145" s="65"/>
      <c r="P145" s="66"/>
      <c r="Q145" s="64">
        <v>1204.7878629999998</v>
      </c>
      <c r="R145" s="65"/>
      <c r="S145" s="66"/>
      <c r="T145" s="64">
        <v>764.2995909999997</v>
      </c>
      <c r="U145" s="65"/>
      <c r="V145" s="66"/>
      <c r="W145" s="64">
        <v>412.3022664999999</v>
      </c>
      <c r="X145" s="65"/>
      <c r="Y145" s="66"/>
    </row>
    <row r="146" spans="1:25" ht="12.75">
      <c r="A146" s="106" t="s">
        <v>83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84" t="s">
        <v>10</v>
      </c>
      <c r="M146" s="84"/>
      <c r="N146" s="64">
        <v>520.84972</v>
      </c>
      <c r="O146" s="65"/>
      <c r="P146" s="66"/>
      <c r="Q146" s="64">
        <v>490.4312425</v>
      </c>
      <c r="R146" s="65"/>
      <c r="S146" s="66"/>
      <c r="T146" s="64">
        <v>311.1223225</v>
      </c>
      <c r="U146" s="65"/>
      <c r="V146" s="66"/>
      <c r="W146" s="64">
        <v>167.83528374999997</v>
      </c>
      <c r="X146" s="65"/>
      <c r="Y146" s="66"/>
    </row>
    <row r="147" spans="1:25" s="21" customFormat="1" ht="12.75">
      <c r="A147" s="62" t="s">
        <v>88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3" t="s">
        <v>10</v>
      </c>
      <c r="M147" s="63"/>
      <c r="N147" s="45">
        <v>177.03</v>
      </c>
      <c r="O147" s="45"/>
      <c r="P147" s="45"/>
      <c r="Q147" s="45">
        <v>177.03</v>
      </c>
      <c r="R147" s="45"/>
      <c r="S147" s="45"/>
      <c r="T147" s="45">
        <v>177.03</v>
      </c>
      <c r="U147" s="45"/>
      <c r="V147" s="45"/>
      <c r="W147" s="45">
        <v>177.03</v>
      </c>
      <c r="X147" s="45"/>
      <c r="Y147" s="45"/>
    </row>
    <row r="148" spans="1:24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5"/>
    </row>
    <row r="149" spans="1:25" ht="85.5" customHeight="1">
      <c r="A149" s="80" t="s">
        <v>102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spans="1:25" ht="15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ht="15.75">
      <c r="H151" s="25" t="s">
        <v>93</v>
      </c>
    </row>
    <row r="152" ht="15">
      <c r="F152" s="19"/>
    </row>
    <row r="153" spans="1:25" s="35" customFormat="1" ht="15">
      <c r="A153" s="36" t="s">
        <v>103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5" spans="1:25" ht="12.75">
      <c r="A155" s="47" t="s">
        <v>66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9"/>
    </row>
    <row r="156" spans="1:25" ht="12.75">
      <c r="A156" s="24" t="s">
        <v>22</v>
      </c>
      <c r="B156" s="23" t="s">
        <v>23</v>
      </c>
      <c r="C156" s="9" t="s">
        <v>24</v>
      </c>
      <c r="D156" s="10" t="s">
        <v>25</v>
      </c>
      <c r="E156" s="7" t="s">
        <v>26</v>
      </c>
      <c r="F156" s="7" t="s">
        <v>27</v>
      </c>
      <c r="G156" s="9" t="s">
        <v>28</v>
      </c>
      <c r="H156" s="10" t="s">
        <v>29</v>
      </c>
      <c r="I156" s="7" t="s">
        <v>30</v>
      </c>
      <c r="J156" s="7" t="s">
        <v>31</v>
      </c>
      <c r="K156" s="7" t="s">
        <v>32</v>
      </c>
      <c r="L156" s="7" t="s">
        <v>33</v>
      </c>
      <c r="M156" s="7" t="s">
        <v>34</v>
      </c>
      <c r="N156" s="7" t="s">
        <v>35</v>
      </c>
      <c r="O156" s="7" t="s">
        <v>36</v>
      </c>
      <c r="P156" s="7" t="s">
        <v>37</v>
      </c>
      <c r="Q156" s="7" t="s">
        <v>38</v>
      </c>
      <c r="R156" s="7" t="s">
        <v>39</v>
      </c>
      <c r="S156" s="7" t="s">
        <v>40</v>
      </c>
      <c r="T156" s="7" t="s">
        <v>41</v>
      </c>
      <c r="U156" s="7" t="s">
        <v>42</v>
      </c>
      <c r="V156" s="7" t="s">
        <v>43</v>
      </c>
      <c r="W156" s="7" t="s">
        <v>44</v>
      </c>
      <c r="X156" s="7" t="s">
        <v>45</v>
      </c>
      <c r="Y156" s="7" t="s">
        <v>64</v>
      </c>
    </row>
    <row r="157" spans="1:25" ht="11.25">
      <c r="A157" s="11">
        <v>41821</v>
      </c>
      <c r="B157" s="12">
        <v>127.91319360000001</v>
      </c>
      <c r="C157" s="12">
        <v>128.4743936</v>
      </c>
      <c r="D157" s="12">
        <v>131.82812479999998</v>
      </c>
      <c r="E157" s="12">
        <v>133.2266352</v>
      </c>
      <c r="F157" s="12">
        <v>133.40397439999998</v>
      </c>
      <c r="G157" s="12">
        <v>161.5043808</v>
      </c>
      <c r="H157" s="12">
        <v>164.027536</v>
      </c>
      <c r="I157" s="12">
        <v>162.14414879999998</v>
      </c>
      <c r="J157" s="12">
        <v>140.78936639999998</v>
      </c>
      <c r="K157" s="12">
        <v>138.3627376</v>
      </c>
      <c r="L157" s="12">
        <v>160.00709919999997</v>
      </c>
      <c r="M157" s="12">
        <v>140.1473536</v>
      </c>
      <c r="N157" s="12">
        <v>138.98230239999998</v>
      </c>
      <c r="O157" s="12">
        <v>138.3402896</v>
      </c>
      <c r="P157" s="12">
        <v>160.95216</v>
      </c>
      <c r="Q157" s="12">
        <v>161.1743952</v>
      </c>
      <c r="R157" s="12">
        <v>164.8109712</v>
      </c>
      <c r="S157" s="12">
        <v>161.3135728</v>
      </c>
      <c r="T157" s="12">
        <v>132.847264</v>
      </c>
      <c r="U157" s="12">
        <v>130.32410879999998</v>
      </c>
      <c r="V157" s="12">
        <v>128.6247952</v>
      </c>
      <c r="W157" s="12">
        <v>130.0502432</v>
      </c>
      <c r="X157" s="12">
        <v>129.7853568</v>
      </c>
      <c r="Y157" s="12">
        <v>128.8245824</v>
      </c>
    </row>
    <row r="158" spans="1:25" ht="11.25">
      <c r="A158" s="11">
        <f>A157+1</f>
        <v>41822</v>
      </c>
      <c r="B158" s="12">
        <v>129.30048</v>
      </c>
      <c r="C158" s="12">
        <v>129.83025279999998</v>
      </c>
      <c r="D158" s="12">
        <v>132.46789280000002</v>
      </c>
      <c r="E158" s="12">
        <v>134.2076128</v>
      </c>
      <c r="F158" s="12">
        <v>133.7496736</v>
      </c>
      <c r="G158" s="12">
        <v>134.35576959999997</v>
      </c>
      <c r="H158" s="12">
        <v>134.08190399999998</v>
      </c>
      <c r="I158" s="12">
        <v>133.2221456</v>
      </c>
      <c r="J158" s="12">
        <v>132.87869120000002</v>
      </c>
      <c r="K158" s="12">
        <v>132.98195199999998</v>
      </c>
      <c r="L158" s="12">
        <v>133.17949439999998</v>
      </c>
      <c r="M158" s="12">
        <v>132.93256639999998</v>
      </c>
      <c r="N158" s="12">
        <v>133.7586528</v>
      </c>
      <c r="O158" s="12">
        <v>135.6061232</v>
      </c>
      <c r="P158" s="12">
        <v>136.4636368</v>
      </c>
      <c r="Q158" s="12">
        <v>139.2763712</v>
      </c>
      <c r="R158" s="12">
        <v>140.95548159999998</v>
      </c>
      <c r="S158" s="12">
        <v>138.4188576</v>
      </c>
      <c r="T158" s="12">
        <v>133.55437600000002</v>
      </c>
      <c r="U158" s="12">
        <v>131.24672159999997</v>
      </c>
      <c r="V158" s="12">
        <v>129.0131456</v>
      </c>
      <c r="W158" s="12">
        <v>130.1781968</v>
      </c>
      <c r="X158" s="12">
        <v>129.9873888</v>
      </c>
      <c r="Y158" s="12">
        <v>129.2982352</v>
      </c>
    </row>
    <row r="159" spans="1:25" ht="11.25">
      <c r="A159" s="11">
        <f aca="true" t="shared" si="3" ref="A159:A187">A158+1</f>
        <v>41823</v>
      </c>
      <c r="B159" s="12">
        <v>128.71907679999998</v>
      </c>
      <c r="C159" s="12">
        <v>129.12763040000002</v>
      </c>
      <c r="D159" s="12">
        <v>131.4599776</v>
      </c>
      <c r="E159" s="12">
        <v>132.52850239999998</v>
      </c>
      <c r="F159" s="12">
        <v>133.3388752</v>
      </c>
      <c r="G159" s="12">
        <v>136.66791360000002</v>
      </c>
      <c r="H159" s="12">
        <v>140.2506144</v>
      </c>
      <c r="I159" s="12">
        <v>141.0430288</v>
      </c>
      <c r="J159" s="12">
        <v>135.84856159999998</v>
      </c>
      <c r="K159" s="12">
        <v>134.3490352</v>
      </c>
      <c r="L159" s="12">
        <v>133.3254064</v>
      </c>
      <c r="M159" s="12">
        <v>133.2939792</v>
      </c>
      <c r="N159" s="12">
        <v>133.834976</v>
      </c>
      <c r="O159" s="12">
        <v>134.0414976</v>
      </c>
      <c r="P159" s="12">
        <v>135.1436944</v>
      </c>
      <c r="Q159" s="12">
        <v>135.2896064</v>
      </c>
      <c r="R159" s="12">
        <v>139.1394384</v>
      </c>
      <c r="S159" s="12">
        <v>138.5198736</v>
      </c>
      <c r="T159" s="12">
        <v>132.75971679999998</v>
      </c>
      <c r="U159" s="12">
        <v>129.5608768</v>
      </c>
      <c r="V159" s="12">
        <v>128.0411472</v>
      </c>
      <c r="W159" s="12">
        <v>129.42618879999998</v>
      </c>
      <c r="X159" s="12">
        <v>129.2937456</v>
      </c>
      <c r="Y159" s="12">
        <v>128.4766384</v>
      </c>
    </row>
    <row r="160" spans="1:25" ht="11.25">
      <c r="A160" s="11">
        <f t="shared" si="3"/>
        <v>41824</v>
      </c>
      <c r="B160" s="12">
        <v>129.3094592</v>
      </c>
      <c r="C160" s="12">
        <v>131.1771328</v>
      </c>
      <c r="D160" s="12">
        <v>133.64416799999998</v>
      </c>
      <c r="E160" s="12">
        <v>134.96635519999998</v>
      </c>
      <c r="F160" s="12">
        <v>138.6657856</v>
      </c>
      <c r="G160" s="12">
        <v>141.3370976</v>
      </c>
      <c r="H160" s="12">
        <v>163.09818879999997</v>
      </c>
      <c r="I160" s="12">
        <v>161.35846879999997</v>
      </c>
      <c r="J160" s="12">
        <v>136.8474976</v>
      </c>
      <c r="K160" s="12">
        <v>137.1527904</v>
      </c>
      <c r="L160" s="12">
        <v>137.15952479999999</v>
      </c>
      <c r="M160" s="12">
        <v>135.7946864</v>
      </c>
      <c r="N160" s="12">
        <v>134.6139216</v>
      </c>
      <c r="O160" s="12">
        <v>136.8497424</v>
      </c>
      <c r="P160" s="12">
        <v>136.1493648</v>
      </c>
      <c r="Q160" s="12">
        <v>135.92488479999997</v>
      </c>
      <c r="R160" s="12">
        <v>139.5524816</v>
      </c>
      <c r="S160" s="12">
        <v>142.5919408</v>
      </c>
      <c r="T160" s="12">
        <v>138.3604928</v>
      </c>
      <c r="U160" s="12">
        <v>132.3556528</v>
      </c>
      <c r="V160" s="12">
        <v>129.42394399999998</v>
      </c>
      <c r="W160" s="12">
        <v>130.4610416</v>
      </c>
      <c r="X160" s="12">
        <v>130.48348959999998</v>
      </c>
      <c r="Y160" s="12">
        <v>129.5765904</v>
      </c>
    </row>
    <row r="161" spans="1:25" ht="11.25">
      <c r="A161" s="11">
        <f t="shared" si="3"/>
        <v>41825</v>
      </c>
      <c r="B161" s="12">
        <v>138.2729456</v>
      </c>
      <c r="C161" s="12">
        <v>139.42901759999998</v>
      </c>
      <c r="D161" s="12">
        <v>147.6023344</v>
      </c>
      <c r="E161" s="12">
        <v>151.7956208</v>
      </c>
      <c r="F161" s="12">
        <v>160.32810560000001</v>
      </c>
      <c r="G161" s="12">
        <v>160.78379999999999</v>
      </c>
      <c r="H161" s="12">
        <v>163.9893744</v>
      </c>
      <c r="I161" s="12">
        <v>165.4260464</v>
      </c>
      <c r="J161" s="12">
        <v>160.59972639999998</v>
      </c>
      <c r="K161" s="12">
        <v>159.6232384</v>
      </c>
      <c r="L161" s="12">
        <v>161.8590592</v>
      </c>
      <c r="M161" s="12">
        <v>161.30010399999998</v>
      </c>
      <c r="N161" s="12">
        <v>159.5805872</v>
      </c>
      <c r="O161" s="12">
        <v>159.10693439999997</v>
      </c>
      <c r="P161" s="12">
        <v>160.9813424</v>
      </c>
      <c r="Q161" s="12">
        <v>162.32597760000002</v>
      </c>
      <c r="R161" s="12">
        <v>161.5425424</v>
      </c>
      <c r="S161" s="12">
        <v>162.2474096</v>
      </c>
      <c r="T161" s="12">
        <v>161.49540159999998</v>
      </c>
      <c r="U161" s="12">
        <v>152.2580496</v>
      </c>
      <c r="V161" s="12">
        <v>143.99269600000002</v>
      </c>
      <c r="W161" s="12">
        <v>144.5606304</v>
      </c>
      <c r="X161" s="12">
        <v>142.847848</v>
      </c>
      <c r="Y161" s="12">
        <v>141.5054576</v>
      </c>
    </row>
    <row r="162" spans="1:25" ht="11.25">
      <c r="A162" s="11">
        <f t="shared" si="3"/>
        <v>41826</v>
      </c>
      <c r="B162" s="12">
        <v>129.47781919999997</v>
      </c>
      <c r="C162" s="12">
        <v>129.5608768</v>
      </c>
      <c r="D162" s="12">
        <v>130.8763296</v>
      </c>
      <c r="E162" s="12">
        <v>133.0223584</v>
      </c>
      <c r="F162" s="12">
        <v>134.3198528</v>
      </c>
      <c r="G162" s="12">
        <v>134.68800000000002</v>
      </c>
      <c r="H162" s="12">
        <v>142.06216799999999</v>
      </c>
      <c r="I162" s="12">
        <v>141.703</v>
      </c>
      <c r="J162" s="12">
        <v>138.3358</v>
      </c>
      <c r="K162" s="12">
        <v>136.72178879999998</v>
      </c>
      <c r="L162" s="12">
        <v>135.61510239999998</v>
      </c>
      <c r="M162" s="12">
        <v>134.4949472</v>
      </c>
      <c r="N162" s="12">
        <v>134.0908832</v>
      </c>
      <c r="O162" s="12">
        <v>133.7272256</v>
      </c>
      <c r="P162" s="12">
        <v>136.47486080000002</v>
      </c>
      <c r="Q162" s="12">
        <v>136.629752</v>
      </c>
      <c r="R162" s="12">
        <v>138.5984416</v>
      </c>
      <c r="S162" s="12">
        <v>138.2549872</v>
      </c>
      <c r="T162" s="12">
        <v>134.3467904</v>
      </c>
      <c r="U162" s="12">
        <v>130.9908144</v>
      </c>
      <c r="V162" s="12">
        <v>129.56985600000002</v>
      </c>
      <c r="W162" s="12">
        <v>131.2354976</v>
      </c>
      <c r="X162" s="12">
        <v>131.41283679999998</v>
      </c>
      <c r="Y162" s="12">
        <v>130.51716159999998</v>
      </c>
    </row>
    <row r="163" spans="1:25" ht="11.25">
      <c r="A163" s="11">
        <f t="shared" si="3"/>
        <v>41827</v>
      </c>
      <c r="B163" s="12">
        <v>108.09385439999998</v>
      </c>
      <c r="C163" s="12">
        <v>89.41711839999999</v>
      </c>
      <c r="D163" s="12">
        <v>88.8895904</v>
      </c>
      <c r="E163" s="12">
        <v>155.45913439999998</v>
      </c>
      <c r="F163" s="12">
        <v>155.64769760000001</v>
      </c>
      <c r="G163" s="12">
        <v>153.3512672</v>
      </c>
      <c r="H163" s="12">
        <v>153.8338992</v>
      </c>
      <c r="I163" s="12">
        <v>155.45913439999998</v>
      </c>
      <c r="J163" s="12">
        <v>155.18975840000002</v>
      </c>
      <c r="K163" s="12">
        <v>155.2144512</v>
      </c>
      <c r="L163" s="12">
        <v>155.5736192</v>
      </c>
      <c r="M163" s="12">
        <v>155.3581184</v>
      </c>
      <c r="N163" s="12">
        <v>155.183024</v>
      </c>
      <c r="O163" s="12">
        <v>154.992216</v>
      </c>
      <c r="P163" s="12">
        <v>155.3132224</v>
      </c>
      <c r="Q163" s="12">
        <v>155.317712</v>
      </c>
      <c r="R163" s="12">
        <v>155.9731936</v>
      </c>
      <c r="S163" s="12">
        <v>155.1673104</v>
      </c>
      <c r="T163" s="12">
        <v>87.9984048</v>
      </c>
      <c r="U163" s="12">
        <v>59.172928</v>
      </c>
      <c r="V163" s="12">
        <v>57.39953599999999</v>
      </c>
      <c r="W163" s="12">
        <v>56.2457088</v>
      </c>
      <c r="X163" s="12">
        <v>56.3691728</v>
      </c>
      <c r="Y163" s="12">
        <v>52.6652528</v>
      </c>
    </row>
    <row r="164" spans="1:25" ht="11.25">
      <c r="A164" s="11">
        <f t="shared" si="3"/>
        <v>41828</v>
      </c>
      <c r="B164" s="12">
        <v>88.2183952</v>
      </c>
      <c r="C164" s="12">
        <v>89.0646848</v>
      </c>
      <c r="D164" s="12">
        <v>88.793064</v>
      </c>
      <c r="E164" s="12">
        <v>155.18975840000002</v>
      </c>
      <c r="F164" s="12">
        <v>155.542192</v>
      </c>
      <c r="G164" s="12">
        <v>155.5511712</v>
      </c>
      <c r="H164" s="12">
        <v>155.58933280000002</v>
      </c>
      <c r="I164" s="12">
        <v>155.3199568</v>
      </c>
      <c r="J164" s="12">
        <v>155.0775184</v>
      </c>
      <c r="K164" s="12">
        <v>154.96752320000002</v>
      </c>
      <c r="L164" s="12">
        <v>155.3693424</v>
      </c>
      <c r="M164" s="12">
        <v>155.362608</v>
      </c>
      <c r="N164" s="12">
        <v>155.19649280000002</v>
      </c>
      <c r="O164" s="12">
        <v>155.12914879999997</v>
      </c>
      <c r="P164" s="12">
        <v>155.5017856</v>
      </c>
      <c r="Q164" s="12">
        <v>155.4456656</v>
      </c>
      <c r="R164" s="12">
        <v>155.8407504</v>
      </c>
      <c r="S164" s="12">
        <v>154.96527840000002</v>
      </c>
      <c r="T164" s="12">
        <v>149.47898719999998</v>
      </c>
      <c r="U164" s="12">
        <v>148.5922912</v>
      </c>
      <c r="V164" s="12">
        <v>52.9256496</v>
      </c>
      <c r="W164" s="12">
        <v>51.551832</v>
      </c>
      <c r="X164" s="12">
        <v>51.327352000000005</v>
      </c>
      <c r="Y164" s="12">
        <v>51.215112000000005</v>
      </c>
    </row>
    <row r="165" spans="1:25" ht="11.25">
      <c r="A165" s="11">
        <f t="shared" si="3"/>
        <v>41829</v>
      </c>
      <c r="B165" s="12">
        <v>102.83653280000001</v>
      </c>
      <c r="C165" s="12">
        <v>106.6863648</v>
      </c>
      <c r="D165" s="12">
        <v>114.5274512</v>
      </c>
      <c r="E165" s="12">
        <v>117.51528</v>
      </c>
      <c r="F165" s="12">
        <v>124.9523024</v>
      </c>
      <c r="G165" s="12">
        <v>125.97368639999998</v>
      </c>
      <c r="H165" s="12">
        <v>127.7785056</v>
      </c>
      <c r="I165" s="12">
        <v>126.72344960000001</v>
      </c>
      <c r="J165" s="12">
        <v>123.72888639999998</v>
      </c>
      <c r="K165" s="12">
        <v>121.71530080000002</v>
      </c>
      <c r="L165" s="12">
        <v>121.87692639999999</v>
      </c>
      <c r="M165" s="12">
        <v>119.973336</v>
      </c>
      <c r="N165" s="12">
        <v>118.03607360000001</v>
      </c>
      <c r="O165" s="12">
        <v>120.42229600000002</v>
      </c>
      <c r="P165" s="12">
        <v>122.4942464</v>
      </c>
      <c r="Q165" s="12">
        <v>122.69627840000001</v>
      </c>
      <c r="R165" s="12">
        <v>124.40232639999999</v>
      </c>
      <c r="S165" s="12">
        <v>123.99601760000002</v>
      </c>
      <c r="T165" s="12">
        <v>118.77910239999999</v>
      </c>
      <c r="U165" s="12">
        <v>110.89312</v>
      </c>
      <c r="V165" s="12">
        <v>105.11724960000001</v>
      </c>
      <c r="W165" s="12">
        <v>106.055576</v>
      </c>
      <c r="X165" s="12">
        <v>106.17455040000002</v>
      </c>
      <c r="Y165" s="12">
        <v>104.99378560000001</v>
      </c>
    </row>
    <row r="166" spans="1:25" ht="11.25">
      <c r="A166" s="11">
        <f t="shared" si="3"/>
        <v>41830</v>
      </c>
      <c r="B166" s="12">
        <v>104.2642256</v>
      </c>
      <c r="C166" s="12">
        <v>76.77216</v>
      </c>
      <c r="D166" s="12">
        <v>129.7202576</v>
      </c>
      <c r="E166" s="12">
        <v>130.8089856</v>
      </c>
      <c r="F166" s="12">
        <v>132.7170656</v>
      </c>
      <c r="G166" s="12">
        <v>133.0582752</v>
      </c>
      <c r="H166" s="12">
        <v>133.2378592</v>
      </c>
      <c r="I166" s="12">
        <v>131.3454928</v>
      </c>
      <c r="J166" s="12">
        <v>130.3577808</v>
      </c>
      <c r="K166" s="12">
        <v>130.37798399999997</v>
      </c>
      <c r="L166" s="12">
        <v>131.3028416</v>
      </c>
      <c r="M166" s="12">
        <v>131.186112</v>
      </c>
      <c r="N166" s="12">
        <v>132.1311728</v>
      </c>
      <c r="O166" s="12">
        <v>130.1018736</v>
      </c>
      <c r="P166" s="12">
        <v>130.2814576</v>
      </c>
      <c r="Q166" s="12">
        <v>131.9695472</v>
      </c>
      <c r="R166" s="12">
        <v>132.65870080000002</v>
      </c>
      <c r="S166" s="12">
        <v>130.60919840000003</v>
      </c>
      <c r="T166" s="12">
        <v>129.7763776</v>
      </c>
      <c r="U166" s="12">
        <v>117.78914560000001</v>
      </c>
      <c r="V166" s="12">
        <v>103.68731199999999</v>
      </c>
      <c r="W166" s="12">
        <v>117.919344</v>
      </c>
      <c r="X166" s="12">
        <v>118.68257600000001</v>
      </c>
      <c r="Y166" s="12">
        <v>103.3887536</v>
      </c>
    </row>
    <row r="167" spans="1:25" ht="11.25">
      <c r="A167" s="11">
        <f t="shared" si="3"/>
        <v>41831</v>
      </c>
      <c r="B167" s="12">
        <v>109.87398079999998</v>
      </c>
      <c r="C167" s="12">
        <v>116.24247840000001</v>
      </c>
      <c r="D167" s="12">
        <v>127.65504159999999</v>
      </c>
      <c r="E167" s="12">
        <v>128.8874368</v>
      </c>
      <c r="F167" s="12">
        <v>130.49022399999998</v>
      </c>
      <c r="G167" s="12">
        <v>130.3510464</v>
      </c>
      <c r="H167" s="12">
        <v>130.59124</v>
      </c>
      <c r="I167" s="12">
        <v>130.12432159999997</v>
      </c>
      <c r="J167" s="12">
        <v>128.9345776</v>
      </c>
      <c r="K167" s="12">
        <v>129.16579199999998</v>
      </c>
      <c r="L167" s="12">
        <v>129.79209120000002</v>
      </c>
      <c r="M167" s="12">
        <v>129.5563872</v>
      </c>
      <c r="N167" s="12">
        <v>128.97722879999998</v>
      </c>
      <c r="O167" s="12">
        <v>128.68764960000001</v>
      </c>
      <c r="P167" s="12">
        <v>129.2196672</v>
      </c>
      <c r="Q167" s="12">
        <v>129.16803679999998</v>
      </c>
      <c r="R167" s="12">
        <v>130.3532912</v>
      </c>
      <c r="S167" s="12">
        <v>129.828008</v>
      </c>
      <c r="T167" s="12">
        <v>129.2039536</v>
      </c>
      <c r="U167" s="12">
        <v>117.7262912</v>
      </c>
      <c r="V167" s="12">
        <v>113.6227968</v>
      </c>
      <c r="W167" s="12">
        <v>113.8742144</v>
      </c>
      <c r="X167" s="12">
        <v>113.766464</v>
      </c>
      <c r="Y167" s="12">
        <v>106.93553759999999</v>
      </c>
    </row>
    <row r="168" spans="1:25" ht="11.25">
      <c r="A168" s="11">
        <f t="shared" si="3"/>
        <v>41832</v>
      </c>
      <c r="B168" s="12">
        <v>116.4512448</v>
      </c>
      <c r="C168" s="12">
        <v>117.51303519999999</v>
      </c>
      <c r="D168" s="12">
        <v>119.165208</v>
      </c>
      <c r="E168" s="12">
        <v>117.75771840000002</v>
      </c>
      <c r="F168" s="12">
        <v>129.5496528</v>
      </c>
      <c r="G168" s="12">
        <v>131.2961072</v>
      </c>
      <c r="H168" s="12">
        <v>134.7396304</v>
      </c>
      <c r="I168" s="12">
        <v>132.81583679999997</v>
      </c>
      <c r="J168" s="12">
        <v>129.8010704</v>
      </c>
      <c r="K168" s="12">
        <v>128.8156032</v>
      </c>
      <c r="L168" s="12">
        <v>129.0266144</v>
      </c>
      <c r="M168" s="12">
        <v>128.6539776</v>
      </c>
      <c r="N168" s="12">
        <v>128.7909104</v>
      </c>
      <c r="O168" s="12">
        <v>128.4048048</v>
      </c>
      <c r="P168" s="12">
        <v>128.2521584</v>
      </c>
      <c r="Q168" s="12">
        <v>129.36333439999999</v>
      </c>
      <c r="R168" s="12">
        <v>128.7123424</v>
      </c>
      <c r="S168" s="12">
        <v>129.2645632</v>
      </c>
      <c r="T168" s="12">
        <v>128.9323328</v>
      </c>
      <c r="U168" s="12">
        <v>122.99483679999999</v>
      </c>
      <c r="V168" s="12">
        <v>117.6769056</v>
      </c>
      <c r="W168" s="12">
        <v>116.45573439999998</v>
      </c>
      <c r="X168" s="12">
        <v>118.26504320000001</v>
      </c>
      <c r="Y168" s="12">
        <v>116.99448639999999</v>
      </c>
    </row>
    <row r="169" spans="1:25" ht="11.25">
      <c r="A169" s="11">
        <f t="shared" si="3"/>
        <v>41833</v>
      </c>
      <c r="B169" s="12">
        <v>113.75524</v>
      </c>
      <c r="C169" s="12">
        <v>117.1157056</v>
      </c>
      <c r="D169" s="12">
        <v>119.748856</v>
      </c>
      <c r="E169" s="12">
        <v>119.07541600000002</v>
      </c>
      <c r="F169" s="12">
        <v>127.94013120000001</v>
      </c>
      <c r="G169" s="12">
        <v>128.9390672</v>
      </c>
      <c r="H169" s="12">
        <v>129.6327104</v>
      </c>
      <c r="I169" s="12">
        <v>129.46884</v>
      </c>
      <c r="J169" s="12">
        <v>128.6068368</v>
      </c>
      <c r="K169" s="12">
        <v>128.26787199999998</v>
      </c>
      <c r="L169" s="12">
        <v>128.0142096</v>
      </c>
      <c r="M169" s="12">
        <v>128.1309392</v>
      </c>
      <c r="N169" s="12">
        <v>127.43505120000002</v>
      </c>
      <c r="O169" s="12">
        <v>127.29587360000001</v>
      </c>
      <c r="P169" s="12">
        <v>128.16910080000002</v>
      </c>
      <c r="Q169" s="12">
        <v>128.49235199999998</v>
      </c>
      <c r="R169" s="12">
        <v>128.91437439999999</v>
      </c>
      <c r="S169" s="12">
        <v>128.8268272</v>
      </c>
      <c r="T169" s="12">
        <v>127.830136</v>
      </c>
      <c r="U169" s="12">
        <v>120.03394560000001</v>
      </c>
      <c r="V169" s="12">
        <v>118.07872479999999</v>
      </c>
      <c r="W169" s="12">
        <v>118.49850239999999</v>
      </c>
      <c r="X169" s="12">
        <v>118.345856</v>
      </c>
      <c r="Y169" s="12">
        <v>116.33900479999998</v>
      </c>
    </row>
    <row r="170" spans="1:25" ht="11.25">
      <c r="A170" s="11">
        <f t="shared" si="3"/>
        <v>41834</v>
      </c>
      <c r="B170" s="12">
        <v>1.526464</v>
      </c>
      <c r="C170" s="12">
        <v>1.526464</v>
      </c>
      <c r="D170" s="12">
        <v>1.526464</v>
      </c>
      <c r="E170" s="12">
        <v>144.09820159999998</v>
      </c>
      <c r="F170" s="12">
        <v>181.2608656</v>
      </c>
      <c r="G170" s="12">
        <v>200.24738399999998</v>
      </c>
      <c r="H170" s="12">
        <v>197.1630288</v>
      </c>
      <c r="I170" s="12">
        <v>197.4032224</v>
      </c>
      <c r="J170" s="12">
        <v>197.22139360000003</v>
      </c>
      <c r="K170" s="12">
        <v>196.2695984</v>
      </c>
      <c r="L170" s="12">
        <v>196.565912</v>
      </c>
      <c r="M170" s="12">
        <v>197.43016</v>
      </c>
      <c r="N170" s="12">
        <v>190.6867808</v>
      </c>
      <c r="O170" s="12">
        <v>190.9696256</v>
      </c>
      <c r="P170" s="12">
        <v>154.0471552</v>
      </c>
      <c r="Q170" s="12">
        <v>154.2649008</v>
      </c>
      <c r="R170" s="12">
        <v>181.75472159999998</v>
      </c>
      <c r="S170" s="12">
        <v>180.78721280000002</v>
      </c>
      <c r="T170" s="12">
        <v>150.3948656</v>
      </c>
      <c r="U170" s="12">
        <v>117.8048592</v>
      </c>
      <c r="V170" s="12">
        <v>1.526464</v>
      </c>
      <c r="W170" s="12">
        <v>1.526464</v>
      </c>
      <c r="X170" s="12">
        <v>1.526464</v>
      </c>
      <c r="Y170" s="12">
        <v>1.526464</v>
      </c>
    </row>
    <row r="171" spans="1:25" ht="11.25">
      <c r="A171" s="11">
        <f t="shared" si="3"/>
        <v>41835</v>
      </c>
      <c r="B171" s="12">
        <v>1.526464</v>
      </c>
      <c r="C171" s="12">
        <v>1.526464</v>
      </c>
      <c r="D171" s="12">
        <v>1.526464</v>
      </c>
      <c r="E171" s="12">
        <v>146.0309744</v>
      </c>
      <c r="F171" s="12">
        <v>203.782944</v>
      </c>
      <c r="G171" s="12">
        <v>202.93665439999998</v>
      </c>
      <c r="H171" s="12">
        <v>200.5324736</v>
      </c>
      <c r="I171" s="12">
        <v>199.6435328</v>
      </c>
      <c r="J171" s="12">
        <v>194.0539808</v>
      </c>
      <c r="K171" s="12">
        <v>194.3525392</v>
      </c>
      <c r="L171" s="12">
        <v>199.1339632</v>
      </c>
      <c r="M171" s="12">
        <v>199.95780480000002</v>
      </c>
      <c r="N171" s="12">
        <v>198.6850032</v>
      </c>
      <c r="O171" s="12">
        <v>199.10927039999999</v>
      </c>
      <c r="P171" s="12">
        <v>154.3681616</v>
      </c>
      <c r="Q171" s="12">
        <v>155.84524</v>
      </c>
      <c r="R171" s="12">
        <v>159.9734272</v>
      </c>
      <c r="S171" s="12">
        <v>179.931944</v>
      </c>
      <c r="T171" s="12">
        <v>148.3161808</v>
      </c>
      <c r="U171" s="12">
        <v>1.526464</v>
      </c>
      <c r="V171" s="12">
        <v>1.526464</v>
      </c>
      <c r="W171" s="12">
        <v>1.526464</v>
      </c>
      <c r="X171" s="12">
        <v>1.526464</v>
      </c>
      <c r="Y171" s="12">
        <v>1.526464</v>
      </c>
    </row>
    <row r="172" spans="1:25" ht="11.25">
      <c r="A172" s="11">
        <f t="shared" si="3"/>
        <v>41836</v>
      </c>
      <c r="B172" s="12">
        <v>1.526464</v>
      </c>
      <c r="C172" s="12">
        <v>1.526464</v>
      </c>
      <c r="D172" s="12">
        <v>1.526464</v>
      </c>
      <c r="E172" s="12">
        <v>117.11795040000001</v>
      </c>
      <c r="F172" s="12">
        <v>154.5118288</v>
      </c>
      <c r="G172" s="12">
        <v>200.4808432</v>
      </c>
      <c r="H172" s="12">
        <v>199.57394399999998</v>
      </c>
      <c r="I172" s="12">
        <v>195.2055632</v>
      </c>
      <c r="J172" s="12">
        <v>194.0562256</v>
      </c>
      <c r="K172" s="12">
        <v>194.3907008</v>
      </c>
      <c r="L172" s="12">
        <v>194.09663199999997</v>
      </c>
      <c r="M172" s="12">
        <v>151.1917696</v>
      </c>
      <c r="N172" s="12">
        <v>150.5205744</v>
      </c>
      <c r="O172" s="12">
        <v>159.0395904</v>
      </c>
      <c r="P172" s="12">
        <v>155.90584959999998</v>
      </c>
      <c r="Q172" s="12">
        <v>157.1427344</v>
      </c>
      <c r="R172" s="12">
        <v>163.64143040000002</v>
      </c>
      <c r="S172" s="12">
        <v>161.1362336</v>
      </c>
      <c r="T172" s="12">
        <v>151.18054560000002</v>
      </c>
      <c r="U172" s="12">
        <v>75.3265088</v>
      </c>
      <c r="V172" s="12">
        <v>1.526464</v>
      </c>
      <c r="W172" s="12">
        <v>1.526464</v>
      </c>
      <c r="X172" s="12">
        <v>1.526464</v>
      </c>
      <c r="Y172" s="12">
        <v>1.526464</v>
      </c>
    </row>
    <row r="173" spans="1:25" ht="11.25">
      <c r="A173" s="11">
        <f t="shared" si="3"/>
        <v>41837</v>
      </c>
      <c r="B173" s="12">
        <v>109.4497136</v>
      </c>
      <c r="C173" s="12">
        <v>110.994136</v>
      </c>
      <c r="D173" s="12">
        <v>119.7106944</v>
      </c>
      <c r="E173" s="12">
        <v>129.7808672</v>
      </c>
      <c r="F173" s="12">
        <v>157.95535199999998</v>
      </c>
      <c r="G173" s="12">
        <v>165.958064</v>
      </c>
      <c r="H173" s="12">
        <v>166.6966032</v>
      </c>
      <c r="I173" s="12">
        <v>168.5418288</v>
      </c>
      <c r="J173" s="12">
        <v>161.5425424</v>
      </c>
      <c r="K173" s="12">
        <v>159.4301856</v>
      </c>
      <c r="L173" s="12">
        <v>160.918488</v>
      </c>
      <c r="M173" s="12">
        <v>160.0048544</v>
      </c>
      <c r="N173" s="12">
        <v>159.1002</v>
      </c>
      <c r="O173" s="12">
        <v>154.318776</v>
      </c>
      <c r="P173" s="12">
        <v>155.13588320000002</v>
      </c>
      <c r="Q173" s="12">
        <v>155.3491392</v>
      </c>
      <c r="R173" s="12">
        <v>154.0965408</v>
      </c>
      <c r="S173" s="12">
        <v>161.6727408</v>
      </c>
      <c r="T173" s="12">
        <v>151.9078608</v>
      </c>
      <c r="U173" s="12">
        <v>117.3940608</v>
      </c>
      <c r="V173" s="12">
        <v>114.956208</v>
      </c>
      <c r="W173" s="12">
        <v>115.7149504</v>
      </c>
      <c r="X173" s="12">
        <v>115.16048479999999</v>
      </c>
      <c r="Y173" s="12">
        <v>106.66167199999998</v>
      </c>
    </row>
    <row r="174" spans="1:25" ht="11.25">
      <c r="A174" s="11">
        <f t="shared" si="3"/>
        <v>41838</v>
      </c>
      <c r="B174" s="12">
        <v>96.80699999999999</v>
      </c>
      <c r="C174" s="12">
        <v>98.59386079999999</v>
      </c>
      <c r="D174" s="12">
        <v>102.7130688</v>
      </c>
      <c r="E174" s="12">
        <v>107.402456</v>
      </c>
      <c r="F174" s="12">
        <v>144.879392</v>
      </c>
      <c r="G174" s="12">
        <v>147.864976</v>
      </c>
      <c r="H174" s="12">
        <v>146.53380959999998</v>
      </c>
      <c r="I174" s="12">
        <v>163.5493936</v>
      </c>
      <c r="J174" s="12">
        <v>159.7713952</v>
      </c>
      <c r="K174" s="12">
        <v>158.70736</v>
      </c>
      <c r="L174" s="12">
        <v>159.7669056</v>
      </c>
      <c r="M174" s="12">
        <v>156.2448144</v>
      </c>
      <c r="N174" s="12">
        <v>155.45688959999998</v>
      </c>
      <c r="O174" s="12">
        <v>161.5739696</v>
      </c>
      <c r="P174" s="12">
        <v>156.31664800000001</v>
      </c>
      <c r="Q174" s="12">
        <v>158.550224</v>
      </c>
      <c r="R174" s="12">
        <v>159.44814399999998</v>
      </c>
      <c r="S174" s="12">
        <v>263.7348176</v>
      </c>
      <c r="T174" s="12">
        <v>162.8961568</v>
      </c>
      <c r="U174" s="12">
        <v>107.36429439999999</v>
      </c>
      <c r="V174" s="12">
        <v>103.23610719999999</v>
      </c>
      <c r="W174" s="12">
        <v>101.1304848</v>
      </c>
      <c r="X174" s="12">
        <v>104.90623839999999</v>
      </c>
      <c r="Y174" s="12">
        <v>75.38936319999999</v>
      </c>
    </row>
    <row r="175" spans="1:25" ht="11.25">
      <c r="A175" s="11">
        <f t="shared" si="3"/>
        <v>41839</v>
      </c>
      <c r="B175" s="12">
        <v>140.25959360000002</v>
      </c>
      <c r="C175" s="12">
        <v>139.7343104</v>
      </c>
      <c r="D175" s="12">
        <v>140.5783552</v>
      </c>
      <c r="E175" s="12">
        <v>152.94944800000002</v>
      </c>
      <c r="F175" s="12">
        <v>158.2718688</v>
      </c>
      <c r="G175" s="12">
        <v>157.6096528</v>
      </c>
      <c r="H175" s="12">
        <v>159.4167168</v>
      </c>
      <c r="I175" s="12">
        <v>157.2684432</v>
      </c>
      <c r="J175" s="12">
        <v>157.45700639999998</v>
      </c>
      <c r="K175" s="12">
        <v>156.1415536</v>
      </c>
      <c r="L175" s="12">
        <v>157.1786512</v>
      </c>
      <c r="M175" s="12">
        <v>155.5489264</v>
      </c>
      <c r="N175" s="12">
        <v>154.2155152</v>
      </c>
      <c r="O175" s="12">
        <v>156.204408</v>
      </c>
      <c r="P175" s="12">
        <v>156.7678528</v>
      </c>
      <c r="Q175" s="12">
        <v>158.381864</v>
      </c>
      <c r="R175" s="12">
        <v>158.60409919999998</v>
      </c>
      <c r="S175" s="12">
        <v>158.78368319999998</v>
      </c>
      <c r="T175" s="12">
        <v>156.2739968</v>
      </c>
      <c r="U175" s="12">
        <v>141.23832639999998</v>
      </c>
      <c r="V175" s="12">
        <v>138.8723072</v>
      </c>
      <c r="W175" s="12">
        <v>141.411176</v>
      </c>
      <c r="X175" s="12">
        <v>138.9688336</v>
      </c>
      <c r="Y175" s="12">
        <v>137.94296</v>
      </c>
    </row>
    <row r="176" spans="1:25" ht="11.25">
      <c r="A176" s="11">
        <f t="shared" si="3"/>
        <v>41840</v>
      </c>
      <c r="B176" s="12">
        <v>135.0651264</v>
      </c>
      <c r="C176" s="12">
        <v>137.067488</v>
      </c>
      <c r="D176" s="12">
        <v>147.37336480000002</v>
      </c>
      <c r="E176" s="12">
        <v>147.0366448</v>
      </c>
      <c r="F176" s="12">
        <v>154.2132704</v>
      </c>
      <c r="G176" s="12">
        <v>152.9853648</v>
      </c>
      <c r="H176" s="12">
        <v>156.41541919999997</v>
      </c>
      <c r="I176" s="12">
        <v>157.2459952</v>
      </c>
      <c r="J176" s="12">
        <v>156.4715392</v>
      </c>
      <c r="K176" s="12">
        <v>158.75674560000002</v>
      </c>
      <c r="L176" s="12">
        <v>158.5996096</v>
      </c>
      <c r="M176" s="12">
        <v>155.7060624</v>
      </c>
      <c r="N176" s="12">
        <v>153.5353408</v>
      </c>
      <c r="O176" s="12">
        <v>155.4479104</v>
      </c>
      <c r="P176" s="12">
        <v>154.7250848</v>
      </c>
      <c r="Q176" s="12">
        <v>155.5489264</v>
      </c>
      <c r="R176" s="12">
        <v>155.70381759999998</v>
      </c>
      <c r="S176" s="12">
        <v>155.48607199999998</v>
      </c>
      <c r="T176" s="12">
        <v>148.9402352</v>
      </c>
      <c r="U176" s="12">
        <v>138.605176</v>
      </c>
      <c r="V176" s="12">
        <v>136.92831040000002</v>
      </c>
      <c r="W176" s="12">
        <v>136.2750736</v>
      </c>
      <c r="X176" s="12">
        <v>135.7138736</v>
      </c>
      <c r="Y176" s="12">
        <v>134.7935056</v>
      </c>
    </row>
    <row r="177" spans="1:25" ht="11.25">
      <c r="A177" s="11">
        <f t="shared" si="3"/>
        <v>41841</v>
      </c>
      <c r="B177" s="12">
        <v>129.19721919999998</v>
      </c>
      <c r="C177" s="12">
        <v>131.6844576</v>
      </c>
      <c r="D177" s="12">
        <v>135.41980479999998</v>
      </c>
      <c r="E177" s="12">
        <v>136.5915904</v>
      </c>
      <c r="F177" s="12">
        <v>171.8663776</v>
      </c>
      <c r="G177" s="12">
        <v>186.4665568</v>
      </c>
      <c r="H177" s="12">
        <v>186.6012448</v>
      </c>
      <c r="I177" s="12">
        <v>187.8583328</v>
      </c>
      <c r="J177" s="12">
        <v>184.67071679999998</v>
      </c>
      <c r="K177" s="12">
        <v>185.1106976</v>
      </c>
      <c r="L177" s="12">
        <v>175.4176512</v>
      </c>
      <c r="M177" s="12">
        <v>171.5880224</v>
      </c>
      <c r="N177" s="12">
        <v>170.92131679999997</v>
      </c>
      <c r="O177" s="12">
        <v>174.5601376</v>
      </c>
      <c r="P177" s="12">
        <v>174.0864848</v>
      </c>
      <c r="Q177" s="12">
        <v>168.0322592</v>
      </c>
      <c r="R177" s="12">
        <v>179.4291088</v>
      </c>
      <c r="S177" s="12">
        <v>181.2406624</v>
      </c>
      <c r="T177" s="12">
        <v>165.1768736</v>
      </c>
      <c r="U177" s="12">
        <v>136.3334384</v>
      </c>
      <c r="V177" s="12">
        <v>132.79338879999997</v>
      </c>
      <c r="W177" s="12">
        <v>131.7069056</v>
      </c>
      <c r="X177" s="12">
        <v>132.3511632</v>
      </c>
      <c r="Y177" s="12">
        <v>133.2603072</v>
      </c>
    </row>
    <row r="178" spans="1:25" ht="11.25">
      <c r="A178" s="11">
        <f t="shared" si="3"/>
        <v>41842</v>
      </c>
      <c r="B178" s="12">
        <v>132.14015199999997</v>
      </c>
      <c r="C178" s="12">
        <v>132.9797072</v>
      </c>
      <c r="D178" s="12">
        <v>135.4332736</v>
      </c>
      <c r="E178" s="12">
        <v>166.2521328</v>
      </c>
      <c r="F178" s="12">
        <v>178.38527679999999</v>
      </c>
      <c r="G178" s="12">
        <v>186.913272</v>
      </c>
      <c r="H178" s="12">
        <v>181.5279968</v>
      </c>
      <c r="I178" s="12">
        <v>177.4447056</v>
      </c>
      <c r="J178" s="12">
        <v>169.1815968</v>
      </c>
      <c r="K178" s="12">
        <v>172.42533279999998</v>
      </c>
      <c r="L178" s="12">
        <v>171.1570208</v>
      </c>
      <c r="M178" s="12">
        <v>164.9995344</v>
      </c>
      <c r="N178" s="12">
        <v>163.7895872</v>
      </c>
      <c r="O178" s="12">
        <v>168.57774560000001</v>
      </c>
      <c r="P178" s="12">
        <v>167.42167360000002</v>
      </c>
      <c r="Q178" s="12">
        <v>175.3211248</v>
      </c>
      <c r="R178" s="12">
        <v>174.59829919999999</v>
      </c>
      <c r="S178" s="12">
        <v>179.6423648</v>
      </c>
      <c r="T178" s="12">
        <v>157.3896624</v>
      </c>
      <c r="U178" s="12">
        <v>131.43528479999998</v>
      </c>
      <c r="V178" s="12">
        <v>129.9447376</v>
      </c>
      <c r="W178" s="12">
        <v>129.2578288</v>
      </c>
      <c r="X178" s="12">
        <v>128.3397056</v>
      </c>
      <c r="Y178" s="12">
        <v>126.80875199999998</v>
      </c>
    </row>
    <row r="179" spans="1:25" ht="11.25">
      <c r="A179" s="11">
        <f t="shared" si="3"/>
        <v>41843</v>
      </c>
      <c r="B179" s="12">
        <v>1.526464</v>
      </c>
      <c r="C179" s="12">
        <v>1.526464</v>
      </c>
      <c r="D179" s="12">
        <v>1.526464</v>
      </c>
      <c r="E179" s="12">
        <v>129.9155552</v>
      </c>
      <c r="F179" s="12">
        <v>170.7776496</v>
      </c>
      <c r="G179" s="12">
        <v>171.177224</v>
      </c>
      <c r="H179" s="12">
        <v>170.2097152</v>
      </c>
      <c r="I179" s="12">
        <v>164.1824272</v>
      </c>
      <c r="J179" s="12">
        <v>148.42393120000003</v>
      </c>
      <c r="K179" s="12">
        <v>147.056848</v>
      </c>
      <c r="L179" s="12">
        <v>162.2361856</v>
      </c>
      <c r="M179" s="12">
        <v>158.5816512</v>
      </c>
      <c r="N179" s="12">
        <v>175.689272</v>
      </c>
      <c r="O179" s="12">
        <v>171.8012784</v>
      </c>
      <c r="P179" s="12">
        <v>170.2411424</v>
      </c>
      <c r="Q179" s="12">
        <v>172.81368319999999</v>
      </c>
      <c r="R179" s="12">
        <v>175.464792</v>
      </c>
      <c r="S179" s="12">
        <v>178.5536368</v>
      </c>
      <c r="T179" s="12">
        <v>162.0206848</v>
      </c>
      <c r="U179" s="12">
        <v>1.526464</v>
      </c>
      <c r="V179" s="12">
        <v>1.526464</v>
      </c>
      <c r="W179" s="12">
        <v>1.526464</v>
      </c>
      <c r="X179" s="12">
        <v>1.526464</v>
      </c>
      <c r="Y179" s="12">
        <v>1.526464</v>
      </c>
    </row>
    <row r="180" spans="1:25" ht="11.25">
      <c r="A180" s="11">
        <f t="shared" si="3"/>
        <v>41844</v>
      </c>
      <c r="B180" s="12">
        <v>1.526464</v>
      </c>
      <c r="C180" s="12">
        <v>1.526464</v>
      </c>
      <c r="D180" s="12">
        <v>1.526464</v>
      </c>
      <c r="E180" s="12">
        <v>130.0996288</v>
      </c>
      <c r="F180" s="12">
        <v>173.4646752</v>
      </c>
      <c r="G180" s="12">
        <v>182.4371408</v>
      </c>
      <c r="H180" s="12">
        <v>181.30351679999998</v>
      </c>
      <c r="I180" s="12">
        <v>181.1486256</v>
      </c>
      <c r="J180" s="12">
        <v>174.9215504</v>
      </c>
      <c r="K180" s="12">
        <v>163.6279616</v>
      </c>
      <c r="L180" s="12">
        <v>164.46751679999997</v>
      </c>
      <c r="M180" s="12">
        <v>163.4304192</v>
      </c>
      <c r="N180" s="12">
        <v>159.0148976</v>
      </c>
      <c r="O180" s="12">
        <v>161.6525376</v>
      </c>
      <c r="P180" s="12">
        <v>135.3098096</v>
      </c>
      <c r="Q180" s="12">
        <v>130.04350879999998</v>
      </c>
      <c r="R180" s="12">
        <v>130.5665472</v>
      </c>
      <c r="S180" s="12">
        <v>165.3115616</v>
      </c>
      <c r="T180" s="12">
        <v>1.5736047999999998</v>
      </c>
      <c r="U180" s="12">
        <v>1.526464</v>
      </c>
      <c r="V180" s="12">
        <v>1.526464</v>
      </c>
      <c r="W180" s="12">
        <v>1.526464</v>
      </c>
      <c r="X180" s="12">
        <v>1.526464</v>
      </c>
      <c r="Y180" s="12">
        <v>1.526464</v>
      </c>
    </row>
    <row r="181" spans="1:25" ht="11.25">
      <c r="A181" s="11">
        <f t="shared" si="3"/>
        <v>41845</v>
      </c>
      <c r="B181" s="12">
        <v>1.526464</v>
      </c>
      <c r="C181" s="12">
        <v>1.526464</v>
      </c>
      <c r="D181" s="12">
        <v>1.526464</v>
      </c>
      <c r="E181" s="12">
        <v>1.5668704</v>
      </c>
      <c r="F181" s="12">
        <v>156.9137648</v>
      </c>
      <c r="G181" s="12">
        <v>165.082592</v>
      </c>
      <c r="H181" s="12">
        <v>162.9635008</v>
      </c>
      <c r="I181" s="12">
        <v>161.43254720000002</v>
      </c>
      <c r="J181" s="12">
        <v>163.9287648</v>
      </c>
      <c r="K181" s="12">
        <v>163.23512159999999</v>
      </c>
      <c r="L181" s="12">
        <v>165.3317648</v>
      </c>
      <c r="M181" s="12">
        <v>163.2598144</v>
      </c>
      <c r="N181" s="12">
        <v>161.8904864</v>
      </c>
      <c r="O181" s="12">
        <v>163.5695968</v>
      </c>
      <c r="P181" s="12">
        <v>134.78452639999998</v>
      </c>
      <c r="Q181" s="12">
        <v>134.84738080000002</v>
      </c>
      <c r="R181" s="12">
        <v>167.0849536</v>
      </c>
      <c r="S181" s="12">
        <v>166.7392544</v>
      </c>
      <c r="T181" s="12">
        <v>161.3696928</v>
      </c>
      <c r="U181" s="12">
        <v>83.652472</v>
      </c>
      <c r="V181" s="12">
        <v>1.526464</v>
      </c>
      <c r="W181" s="12">
        <v>1.526464</v>
      </c>
      <c r="X181" s="12">
        <v>1.526464</v>
      </c>
      <c r="Y181" s="12">
        <v>1.526464</v>
      </c>
    </row>
    <row r="182" spans="1:25" ht="11.25">
      <c r="A182" s="11">
        <f t="shared" si="3"/>
        <v>41846</v>
      </c>
      <c r="B182" s="12">
        <v>126.06347840000001</v>
      </c>
      <c r="C182" s="12">
        <v>129.7112784</v>
      </c>
      <c r="D182" s="12">
        <v>128.0164544</v>
      </c>
      <c r="E182" s="12">
        <v>126.77732479999999</v>
      </c>
      <c r="F182" s="12">
        <v>166.49906080000002</v>
      </c>
      <c r="G182" s="12">
        <v>165.565224</v>
      </c>
      <c r="H182" s="12">
        <v>184.4305232</v>
      </c>
      <c r="I182" s="12">
        <v>173.70486879999999</v>
      </c>
      <c r="J182" s="12">
        <v>185.27007840000002</v>
      </c>
      <c r="K182" s="12">
        <v>178.40323519999998</v>
      </c>
      <c r="L182" s="12">
        <v>174.7756384</v>
      </c>
      <c r="M182" s="12">
        <v>168.12429600000002</v>
      </c>
      <c r="N182" s="12">
        <v>162.74126560000002</v>
      </c>
      <c r="O182" s="12">
        <v>164.4069072</v>
      </c>
      <c r="P182" s="12">
        <v>163.713264</v>
      </c>
      <c r="Q182" s="12">
        <v>167.9289984</v>
      </c>
      <c r="R182" s="12">
        <v>167.32963679999997</v>
      </c>
      <c r="S182" s="12">
        <v>166.59558719999998</v>
      </c>
      <c r="T182" s="12">
        <v>136.1785472</v>
      </c>
      <c r="U182" s="12">
        <v>132.34218399999997</v>
      </c>
      <c r="V182" s="12">
        <v>129.5765904</v>
      </c>
      <c r="W182" s="12">
        <v>128.30154399999998</v>
      </c>
      <c r="X182" s="12">
        <v>129.2645632</v>
      </c>
      <c r="Y182" s="12">
        <v>126.4540736</v>
      </c>
    </row>
    <row r="183" spans="1:25" ht="11.25">
      <c r="A183" s="11">
        <f t="shared" si="3"/>
        <v>41847</v>
      </c>
      <c r="B183" s="12">
        <v>147.5260112</v>
      </c>
      <c r="C183" s="12">
        <v>147.88742399999998</v>
      </c>
      <c r="D183" s="12">
        <v>149.1085952</v>
      </c>
      <c r="E183" s="12">
        <v>154.8440592</v>
      </c>
      <c r="F183" s="12">
        <v>155.4097488</v>
      </c>
      <c r="G183" s="12">
        <v>156.114616</v>
      </c>
      <c r="H183" s="12">
        <v>156.96539520000002</v>
      </c>
      <c r="I183" s="12">
        <v>157.6433248</v>
      </c>
      <c r="J183" s="12">
        <v>158.15738399999998</v>
      </c>
      <c r="K183" s="12">
        <v>158.1618736</v>
      </c>
      <c r="L183" s="12">
        <v>158.97898080000002</v>
      </c>
      <c r="M183" s="12">
        <v>155.45688959999998</v>
      </c>
      <c r="N183" s="12">
        <v>155.3558736</v>
      </c>
      <c r="O183" s="12">
        <v>158.95204320000002</v>
      </c>
      <c r="P183" s="12">
        <v>160.020568</v>
      </c>
      <c r="Q183" s="12">
        <v>162.09476320000002</v>
      </c>
      <c r="R183" s="12">
        <v>163.67959199999999</v>
      </c>
      <c r="S183" s="12">
        <v>168.22306719999997</v>
      </c>
      <c r="T183" s="12">
        <v>157.3245632</v>
      </c>
      <c r="U183" s="12">
        <v>151.9213296</v>
      </c>
      <c r="V183" s="12">
        <v>148.3880144</v>
      </c>
      <c r="W183" s="12">
        <v>148.1186384</v>
      </c>
      <c r="X183" s="12">
        <v>148.8369744</v>
      </c>
      <c r="Y183" s="12">
        <v>148.089456</v>
      </c>
    </row>
    <row r="184" spans="1:25" ht="11.25">
      <c r="A184" s="11">
        <f t="shared" si="3"/>
        <v>41848</v>
      </c>
      <c r="B184" s="12">
        <v>119.20336959999999</v>
      </c>
      <c r="C184" s="12">
        <v>123.50440639999998</v>
      </c>
      <c r="D184" s="12">
        <v>133.15480159999998</v>
      </c>
      <c r="E184" s="12">
        <v>147.42948479999998</v>
      </c>
      <c r="F184" s="12">
        <v>162.7457552</v>
      </c>
      <c r="G184" s="12">
        <v>158.7791936</v>
      </c>
      <c r="H184" s="12">
        <v>172.4432912</v>
      </c>
      <c r="I184" s="12">
        <v>175.48499520000001</v>
      </c>
      <c r="J184" s="12">
        <v>164.6268976</v>
      </c>
      <c r="K184" s="12">
        <v>165.3250304</v>
      </c>
      <c r="L184" s="12">
        <v>166.0164288</v>
      </c>
      <c r="M184" s="12">
        <v>163.3698096</v>
      </c>
      <c r="N184" s="12">
        <v>162.14414879999998</v>
      </c>
      <c r="O184" s="12">
        <v>166.2476432</v>
      </c>
      <c r="P184" s="12">
        <v>165.20605600000002</v>
      </c>
      <c r="Q184" s="12">
        <v>166.17805439999998</v>
      </c>
      <c r="R184" s="12">
        <v>168.9032416</v>
      </c>
      <c r="S184" s="12">
        <v>171.5543504</v>
      </c>
      <c r="T184" s="12">
        <v>153.26371999999998</v>
      </c>
      <c r="U184" s="12">
        <v>148.9043184</v>
      </c>
      <c r="V184" s="12">
        <v>124.9949536</v>
      </c>
      <c r="W184" s="12">
        <v>123.96908</v>
      </c>
      <c r="X184" s="12">
        <v>115.1537504</v>
      </c>
      <c r="Y184" s="12">
        <v>115.7822944</v>
      </c>
    </row>
    <row r="185" spans="1:25" ht="11.25">
      <c r="A185" s="11">
        <f t="shared" si="3"/>
        <v>41849</v>
      </c>
      <c r="B185" s="12">
        <v>1.526464</v>
      </c>
      <c r="C185" s="12">
        <v>1.526464</v>
      </c>
      <c r="D185" s="12">
        <v>1.582584</v>
      </c>
      <c r="E185" s="12">
        <v>141.73891679999997</v>
      </c>
      <c r="F185" s="12">
        <v>165.15891520000002</v>
      </c>
      <c r="G185" s="12">
        <v>161.3247968</v>
      </c>
      <c r="H185" s="12">
        <v>162.9859488</v>
      </c>
      <c r="I185" s="12">
        <v>162.343936</v>
      </c>
      <c r="J185" s="12">
        <v>160.413408</v>
      </c>
      <c r="K185" s="12">
        <v>161.07786879999998</v>
      </c>
      <c r="L185" s="12">
        <v>160.99481120000002</v>
      </c>
      <c r="M185" s="12">
        <v>159.3112112</v>
      </c>
      <c r="N185" s="12">
        <v>159.8656768</v>
      </c>
      <c r="O185" s="12">
        <v>163.1610432</v>
      </c>
      <c r="P185" s="12">
        <v>160.32361600000002</v>
      </c>
      <c r="Q185" s="12">
        <v>162.6604528</v>
      </c>
      <c r="R185" s="12">
        <v>162.15761759999998</v>
      </c>
      <c r="S185" s="12">
        <v>163.847952</v>
      </c>
      <c r="T185" s="12">
        <v>150.10528639999998</v>
      </c>
      <c r="U185" s="12">
        <v>126.04776480000001</v>
      </c>
      <c r="V185" s="12">
        <v>1.526464</v>
      </c>
      <c r="W185" s="12">
        <v>1.526464</v>
      </c>
      <c r="X185" s="12">
        <v>1.526464</v>
      </c>
      <c r="Y185" s="12">
        <v>1.526464</v>
      </c>
    </row>
    <row r="186" spans="1:25" ht="11.25">
      <c r="A186" s="11">
        <f t="shared" si="3"/>
        <v>41850</v>
      </c>
      <c r="B186" s="12">
        <v>69.229632</v>
      </c>
      <c r="C186" s="12">
        <v>72.8302912</v>
      </c>
      <c r="D186" s="12">
        <v>80.48954880000001</v>
      </c>
      <c r="E186" s="12">
        <v>88.31716639999999</v>
      </c>
      <c r="F186" s="12">
        <v>158.4649216</v>
      </c>
      <c r="G186" s="12">
        <v>151.9752048</v>
      </c>
      <c r="H186" s="12">
        <v>158.898168</v>
      </c>
      <c r="I186" s="12">
        <v>159.66364480000001</v>
      </c>
      <c r="J186" s="12">
        <v>155.62076</v>
      </c>
      <c r="K186" s="12">
        <v>157.3021152</v>
      </c>
      <c r="L186" s="12">
        <v>157.9149456</v>
      </c>
      <c r="M186" s="12">
        <v>155.6162704</v>
      </c>
      <c r="N186" s="12">
        <v>157.50863679999998</v>
      </c>
      <c r="O186" s="12">
        <v>158.5300208</v>
      </c>
      <c r="P186" s="12">
        <v>157.1764064</v>
      </c>
      <c r="Q186" s="12">
        <v>160.52564800000002</v>
      </c>
      <c r="R186" s="12">
        <v>162.2137376</v>
      </c>
      <c r="S186" s="12">
        <v>162.3147536</v>
      </c>
      <c r="T186" s="12">
        <v>155.77789600000003</v>
      </c>
      <c r="U186" s="12">
        <v>134.4702544</v>
      </c>
      <c r="V186" s="12">
        <v>101.3729232</v>
      </c>
      <c r="W186" s="12">
        <v>98.99792479999999</v>
      </c>
      <c r="X186" s="12">
        <v>71.8066624</v>
      </c>
      <c r="Y186" s="12">
        <v>70.8503776</v>
      </c>
    </row>
    <row r="187" spans="1:25" ht="11.25">
      <c r="A187" s="11">
        <f t="shared" si="3"/>
        <v>41851</v>
      </c>
      <c r="B187" s="12">
        <v>110.25335199999998</v>
      </c>
      <c r="C187" s="12">
        <v>115.2502768</v>
      </c>
      <c r="D187" s="12">
        <v>124.6402752</v>
      </c>
      <c r="E187" s="12">
        <v>147.3441824</v>
      </c>
      <c r="F187" s="12">
        <v>173.29631519999998</v>
      </c>
      <c r="G187" s="12">
        <v>176.7600416</v>
      </c>
      <c r="H187" s="12">
        <v>175.33234879999998</v>
      </c>
      <c r="I187" s="12">
        <v>179.8646</v>
      </c>
      <c r="J187" s="12">
        <v>179.1036128</v>
      </c>
      <c r="K187" s="12">
        <v>166.9839376</v>
      </c>
      <c r="L187" s="12">
        <v>168.06817600000002</v>
      </c>
      <c r="M187" s="12">
        <v>166.81782239999998</v>
      </c>
      <c r="N187" s="12">
        <v>165.9378608</v>
      </c>
      <c r="O187" s="12">
        <v>167.5945232</v>
      </c>
      <c r="P187" s="12">
        <v>158.2337072</v>
      </c>
      <c r="Q187" s="12">
        <v>160.2315792</v>
      </c>
      <c r="R187" s="12">
        <v>155.7823856</v>
      </c>
      <c r="S187" s="12">
        <v>155.01690879999998</v>
      </c>
      <c r="T187" s="12">
        <v>150.92688320000002</v>
      </c>
      <c r="U187" s="12">
        <v>124.60211360000001</v>
      </c>
      <c r="V187" s="12">
        <v>119.89476800000001</v>
      </c>
      <c r="W187" s="12">
        <v>108.7313776</v>
      </c>
      <c r="X187" s="12">
        <v>116.07411840000002</v>
      </c>
      <c r="Y187" s="12">
        <v>107.671832</v>
      </c>
    </row>
    <row r="189" spans="1:25" s="35" customFormat="1" ht="15">
      <c r="A189" s="36" t="s">
        <v>104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1" spans="1:25" ht="12.75">
      <c r="A191" s="129" t="s">
        <v>89</v>
      </c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1"/>
    </row>
    <row r="192" spans="1:25" ht="12.75">
      <c r="A192" s="24" t="s">
        <v>22</v>
      </c>
      <c r="B192" s="23" t="s">
        <v>23</v>
      </c>
      <c r="C192" s="9" t="s">
        <v>24</v>
      </c>
      <c r="D192" s="10" t="s">
        <v>25</v>
      </c>
      <c r="E192" s="7" t="s">
        <v>26</v>
      </c>
      <c r="F192" s="7" t="s">
        <v>27</v>
      </c>
      <c r="G192" s="9" t="s">
        <v>28</v>
      </c>
      <c r="H192" s="10" t="s">
        <v>29</v>
      </c>
      <c r="I192" s="7" t="s">
        <v>30</v>
      </c>
      <c r="J192" s="7" t="s">
        <v>31</v>
      </c>
      <c r="K192" s="7" t="s">
        <v>32</v>
      </c>
      <c r="L192" s="7" t="s">
        <v>33</v>
      </c>
      <c r="M192" s="7" t="s">
        <v>34</v>
      </c>
      <c r="N192" s="7" t="s">
        <v>35</v>
      </c>
      <c r="O192" s="7" t="s">
        <v>36</v>
      </c>
      <c r="P192" s="7" t="s">
        <v>37</v>
      </c>
      <c r="Q192" s="7" t="s">
        <v>38</v>
      </c>
      <c r="R192" s="7" t="s">
        <v>39</v>
      </c>
      <c r="S192" s="7" t="s">
        <v>40</v>
      </c>
      <c r="T192" s="7" t="s">
        <v>41</v>
      </c>
      <c r="U192" s="7" t="s">
        <v>42</v>
      </c>
      <c r="V192" s="7" t="s">
        <v>43</v>
      </c>
      <c r="W192" s="7" t="s">
        <v>44</v>
      </c>
      <c r="X192" s="7" t="s">
        <v>45</v>
      </c>
      <c r="Y192" s="7" t="s">
        <v>64</v>
      </c>
    </row>
    <row r="193" spans="1:25" ht="11.25">
      <c r="A193" s="11">
        <f aca="true" t="shared" si="4" ref="A193:A223">A157</f>
        <v>41821</v>
      </c>
      <c r="B193" s="12">
        <v>120.44285339999999</v>
      </c>
      <c r="C193" s="12">
        <v>120.97127839999999</v>
      </c>
      <c r="D193" s="12">
        <v>124.12914619999998</v>
      </c>
      <c r="E193" s="12">
        <v>125.44598129999997</v>
      </c>
      <c r="F193" s="12">
        <v>125.61296359999997</v>
      </c>
      <c r="G193" s="12">
        <v>152.0722602</v>
      </c>
      <c r="H193" s="12">
        <v>154.44805899999997</v>
      </c>
      <c r="I193" s="12">
        <v>152.67466469999997</v>
      </c>
      <c r="J193" s="12">
        <v>132.56703659999997</v>
      </c>
      <c r="K193" s="12">
        <v>130.28212689999998</v>
      </c>
      <c r="L193" s="12">
        <v>150.66242229999997</v>
      </c>
      <c r="M193" s="12">
        <v>131.9625184</v>
      </c>
      <c r="N193" s="12">
        <v>130.86550809999997</v>
      </c>
      <c r="O193" s="12">
        <v>130.26098989999997</v>
      </c>
      <c r="P193" s="12">
        <v>151.55228999999997</v>
      </c>
      <c r="Q193" s="12">
        <v>151.7615463</v>
      </c>
      <c r="R193" s="12">
        <v>155.1857403</v>
      </c>
      <c r="S193" s="12">
        <v>151.8925957</v>
      </c>
      <c r="T193" s="12">
        <v>125.08876599999998</v>
      </c>
      <c r="U193" s="12">
        <v>122.71296719999998</v>
      </c>
      <c r="V193" s="12">
        <v>121.11289629999999</v>
      </c>
      <c r="W193" s="12">
        <v>122.4550958</v>
      </c>
      <c r="X193" s="12">
        <v>122.20567919999998</v>
      </c>
      <c r="Y193" s="12">
        <v>121.30101559999999</v>
      </c>
    </row>
    <row r="194" spans="1:25" ht="11.25">
      <c r="A194" s="11">
        <f t="shared" si="4"/>
        <v>41822</v>
      </c>
      <c r="B194" s="12">
        <v>121.74911999999999</v>
      </c>
      <c r="C194" s="12">
        <v>122.24795319999998</v>
      </c>
      <c r="D194" s="12">
        <v>124.73155069999999</v>
      </c>
      <c r="E194" s="12">
        <v>126.36966819999999</v>
      </c>
      <c r="F194" s="12">
        <v>125.93847339999999</v>
      </c>
      <c r="G194" s="12">
        <v>126.50917239999997</v>
      </c>
      <c r="H194" s="12">
        <v>126.25130099999997</v>
      </c>
      <c r="I194" s="12">
        <v>125.4417539</v>
      </c>
      <c r="J194" s="12">
        <v>125.1183578</v>
      </c>
      <c r="K194" s="12">
        <v>125.21558799999997</v>
      </c>
      <c r="L194" s="12">
        <v>125.40159359999998</v>
      </c>
      <c r="M194" s="12">
        <v>125.16908659999996</v>
      </c>
      <c r="N194" s="12">
        <v>125.94692819999997</v>
      </c>
      <c r="O194" s="12">
        <v>127.68650329999998</v>
      </c>
      <c r="P194" s="12">
        <v>128.49393669999998</v>
      </c>
      <c r="Q194" s="12">
        <v>131.14240279999999</v>
      </c>
      <c r="R194" s="12">
        <v>132.7234504</v>
      </c>
      <c r="S194" s="12">
        <v>130.33496939999998</v>
      </c>
      <c r="T194" s="12">
        <v>125.75458149999999</v>
      </c>
      <c r="U194" s="12">
        <v>123.58169789999997</v>
      </c>
      <c r="V194" s="12">
        <v>121.47856639999999</v>
      </c>
      <c r="W194" s="12">
        <v>122.57557669999998</v>
      </c>
      <c r="X194" s="12">
        <v>122.39591219999997</v>
      </c>
      <c r="Y194" s="12">
        <v>121.74700629999998</v>
      </c>
    </row>
    <row r="195" spans="1:25" ht="11.25">
      <c r="A195" s="11">
        <f t="shared" si="4"/>
        <v>41823</v>
      </c>
      <c r="B195" s="12">
        <v>121.20167169999998</v>
      </c>
      <c r="C195" s="12">
        <v>121.5863651</v>
      </c>
      <c r="D195" s="12">
        <v>123.78249939999999</v>
      </c>
      <c r="E195" s="12">
        <v>124.78862059999997</v>
      </c>
      <c r="F195" s="12">
        <v>125.55166629999998</v>
      </c>
      <c r="G195" s="12">
        <v>128.6862834</v>
      </c>
      <c r="H195" s="12">
        <v>132.05974859999998</v>
      </c>
      <c r="I195" s="12">
        <v>132.80588469999998</v>
      </c>
      <c r="J195" s="12">
        <v>127.91478289999998</v>
      </c>
      <c r="K195" s="12">
        <v>126.50283129999998</v>
      </c>
      <c r="L195" s="12">
        <v>125.53898409999996</v>
      </c>
      <c r="M195" s="12">
        <v>125.50939229999999</v>
      </c>
      <c r="N195" s="12">
        <v>126.018794</v>
      </c>
      <c r="O195" s="12">
        <v>126.2132544</v>
      </c>
      <c r="P195" s="12">
        <v>127.25108109999998</v>
      </c>
      <c r="Q195" s="12">
        <v>127.38847159999997</v>
      </c>
      <c r="R195" s="12">
        <v>131.01346709999999</v>
      </c>
      <c r="S195" s="12">
        <v>130.4300859</v>
      </c>
      <c r="T195" s="12">
        <v>125.00633169999996</v>
      </c>
      <c r="U195" s="12">
        <v>121.99430919999998</v>
      </c>
      <c r="V195" s="12">
        <v>120.5633343</v>
      </c>
      <c r="W195" s="12">
        <v>121.86748719999997</v>
      </c>
      <c r="X195" s="12">
        <v>121.74277889999999</v>
      </c>
      <c r="Y195" s="12">
        <v>120.97339209999998</v>
      </c>
    </row>
    <row r="196" spans="1:25" ht="11.25">
      <c r="A196" s="11">
        <f t="shared" si="4"/>
        <v>41824</v>
      </c>
      <c r="B196" s="12">
        <v>121.75757479999997</v>
      </c>
      <c r="C196" s="12">
        <v>123.5161732</v>
      </c>
      <c r="D196" s="12">
        <v>125.83912949999998</v>
      </c>
      <c r="E196" s="12">
        <v>127.08409879999998</v>
      </c>
      <c r="F196" s="12">
        <v>130.56747639999998</v>
      </c>
      <c r="G196" s="12">
        <v>133.0827794</v>
      </c>
      <c r="H196" s="12">
        <v>153.57298719999997</v>
      </c>
      <c r="I196" s="12">
        <v>151.93486969999995</v>
      </c>
      <c r="J196" s="12">
        <v>128.8553794</v>
      </c>
      <c r="K196" s="12">
        <v>129.1428426</v>
      </c>
      <c r="L196" s="12">
        <v>129.14918369999998</v>
      </c>
      <c r="M196" s="12">
        <v>127.86405409999996</v>
      </c>
      <c r="N196" s="12">
        <v>126.75224789999997</v>
      </c>
      <c r="O196" s="12">
        <v>128.85749309999997</v>
      </c>
      <c r="P196" s="12">
        <v>128.19801869999998</v>
      </c>
      <c r="Q196" s="12">
        <v>127.98664869999998</v>
      </c>
      <c r="R196" s="12">
        <v>131.40238789999998</v>
      </c>
      <c r="S196" s="12">
        <v>134.2643377</v>
      </c>
      <c r="T196" s="12">
        <v>130.28001319999998</v>
      </c>
      <c r="U196" s="12">
        <v>124.62586569999998</v>
      </c>
      <c r="V196" s="12">
        <v>121.86537349999998</v>
      </c>
      <c r="W196" s="12">
        <v>122.84190289999998</v>
      </c>
      <c r="X196" s="12">
        <v>122.86303989999998</v>
      </c>
      <c r="Y196" s="12">
        <v>122.00910509999999</v>
      </c>
    </row>
    <row r="197" spans="1:25" ht="11.25">
      <c r="A197" s="11">
        <f t="shared" si="4"/>
        <v>41825</v>
      </c>
      <c r="B197" s="12">
        <v>130.1975789</v>
      </c>
      <c r="C197" s="12">
        <v>131.28613439999998</v>
      </c>
      <c r="D197" s="12">
        <v>138.98211609999996</v>
      </c>
      <c r="E197" s="12">
        <v>142.9305077</v>
      </c>
      <c r="F197" s="12">
        <v>150.9646814</v>
      </c>
      <c r="G197" s="12">
        <v>151.39376249999998</v>
      </c>
      <c r="H197" s="12">
        <v>154.41212609999997</v>
      </c>
      <c r="I197" s="12">
        <v>155.7648941</v>
      </c>
      <c r="J197" s="12">
        <v>151.22043909999996</v>
      </c>
      <c r="K197" s="12">
        <v>150.30097959999998</v>
      </c>
      <c r="L197" s="12">
        <v>152.4062248</v>
      </c>
      <c r="M197" s="12">
        <v>151.87991349999996</v>
      </c>
      <c r="N197" s="12">
        <v>150.26081929999998</v>
      </c>
      <c r="O197" s="12">
        <v>149.81482859999997</v>
      </c>
      <c r="P197" s="12">
        <v>151.5797681</v>
      </c>
      <c r="Q197" s="12">
        <v>152.84587439999999</v>
      </c>
      <c r="R197" s="12">
        <v>152.1081931</v>
      </c>
      <c r="S197" s="12">
        <v>152.77189489999998</v>
      </c>
      <c r="T197" s="12">
        <v>152.06380539999998</v>
      </c>
      <c r="U197" s="12">
        <v>143.36592989999997</v>
      </c>
      <c r="V197" s="12">
        <v>135.58328649999999</v>
      </c>
      <c r="W197" s="12">
        <v>136.1180526</v>
      </c>
      <c r="X197" s="12">
        <v>134.5052995</v>
      </c>
      <c r="Y197" s="12">
        <v>133.24130689999998</v>
      </c>
    </row>
    <row r="198" spans="1:25" ht="11.25">
      <c r="A198" s="11">
        <f t="shared" si="4"/>
        <v>41826</v>
      </c>
      <c r="B198" s="12">
        <v>121.91610229999996</v>
      </c>
      <c r="C198" s="12">
        <v>121.99430919999998</v>
      </c>
      <c r="D198" s="12">
        <v>123.23293739999998</v>
      </c>
      <c r="E198" s="12">
        <v>125.2536346</v>
      </c>
      <c r="F198" s="12">
        <v>126.47535319999997</v>
      </c>
      <c r="G198" s="12">
        <v>126.82199999999999</v>
      </c>
      <c r="H198" s="12">
        <v>133.7655045</v>
      </c>
      <c r="I198" s="12">
        <v>133.4273125</v>
      </c>
      <c r="J198" s="12">
        <v>130.2567625</v>
      </c>
      <c r="K198" s="12">
        <v>128.73701219999998</v>
      </c>
      <c r="L198" s="12">
        <v>127.69495809999998</v>
      </c>
      <c r="M198" s="12">
        <v>126.64022179999999</v>
      </c>
      <c r="N198" s="12">
        <v>126.2597558</v>
      </c>
      <c r="O198" s="12">
        <v>125.91733639999998</v>
      </c>
      <c r="P198" s="12">
        <v>128.50450519999998</v>
      </c>
      <c r="Q198" s="12">
        <v>128.65035049999997</v>
      </c>
      <c r="R198" s="12">
        <v>130.50406539999997</v>
      </c>
      <c r="S198" s="12">
        <v>130.18066929999998</v>
      </c>
      <c r="T198" s="12">
        <v>126.50071759999999</v>
      </c>
      <c r="U198" s="12">
        <v>123.34073609999999</v>
      </c>
      <c r="V198" s="12">
        <v>122.00276399999998</v>
      </c>
      <c r="W198" s="12">
        <v>123.57112939999999</v>
      </c>
      <c r="X198" s="12">
        <v>123.73811169999998</v>
      </c>
      <c r="Y198" s="12">
        <v>122.89474539999998</v>
      </c>
    </row>
    <row r="199" spans="1:25" ht="11.25">
      <c r="A199" s="11">
        <f t="shared" si="4"/>
        <v>41827</v>
      </c>
      <c r="B199" s="12">
        <v>101.78099609999998</v>
      </c>
      <c r="C199" s="12">
        <v>84.19501209999999</v>
      </c>
      <c r="D199" s="12">
        <v>83.6982926</v>
      </c>
      <c r="E199" s="12">
        <v>146.38006609999996</v>
      </c>
      <c r="F199" s="12">
        <v>146.5576169</v>
      </c>
      <c r="G199" s="12">
        <v>144.39530179999997</v>
      </c>
      <c r="H199" s="12">
        <v>144.84974729999996</v>
      </c>
      <c r="I199" s="12">
        <v>146.38006609999996</v>
      </c>
      <c r="J199" s="12">
        <v>146.12642209999998</v>
      </c>
      <c r="K199" s="12">
        <v>146.1496728</v>
      </c>
      <c r="L199" s="12">
        <v>146.48786479999995</v>
      </c>
      <c r="M199" s="12">
        <v>146.28494959999998</v>
      </c>
      <c r="N199" s="12">
        <v>146.12008099999997</v>
      </c>
      <c r="O199" s="12">
        <v>145.9404165</v>
      </c>
      <c r="P199" s="12">
        <v>146.24267559999998</v>
      </c>
      <c r="Q199" s="12">
        <v>146.24690299999997</v>
      </c>
      <c r="R199" s="12">
        <v>146.8641034</v>
      </c>
      <c r="S199" s="12">
        <v>146.10528509999997</v>
      </c>
      <c r="T199" s="12">
        <v>82.8591537</v>
      </c>
      <c r="U199" s="12">
        <v>55.71713199999999</v>
      </c>
      <c r="V199" s="12">
        <v>54.04730899999999</v>
      </c>
      <c r="W199" s="12">
        <v>52.960867199999996</v>
      </c>
      <c r="X199" s="12">
        <v>53.077120699999995</v>
      </c>
      <c r="Y199" s="12">
        <v>49.58951569999999</v>
      </c>
    </row>
    <row r="200" spans="1:25" ht="11.25">
      <c r="A200" s="11">
        <f t="shared" si="4"/>
        <v>41828</v>
      </c>
      <c r="B200" s="12">
        <v>83.06629629999999</v>
      </c>
      <c r="C200" s="12">
        <v>83.86316119999998</v>
      </c>
      <c r="D200" s="12">
        <v>83.60740349999999</v>
      </c>
      <c r="E200" s="12">
        <v>146.12642209999998</v>
      </c>
      <c r="F200" s="12">
        <v>146.458273</v>
      </c>
      <c r="G200" s="12">
        <v>146.4667278</v>
      </c>
      <c r="H200" s="12">
        <v>146.5026607</v>
      </c>
      <c r="I200" s="12">
        <v>146.24901669999997</v>
      </c>
      <c r="J200" s="12">
        <v>146.0207371</v>
      </c>
      <c r="K200" s="12">
        <v>145.9171658</v>
      </c>
      <c r="L200" s="12">
        <v>146.29551809999998</v>
      </c>
      <c r="M200" s="12">
        <v>146.289177</v>
      </c>
      <c r="N200" s="12">
        <v>146.1327632</v>
      </c>
      <c r="O200" s="12">
        <v>146.06935219999997</v>
      </c>
      <c r="P200" s="12">
        <v>146.4202264</v>
      </c>
      <c r="Q200" s="12">
        <v>146.3673839</v>
      </c>
      <c r="R200" s="12">
        <v>146.73939509999997</v>
      </c>
      <c r="S200" s="12">
        <v>145.9150521</v>
      </c>
      <c r="T200" s="12">
        <v>140.74916929999998</v>
      </c>
      <c r="U200" s="12">
        <v>139.9142578</v>
      </c>
      <c r="V200" s="12">
        <v>49.83470489999999</v>
      </c>
      <c r="W200" s="12">
        <v>48.54112049999999</v>
      </c>
      <c r="X200" s="12">
        <v>48.329750499999996</v>
      </c>
      <c r="Y200" s="12">
        <v>48.224065499999995</v>
      </c>
    </row>
    <row r="201" spans="1:25" ht="11.25">
      <c r="A201" s="11">
        <f t="shared" si="4"/>
        <v>41829</v>
      </c>
      <c r="B201" s="12">
        <v>96.8307107</v>
      </c>
      <c r="C201" s="12">
        <v>100.4557062</v>
      </c>
      <c r="D201" s="12">
        <v>107.83886029999998</v>
      </c>
      <c r="E201" s="12">
        <v>110.65219499999999</v>
      </c>
      <c r="F201" s="12">
        <v>117.65488309999998</v>
      </c>
      <c r="G201" s="12">
        <v>118.61661659999997</v>
      </c>
      <c r="H201" s="12">
        <v>120.31603139999999</v>
      </c>
      <c r="I201" s="12">
        <v>119.32259239999999</v>
      </c>
      <c r="J201" s="12">
        <v>116.50291659999996</v>
      </c>
      <c r="K201" s="12">
        <v>114.6069277</v>
      </c>
      <c r="L201" s="12">
        <v>114.75911409999998</v>
      </c>
      <c r="M201" s="12">
        <v>112.96669649999998</v>
      </c>
      <c r="N201" s="12">
        <v>111.14257339999999</v>
      </c>
      <c r="O201" s="12">
        <v>113.3894365</v>
      </c>
      <c r="P201" s="12">
        <v>115.34038159999999</v>
      </c>
      <c r="Q201" s="12">
        <v>115.53061459999999</v>
      </c>
      <c r="R201" s="12">
        <v>117.13702659999997</v>
      </c>
      <c r="S201" s="12">
        <v>116.75444689999999</v>
      </c>
      <c r="T201" s="12">
        <v>111.84220809999998</v>
      </c>
      <c r="U201" s="12">
        <v>104.41677999999997</v>
      </c>
      <c r="V201" s="12">
        <v>98.97822989999999</v>
      </c>
      <c r="W201" s="12">
        <v>99.8617565</v>
      </c>
      <c r="X201" s="12">
        <v>99.97378259999999</v>
      </c>
      <c r="Y201" s="12">
        <v>98.8619764</v>
      </c>
    </row>
    <row r="202" spans="1:25" ht="11.25">
      <c r="A202" s="11">
        <f t="shared" si="4"/>
        <v>41830</v>
      </c>
      <c r="B202" s="12">
        <v>98.17502389999999</v>
      </c>
      <c r="C202" s="12">
        <v>72.28853999999998</v>
      </c>
      <c r="D202" s="12">
        <v>122.14438189999998</v>
      </c>
      <c r="E202" s="12">
        <v>123.16952639999998</v>
      </c>
      <c r="F202" s="12">
        <v>124.9661714</v>
      </c>
      <c r="G202" s="12">
        <v>125.28745379999998</v>
      </c>
      <c r="H202" s="12">
        <v>125.45654979999998</v>
      </c>
      <c r="I202" s="12">
        <v>123.67470069999999</v>
      </c>
      <c r="J202" s="12">
        <v>122.7446727</v>
      </c>
      <c r="K202" s="12">
        <v>122.76369599999997</v>
      </c>
      <c r="L202" s="12">
        <v>123.63454039999998</v>
      </c>
      <c r="M202" s="12">
        <v>123.52462799999998</v>
      </c>
      <c r="N202" s="12">
        <v>124.41449569999999</v>
      </c>
      <c r="O202" s="12">
        <v>122.50371089999999</v>
      </c>
      <c r="P202" s="12">
        <v>122.67280689999998</v>
      </c>
      <c r="Q202" s="12">
        <v>124.26230929999998</v>
      </c>
      <c r="R202" s="12">
        <v>124.9112152</v>
      </c>
      <c r="S202" s="12">
        <v>122.9814071</v>
      </c>
      <c r="T202" s="12">
        <v>122.19722439999998</v>
      </c>
      <c r="U202" s="12">
        <v>110.91006639999999</v>
      </c>
      <c r="V202" s="12">
        <v>97.63180299999999</v>
      </c>
      <c r="W202" s="12">
        <v>111.03266099999998</v>
      </c>
      <c r="X202" s="12">
        <v>111.751319</v>
      </c>
      <c r="Y202" s="12">
        <v>97.35068089999999</v>
      </c>
    </row>
    <row r="203" spans="1:25" ht="11.25">
      <c r="A203" s="11">
        <f t="shared" si="4"/>
        <v>41831</v>
      </c>
      <c r="B203" s="12">
        <v>103.45716019999998</v>
      </c>
      <c r="C203" s="12">
        <v>109.4537271</v>
      </c>
      <c r="D203" s="12">
        <v>120.19977789999997</v>
      </c>
      <c r="E203" s="12">
        <v>121.36019919999997</v>
      </c>
      <c r="F203" s="12">
        <v>122.86938099999998</v>
      </c>
      <c r="G203" s="12">
        <v>122.73833159999998</v>
      </c>
      <c r="H203" s="12">
        <v>122.96449749999998</v>
      </c>
      <c r="I203" s="12">
        <v>122.52484789999997</v>
      </c>
      <c r="J203" s="12">
        <v>121.40458689999998</v>
      </c>
      <c r="K203" s="12">
        <v>121.62229799999999</v>
      </c>
      <c r="L203" s="12">
        <v>122.21202029999999</v>
      </c>
      <c r="M203" s="12">
        <v>121.99008179999997</v>
      </c>
      <c r="N203" s="12">
        <v>121.44474719999998</v>
      </c>
      <c r="O203" s="12">
        <v>121.17207989999999</v>
      </c>
      <c r="P203" s="12">
        <v>121.67302679999999</v>
      </c>
      <c r="Q203" s="12">
        <v>121.62441169999997</v>
      </c>
      <c r="R203" s="12">
        <v>122.74044529999999</v>
      </c>
      <c r="S203" s="12">
        <v>122.24583949999999</v>
      </c>
      <c r="T203" s="12">
        <v>121.65823089999999</v>
      </c>
      <c r="U203" s="12">
        <v>110.8508828</v>
      </c>
      <c r="V203" s="12">
        <v>106.98703919999998</v>
      </c>
      <c r="W203" s="12">
        <v>107.22377359999999</v>
      </c>
      <c r="X203" s="12">
        <v>107.12231599999998</v>
      </c>
      <c r="Y203" s="12">
        <v>100.69032689999997</v>
      </c>
    </row>
    <row r="204" spans="1:25" ht="11.25">
      <c r="A204" s="11">
        <f t="shared" si="4"/>
        <v>41832</v>
      </c>
      <c r="B204" s="12">
        <v>109.65030119999999</v>
      </c>
      <c r="C204" s="12">
        <v>110.65008129999998</v>
      </c>
      <c r="D204" s="12">
        <v>112.20576449999999</v>
      </c>
      <c r="E204" s="12">
        <v>110.8804746</v>
      </c>
      <c r="F204" s="12">
        <v>121.98374069999998</v>
      </c>
      <c r="G204" s="12">
        <v>123.62819929999998</v>
      </c>
      <c r="H204" s="12">
        <v>126.8706151</v>
      </c>
      <c r="I204" s="12">
        <v>125.05917419999997</v>
      </c>
      <c r="J204" s="12">
        <v>122.22047509999999</v>
      </c>
      <c r="K204" s="12">
        <v>121.29256079999999</v>
      </c>
      <c r="L204" s="12">
        <v>121.49124859999999</v>
      </c>
      <c r="M204" s="12">
        <v>121.14037439999998</v>
      </c>
      <c r="N204" s="12">
        <v>121.26931009999998</v>
      </c>
      <c r="O204" s="12">
        <v>120.90575369999998</v>
      </c>
      <c r="P204" s="12">
        <v>120.7620221</v>
      </c>
      <c r="Q204" s="12">
        <v>121.80830359999997</v>
      </c>
      <c r="R204" s="12">
        <v>121.19533059999998</v>
      </c>
      <c r="S204" s="12">
        <v>121.7153008</v>
      </c>
      <c r="T204" s="12">
        <v>121.4024732</v>
      </c>
      <c r="U204" s="12">
        <v>115.81173669999997</v>
      </c>
      <c r="V204" s="12">
        <v>110.80438139999998</v>
      </c>
      <c r="W204" s="12">
        <v>109.65452859999996</v>
      </c>
      <c r="X204" s="12">
        <v>111.3581708</v>
      </c>
      <c r="Y204" s="12">
        <v>110.16181659999997</v>
      </c>
    </row>
    <row r="205" spans="1:25" ht="11.25">
      <c r="A205" s="11">
        <f t="shared" si="4"/>
        <v>41833</v>
      </c>
      <c r="B205" s="12">
        <v>107.11174749999998</v>
      </c>
      <c r="C205" s="12">
        <v>110.27595639999998</v>
      </c>
      <c r="D205" s="12">
        <v>112.7553265</v>
      </c>
      <c r="E205" s="12">
        <v>112.1212165</v>
      </c>
      <c r="F205" s="12">
        <v>120.4682178</v>
      </c>
      <c r="G205" s="12">
        <v>121.40881429999999</v>
      </c>
      <c r="H205" s="12">
        <v>122.0619476</v>
      </c>
      <c r="I205" s="12">
        <v>121.90764749999998</v>
      </c>
      <c r="J205" s="12">
        <v>121.09598669999997</v>
      </c>
      <c r="K205" s="12">
        <v>120.77681799999998</v>
      </c>
      <c r="L205" s="12">
        <v>120.53796989999998</v>
      </c>
      <c r="M205" s="12">
        <v>120.64788229999998</v>
      </c>
      <c r="N205" s="12">
        <v>119.9926353</v>
      </c>
      <c r="O205" s="12">
        <v>119.8615859</v>
      </c>
      <c r="P205" s="12">
        <v>120.6838152</v>
      </c>
      <c r="Q205" s="12">
        <v>120.98818799999997</v>
      </c>
      <c r="R205" s="12">
        <v>121.38556359999998</v>
      </c>
      <c r="S205" s="12">
        <v>121.30312929999998</v>
      </c>
      <c r="T205" s="12">
        <v>120.36464649999999</v>
      </c>
      <c r="U205" s="12">
        <v>113.0237664</v>
      </c>
      <c r="V205" s="12">
        <v>111.18273369999999</v>
      </c>
      <c r="W205" s="12">
        <v>111.57799559999998</v>
      </c>
      <c r="X205" s="12">
        <v>111.43426399999998</v>
      </c>
      <c r="Y205" s="12">
        <v>109.54461619999998</v>
      </c>
    </row>
    <row r="206" spans="1:25" ht="11.25">
      <c r="A206" s="11">
        <f t="shared" si="4"/>
        <v>41834</v>
      </c>
      <c r="B206" s="12">
        <v>1.4373159999999998</v>
      </c>
      <c r="C206" s="12">
        <v>1.4373159999999998</v>
      </c>
      <c r="D206" s="12">
        <v>1.4373159999999998</v>
      </c>
      <c r="E206" s="12">
        <v>135.68263039999997</v>
      </c>
      <c r="F206" s="12">
        <v>170.67493389999998</v>
      </c>
      <c r="G206" s="12">
        <v>188.55260849999996</v>
      </c>
      <c r="H206" s="12">
        <v>185.64838469999998</v>
      </c>
      <c r="I206" s="12">
        <v>185.87455059999996</v>
      </c>
      <c r="J206" s="12">
        <v>185.7033409</v>
      </c>
      <c r="K206" s="12">
        <v>184.8071321</v>
      </c>
      <c r="L206" s="12">
        <v>185.08614049999997</v>
      </c>
      <c r="M206" s="12">
        <v>185.899915</v>
      </c>
      <c r="N206" s="12">
        <v>179.5503602</v>
      </c>
      <c r="O206" s="12">
        <v>179.81668639999998</v>
      </c>
      <c r="P206" s="12">
        <v>145.05054879999997</v>
      </c>
      <c r="Q206" s="12">
        <v>145.25557769999998</v>
      </c>
      <c r="R206" s="12">
        <v>171.13994789999998</v>
      </c>
      <c r="S206" s="12">
        <v>170.2289432</v>
      </c>
      <c r="T206" s="12">
        <v>141.6115589</v>
      </c>
      <c r="U206" s="12">
        <v>110.92486229999997</v>
      </c>
      <c r="V206" s="12">
        <v>1.4373159999999998</v>
      </c>
      <c r="W206" s="12">
        <v>1.4373159999999998</v>
      </c>
      <c r="X206" s="12">
        <v>1.4373159999999998</v>
      </c>
      <c r="Y206" s="12">
        <v>1.4373159999999998</v>
      </c>
    </row>
    <row r="207" spans="1:25" ht="11.25">
      <c r="A207" s="11">
        <f t="shared" si="4"/>
        <v>41835</v>
      </c>
      <c r="B207" s="12">
        <v>1.4373159999999998</v>
      </c>
      <c r="C207" s="12">
        <v>1.4373159999999998</v>
      </c>
      <c r="D207" s="12">
        <v>1.4373159999999998</v>
      </c>
      <c r="E207" s="12">
        <v>137.50252609999998</v>
      </c>
      <c r="F207" s="12">
        <v>191.88168599999995</v>
      </c>
      <c r="G207" s="12">
        <v>191.08482109999997</v>
      </c>
      <c r="H207" s="12">
        <v>188.8210484</v>
      </c>
      <c r="I207" s="12">
        <v>187.98402319999997</v>
      </c>
      <c r="J207" s="12">
        <v>182.7209102</v>
      </c>
      <c r="K207" s="12">
        <v>183.00203229999997</v>
      </c>
      <c r="L207" s="12">
        <v>187.5042133</v>
      </c>
      <c r="M207" s="12">
        <v>188.2799412</v>
      </c>
      <c r="N207" s="12">
        <v>187.08147329999997</v>
      </c>
      <c r="O207" s="12">
        <v>187.48096259999997</v>
      </c>
      <c r="P207" s="12">
        <v>145.3528079</v>
      </c>
      <c r="Q207" s="12">
        <v>146.7436225</v>
      </c>
      <c r="R207" s="12">
        <v>150.6307168</v>
      </c>
      <c r="S207" s="12">
        <v>169.42362349999996</v>
      </c>
      <c r="T207" s="12">
        <v>139.6542727</v>
      </c>
      <c r="U207" s="12">
        <v>1.4373159999999998</v>
      </c>
      <c r="V207" s="12">
        <v>1.4373159999999998</v>
      </c>
      <c r="W207" s="12">
        <v>1.4373159999999998</v>
      </c>
      <c r="X207" s="12">
        <v>1.4373159999999998</v>
      </c>
      <c r="Y207" s="12">
        <v>1.4373159999999998</v>
      </c>
    </row>
    <row r="208" spans="1:25" ht="11.25">
      <c r="A208" s="11">
        <f t="shared" si="4"/>
        <v>41836</v>
      </c>
      <c r="B208" s="12">
        <v>1.4373159999999998</v>
      </c>
      <c r="C208" s="12">
        <v>1.4373159999999998</v>
      </c>
      <c r="D208" s="12">
        <v>1.4373159999999998</v>
      </c>
      <c r="E208" s="12">
        <v>110.2780701</v>
      </c>
      <c r="F208" s="12">
        <v>145.48808469999997</v>
      </c>
      <c r="G208" s="12">
        <v>188.7724333</v>
      </c>
      <c r="H208" s="12">
        <v>187.91849849999997</v>
      </c>
      <c r="I208" s="12">
        <v>183.80523829999998</v>
      </c>
      <c r="J208" s="12">
        <v>182.7230239</v>
      </c>
      <c r="K208" s="12">
        <v>183.03796519999997</v>
      </c>
      <c r="L208" s="12">
        <v>182.76107049999996</v>
      </c>
      <c r="M208" s="12">
        <v>142.36192239999997</v>
      </c>
      <c r="N208" s="12">
        <v>141.72992609999997</v>
      </c>
      <c r="O208" s="12">
        <v>149.7514176</v>
      </c>
      <c r="P208" s="12">
        <v>146.80069239999997</v>
      </c>
      <c r="Q208" s="12">
        <v>147.96534109999996</v>
      </c>
      <c r="R208" s="12">
        <v>154.08450259999998</v>
      </c>
      <c r="S208" s="12">
        <v>151.7256134</v>
      </c>
      <c r="T208" s="12">
        <v>142.3513539</v>
      </c>
      <c r="U208" s="12">
        <v>70.92731719999999</v>
      </c>
      <c r="V208" s="12">
        <v>1.4373159999999998</v>
      </c>
      <c r="W208" s="12">
        <v>1.4373159999999998</v>
      </c>
      <c r="X208" s="12">
        <v>1.4373159999999998</v>
      </c>
      <c r="Y208" s="12">
        <v>1.4373159999999998</v>
      </c>
    </row>
    <row r="209" spans="1:25" ht="11.25">
      <c r="A209" s="11">
        <f t="shared" si="4"/>
        <v>41837</v>
      </c>
      <c r="B209" s="12">
        <v>103.05767089999998</v>
      </c>
      <c r="C209" s="12">
        <v>104.51189649999999</v>
      </c>
      <c r="D209" s="12">
        <v>112.71939359999999</v>
      </c>
      <c r="E209" s="12">
        <v>122.20145179999997</v>
      </c>
      <c r="F209" s="12">
        <v>148.73050049999998</v>
      </c>
      <c r="G209" s="12">
        <v>156.265841</v>
      </c>
      <c r="H209" s="12">
        <v>156.9612483</v>
      </c>
      <c r="I209" s="12">
        <v>158.69870969999997</v>
      </c>
      <c r="J209" s="12">
        <v>152.1081931</v>
      </c>
      <c r="K209" s="12">
        <v>150.11920139999998</v>
      </c>
      <c r="L209" s="12">
        <v>151.52058449999998</v>
      </c>
      <c r="M209" s="12">
        <v>150.66030859999998</v>
      </c>
      <c r="N209" s="12">
        <v>149.80848749999998</v>
      </c>
      <c r="O209" s="12">
        <v>145.3063065</v>
      </c>
      <c r="P209" s="12">
        <v>146.0756933</v>
      </c>
      <c r="Q209" s="12">
        <v>146.27649479999997</v>
      </c>
      <c r="R209" s="12">
        <v>145.09705019999998</v>
      </c>
      <c r="S209" s="12">
        <v>152.23078769999998</v>
      </c>
      <c r="T209" s="12">
        <v>143.0361927</v>
      </c>
      <c r="U209" s="12">
        <v>110.53805519999999</v>
      </c>
      <c r="V209" s="12">
        <v>108.24257699999998</v>
      </c>
      <c r="W209" s="12">
        <v>108.9570076</v>
      </c>
      <c r="X209" s="12">
        <v>108.43492369999997</v>
      </c>
      <c r="Y209" s="12">
        <v>100.43245549999997</v>
      </c>
    </row>
    <row r="210" spans="1:25" ht="11.25">
      <c r="A210" s="11">
        <f t="shared" si="4"/>
        <v>41838</v>
      </c>
      <c r="B210" s="12">
        <v>91.15331249999998</v>
      </c>
      <c r="C210" s="12">
        <v>92.83581769999998</v>
      </c>
      <c r="D210" s="12">
        <v>96.71445719999998</v>
      </c>
      <c r="E210" s="12">
        <v>101.12997649999998</v>
      </c>
      <c r="F210" s="12">
        <v>136.418198</v>
      </c>
      <c r="G210" s="12">
        <v>139.22941899999998</v>
      </c>
      <c r="H210" s="12">
        <v>137.9759949</v>
      </c>
      <c r="I210" s="12">
        <v>153.9978409</v>
      </c>
      <c r="J210" s="12">
        <v>150.44048379999998</v>
      </c>
      <c r="K210" s="12">
        <v>149.43858999999998</v>
      </c>
      <c r="L210" s="12">
        <v>150.4362564</v>
      </c>
      <c r="M210" s="12">
        <v>147.11986109999998</v>
      </c>
      <c r="N210" s="12">
        <v>146.37795239999997</v>
      </c>
      <c r="O210" s="12">
        <v>152.13778489999999</v>
      </c>
      <c r="P210" s="12">
        <v>147.1874995</v>
      </c>
      <c r="Q210" s="12">
        <v>149.29063099999996</v>
      </c>
      <c r="R210" s="12">
        <v>150.13611099999997</v>
      </c>
      <c r="S210" s="12">
        <v>248.33227189999994</v>
      </c>
      <c r="T210" s="12">
        <v>153.38275419999997</v>
      </c>
      <c r="U210" s="12">
        <v>101.09404359999998</v>
      </c>
      <c r="V210" s="12">
        <v>97.20694929999998</v>
      </c>
      <c r="W210" s="12">
        <v>95.22429869999999</v>
      </c>
      <c r="X210" s="12">
        <v>98.77954209999999</v>
      </c>
      <c r="Y210" s="12">
        <v>70.98650079999999</v>
      </c>
    </row>
    <row r="211" spans="1:25" ht="11.25">
      <c r="A211" s="11">
        <f t="shared" si="4"/>
        <v>41839</v>
      </c>
      <c r="B211" s="12">
        <v>132.0682034</v>
      </c>
      <c r="C211" s="12">
        <v>131.5735976</v>
      </c>
      <c r="D211" s="12">
        <v>132.36834879999998</v>
      </c>
      <c r="E211" s="12">
        <v>144.01694949999998</v>
      </c>
      <c r="F211" s="12">
        <v>149.02853219999997</v>
      </c>
      <c r="G211" s="12">
        <v>148.40499069999998</v>
      </c>
      <c r="H211" s="12">
        <v>150.10651919999998</v>
      </c>
      <c r="I211" s="12">
        <v>148.08370829999998</v>
      </c>
      <c r="J211" s="12">
        <v>148.26125909999996</v>
      </c>
      <c r="K211" s="12">
        <v>147.0226309</v>
      </c>
      <c r="L211" s="12">
        <v>147.99916029999997</v>
      </c>
      <c r="M211" s="12">
        <v>146.46461409999998</v>
      </c>
      <c r="N211" s="12">
        <v>145.2090763</v>
      </c>
      <c r="O211" s="12">
        <v>147.08181449999998</v>
      </c>
      <c r="P211" s="12">
        <v>147.61235319999997</v>
      </c>
      <c r="Q211" s="12">
        <v>149.13210349999997</v>
      </c>
      <c r="R211" s="12">
        <v>149.34135979999996</v>
      </c>
      <c r="S211" s="12">
        <v>149.5104558</v>
      </c>
      <c r="T211" s="12">
        <v>147.14733919999998</v>
      </c>
      <c r="U211" s="12">
        <v>132.98977659999997</v>
      </c>
      <c r="V211" s="12">
        <v>130.76193679999997</v>
      </c>
      <c r="W211" s="12">
        <v>133.15253149999998</v>
      </c>
      <c r="X211" s="12">
        <v>130.8528259</v>
      </c>
      <c r="Y211" s="12">
        <v>129.88686499999997</v>
      </c>
    </row>
    <row r="212" spans="1:25" ht="11.25">
      <c r="A212" s="11">
        <f t="shared" si="4"/>
        <v>41840</v>
      </c>
      <c r="B212" s="12">
        <v>127.17710159999997</v>
      </c>
      <c r="C212" s="12">
        <v>129.06252199999997</v>
      </c>
      <c r="D212" s="12">
        <v>138.76651869999998</v>
      </c>
      <c r="E212" s="12">
        <v>138.4494637</v>
      </c>
      <c r="F212" s="12">
        <v>145.20696259999997</v>
      </c>
      <c r="G212" s="12">
        <v>144.0507687</v>
      </c>
      <c r="H212" s="12">
        <v>147.28050229999997</v>
      </c>
      <c r="I212" s="12">
        <v>148.0625713</v>
      </c>
      <c r="J212" s="12">
        <v>147.33334479999996</v>
      </c>
      <c r="K212" s="12">
        <v>149.4850914</v>
      </c>
      <c r="L212" s="12">
        <v>149.33713239999997</v>
      </c>
      <c r="M212" s="12">
        <v>146.6125731</v>
      </c>
      <c r="N212" s="12">
        <v>144.56862519999999</v>
      </c>
      <c r="O212" s="12">
        <v>146.3694976</v>
      </c>
      <c r="P212" s="12">
        <v>145.68888619999998</v>
      </c>
      <c r="Q212" s="12">
        <v>146.46461409999998</v>
      </c>
      <c r="R212" s="12">
        <v>146.61045939999997</v>
      </c>
      <c r="S212" s="12">
        <v>146.40543049999997</v>
      </c>
      <c r="T212" s="12">
        <v>140.2418813</v>
      </c>
      <c r="U212" s="12">
        <v>130.5104065</v>
      </c>
      <c r="V212" s="12">
        <v>128.93147259999998</v>
      </c>
      <c r="W212" s="12">
        <v>128.3163859</v>
      </c>
      <c r="X212" s="12">
        <v>127.78796089999999</v>
      </c>
      <c r="Y212" s="12">
        <v>126.92134389999998</v>
      </c>
    </row>
    <row r="213" spans="1:25" ht="11.25">
      <c r="A213" s="11">
        <f t="shared" si="4"/>
        <v>41841</v>
      </c>
      <c r="B213" s="12">
        <v>121.65188979999996</v>
      </c>
      <c r="C213" s="12">
        <v>123.99386939999998</v>
      </c>
      <c r="D213" s="12">
        <v>127.51106619999997</v>
      </c>
      <c r="E213" s="12">
        <v>128.6144176</v>
      </c>
      <c r="F213" s="12">
        <v>161.8290994</v>
      </c>
      <c r="G213" s="12">
        <v>175.57660419999996</v>
      </c>
      <c r="H213" s="12">
        <v>175.7034262</v>
      </c>
      <c r="I213" s="12">
        <v>176.88709819999997</v>
      </c>
      <c r="J213" s="12">
        <v>173.88564419999997</v>
      </c>
      <c r="K213" s="12">
        <v>174.2999294</v>
      </c>
      <c r="L213" s="12">
        <v>165.1729728</v>
      </c>
      <c r="M213" s="12">
        <v>161.56700059999997</v>
      </c>
      <c r="N213" s="12">
        <v>160.93923169999997</v>
      </c>
      <c r="O213" s="12">
        <v>164.3655394</v>
      </c>
      <c r="P213" s="12">
        <v>163.91954869999998</v>
      </c>
      <c r="Q213" s="12">
        <v>158.21889979999997</v>
      </c>
      <c r="R213" s="12">
        <v>168.95015469999998</v>
      </c>
      <c r="S213" s="12">
        <v>170.6559106</v>
      </c>
      <c r="T213" s="12">
        <v>155.5302734</v>
      </c>
      <c r="U213" s="12">
        <v>128.3713421</v>
      </c>
      <c r="V213" s="12">
        <v>125.03803719999998</v>
      </c>
      <c r="W213" s="12">
        <v>124.01500639999999</v>
      </c>
      <c r="X213" s="12">
        <v>124.6216383</v>
      </c>
      <c r="Y213" s="12">
        <v>125.47768679999999</v>
      </c>
    </row>
    <row r="214" spans="1:25" ht="11.25">
      <c r="A214" s="11">
        <f t="shared" si="4"/>
        <v>41842</v>
      </c>
      <c r="B214" s="12">
        <v>124.42295049999997</v>
      </c>
      <c r="C214" s="12">
        <v>125.21347429999997</v>
      </c>
      <c r="D214" s="12">
        <v>127.52374839999999</v>
      </c>
      <c r="E214" s="12">
        <v>156.54273569999998</v>
      </c>
      <c r="F214" s="12">
        <v>167.96728419999997</v>
      </c>
      <c r="G214" s="12">
        <v>175.99723049999997</v>
      </c>
      <c r="H214" s="12">
        <v>170.92646419999997</v>
      </c>
      <c r="I214" s="12">
        <v>167.0816439</v>
      </c>
      <c r="J214" s="12">
        <v>159.30111419999997</v>
      </c>
      <c r="K214" s="12">
        <v>162.35541069999996</v>
      </c>
      <c r="L214" s="12">
        <v>161.1611702</v>
      </c>
      <c r="M214" s="12">
        <v>155.36329109999997</v>
      </c>
      <c r="N214" s="12">
        <v>154.22400679999998</v>
      </c>
      <c r="O214" s="12">
        <v>158.7325289</v>
      </c>
      <c r="P214" s="12">
        <v>157.6439734</v>
      </c>
      <c r="Q214" s="12">
        <v>165.08208369999997</v>
      </c>
      <c r="R214" s="12">
        <v>164.40147229999997</v>
      </c>
      <c r="S214" s="12">
        <v>169.15095619999997</v>
      </c>
      <c r="T214" s="12">
        <v>148.1978481</v>
      </c>
      <c r="U214" s="12">
        <v>123.75924869999997</v>
      </c>
      <c r="V214" s="12">
        <v>122.35575189999997</v>
      </c>
      <c r="W214" s="12">
        <v>121.70895969999998</v>
      </c>
      <c r="X214" s="12">
        <v>120.84445639999998</v>
      </c>
      <c r="Y214" s="12">
        <v>119.40291299999997</v>
      </c>
    </row>
    <row r="215" spans="1:25" ht="11.25">
      <c r="A215" s="11">
        <f t="shared" si="4"/>
        <v>41843</v>
      </c>
      <c r="B215" s="12">
        <v>1.4373159999999998</v>
      </c>
      <c r="C215" s="12">
        <v>1.4373159999999998</v>
      </c>
      <c r="D215" s="12">
        <v>1.4373159999999998</v>
      </c>
      <c r="E215" s="12">
        <v>122.32827379999998</v>
      </c>
      <c r="F215" s="12">
        <v>160.80395489999998</v>
      </c>
      <c r="G215" s="12">
        <v>161.18019349999997</v>
      </c>
      <c r="H215" s="12">
        <v>160.2691888</v>
      </c>
      <c r="I215" s="12">
        <v>154.5939043</v>
      </c>
      <c r="J215" s="12">
        <v>139.7557303</v>
      </c>
      <c r="K215" s="12">
        <v>138.46848699999998</v>
      </c>
      <c r="L215" s="12">
        <v>152.76132639999997</v>
      </c>
      <c r="M215" s="12">
        <v>149.32022279999998</v>
      </c>
      <c r="N215" s="12">
        <v>165.42873049999997</v>
      </c>
      <c r="O215" s="12">
        <v>161.76780209999998</v>
      </c>
      <c r="P215" s="12">
        <v>160.2987806</v>
      </c>
      <c r="Q215" s="12">
        <v>162.72108079999998</v>
      </c>
      <c r="R215" s="12">
        <v>165.21736049999998</v>
      </c>
      <c r="S215" s="12">
        <v>168.12581169999996</v>
      </c>
      <c r="T215" s="12">
        <v>152.55841119999997</v>
      </c>
      <c r="U215" s="12">
        <v>1.4373159999999998</v>
      </c>
      <c r="V215" s="12">
        <v>1.4373159999999998</v>
      </c>
      <c r="W215" s="12">
        <v>1.4373159999999998</v>
      </c>
      <c r="X215" s="12">
        <v>1.4373159999999998</v>
      </c>
      <c r="Y215" s="12">
        <v>1.4373159999999998</v>
      </c>
    </row>
    <row r="216" spans="1:25" ht="11.25">
      <c r="A216" s="11">
        <f t="shared" si="4"/>
        <v>41844</v>
      </c>
      <c r="B216" s="12">
        <v>1.4373159999999998</v>
      </c>
      <c r="C216" s="12">
        <v>1.4373159999999998</v>
      </c>
      <c r="D216" s="12">
        <v>1.4373159999999998</v>
      </c>
      <c r="E216" s="12">
        <v>122.50159719999998</v>
      </c>
      <c r="F216" s="12">
        <v>163.3340538</v>
      </c>
      <c r="G216" s="12">
        <v>171.78251269999998</v>
      </c>
      <c r="H216" s="12">
        <v>170.71509419999995</v>
      </c>
      <c r="I216" s="12">
        <v>170.5692489</v>
      </c>
      <c r="J216" s="12">
        <v>164.70584509999998</v>
      </c>
      <c r="K216" s="12">
        <v>154.07182039999998</v>
      </c>
      <c r="L216" s="12">
        <v>154.86234419999997</v>
      </c>
      <c r="M216" s="12">
        <v>153.88581479999996</v>
      </c>
      <c r="N216" s="12">
        <v>149.7281669</v>
      </c>
      <c r="O216" s="12">
        <v>152.21176439999996</v>
      </c>
      <c r="P216" s="12">
        <v>127.40749489999997</v>
      </c>
      <c r="Q216" s="12">
        <v>122.44875469999998</v>
      </c>
      <c r="R216" s="12">
        <v>122.94124679999999</v>
      </c>
      <c r="S216" s="12">
        <v>155.65709539999997</v>
      </c>
      <c r="T216" s="12">
        <v>1.4817036999999997</v>
      </c>
      <c r="U216" s="12">
        <v>1.4373159999999998</v>
      </c>
      <c r="V216" s="12">
        <v>1.4373159999999998</v>
      </c>
      <c r="W216" s="12">
        <v>1.4373159999999998</v>
      </c>
      <c r="X216" s="12">
        <v>1.4373159999999998</v>
      </c>
      <c r="Y216" s="12">
        <v>1.4373159999999998</v>
      </c>
    </row>
    <row r="217" spans="1:25" ht="11.25">
      <c r="A217" s="11">
        <f t="shared" si="4"/>
        <v>41845</v>
      </c>
      <c r="B217" s="12">
        <v>1.4373159999999998</v>
      </c>
      <c r="C217" s="12">
        <v>1.4373159999999998</v>
      </c>
      <c r="D217" s="12">
        <v>1.4373159999999998</v>
      </c>
      <c r="E217" s="12">
        <v>1.4753625999999997</v>
      </c>
      <c r="F217" s="12">
        <v>147.74974369999998</v>
      </c>
      <c r="G217" s="12">
        <v>155.44149799999997</v>
      </c>
      <c r="H217" s="12">
        <v>153.44616519999997</v>
      </c>
      <c r="I217" s="12">
        <v>152.0046218</v>
      </c>
      <c r="J217" s="12">
        <v>154.35505619999998</v>
      </c>
      <c r="K217" s="12">
        <v>153.70192289999997</v>
      </c>
      <c r="L217" s="12">
        <v>155.6761187</v>
      </c>
      <c r="M217" s="12">
        <v>153.72517359999998</v>
      </c>
      <c r="N217" s="12">
        <v>152.43581659999995</v>
      </c>
      <c r="O217" s="12">
        <v>154.0168642</v>
      </c>
      <c r="P217" s="12">
        <v>126.91288909999997</v>
      </c>
      <c r="Q217" s="12">
        <v>126.9720727</v>
      </c>
      <c r="R217" s="12">
        <v>157.32691839999998</v>
      </c>
      <c r="S217" s="12">
        <v>157.00140859999996</v>
      </c>
      <c r="T217" s="12">
        <v>151.94543819999998</v>
      </c>
      <c r="U217" s="12">
        <v>78.76703049999999</v>
      </c>
      <c r="V217" s="12">
        <v>1.4373159999999998</v>
      </c>
      <c r="W217" s="12">
        <v>1.4373159999999998</v>
      </c>
      <c r="X217" s="12">
        <v>1.4373159999999998</v>
      </c>
      <c r="Y217" s="12">
        <v>1.4373159999999998</v>
      </c>
    </row>
    <row r="218" spans="1:25" ht="11.25">
      <c r="A218" s="11">
        <f t="shared" si="4"/>
        <v>41846</v>
      </c>
      <c r="B218" s="12">
        <v>118.7011646</v>
      </c>
      <c r="C218" s="12">
        <v>122.13592709999999</v>
      </c>
      <c r="D218" s="12">
        <v>120.54008359999997</v>
      </c>
      <c r="E218" s="12">
        <v>119.37332119999998</v>
      </c>
      <c r="F218" s="12">
        <v>156.77524269999998</v>
      </c>
      <c r="G218" s="12">
        <v>155.89594349999996</v>
      </c>
      <c r="H218" s="12">
        <v>173.6594783</v>
      </c>
      <c r="I218" s="12">
        <v>163.56021969999998</v>
      </c>
      <c r="J218" s="12">
        <v>174.4500021</v>
      </c>
      <c r="K218" s="12">
        <v>167.98419379999999</v>
      </c>
      <c r="L218" s="12">
        <v>164.5684546</v>
      </c>
      <c r="M218" s="12">
        <v>158.30556149999998</v>
      </c>
      <c r="N218" s="12">
        <v>153.2369089</v>
      </c>
      <c r="O218" s="12">
        <v>154.80527429999998</v>
      </c>
      <c r="P218" s="12">
        <v>154.15214099999997</v>
      </c>
      <c r="Q218" s="12">
        <v>158.1216696</v>
      </c>
      <c r="R218" s="12">
        <v>157.55731169999996</v>
      </c>
      <c r="S218" s="12">
        <v>156.86613179999998</v>
      </c>
      <c r="T218" s="12">
        <v>128.2254968</v>
      </c>
      <c r="U218" s="12">
        <v>124.61318349999996</v>
      </c>
      <c r="V218" s="12">
        <v>122.00910509999999</v>
      </c>
      <c r="W218" s="12">
        <v>120.80852349999998</v>
      </c>
      <c r="X218" s="12">
        <v>121.7153008</v>
      </c>
      <c r="Y218" s="12">
        <v>119.0689484</v>
      </c>
    </row>
    <row r="219" spans="1:25" ht="11.25">
      <c r="A219" s="11">
        <f t="shared" si="4"/>
        <v>41847</v>
      </c>
      <c r="B219" s="12">
        <v>138.9102503</v>
      </c>
      <c r="C219" s="12">
        <v>139.25055599999996</v>
      </c>
      <c r="D219" s="12">
        <v>140.40040879999998</v>
      </c>
      <c r="E219" s="12">
        <v>145.80091229999996</v>
      </c>
      <c r="F219" s="12">
        <v>146.33356469999995</v>
      </c>
      <c r="G219" s="12">
        <v>146.9972665</v>
      </c>
      <c r="H219" s="12">
        <v>147.7983588</v>
      </c>
      <c r="I219" s="12">
        <v>148.43669619999997</v>
      </c>
      <c r="J219" s="12">
        <v>148.92073349999995</v>
      </c>
      <c r="K219" s="12">
        <v>148.9249609</v>
      </c>
      <c r="L219" s="12">
        <v>149.6943477</v>
      </c>
      <c r="M219" s="12">
        <v>146.37795239999997</v>
      </c>
      <c r="N219" s="12">
        <v>146.28283589999998</v>
      </c>
      <c r="O219" s="12">
        <v>149.66898329999998</v>
      </c>
      <c r="P219" s="12">
        <v>150.67510449999997</v>
      </c>
      <c r="Q219" s="12">
        <v>152.62816329999998</v>
      </c>
      <c r="R219" s="12">
        <v>154.12043549999999</v>
      </c>
      <c r="S219" s="12">
        <v>158.39856429999998</v>
      </c>
      <c r="T219" s="12">
        <v>148.13655079999998</v>
      </c>
      <c r="U219" s="12">
        <v>143.0488749</v>
      </c>
      <c r="V219" s="12">
        <v>139.72191109999997</v>
      </c>
      <c r="W219" s="12">
        <v>139.4682671</v>
      </c>
      <c r="X219" s="12">
        <v>140.14465109999998</v>
      </c>
      <c r="Y219" s="12">
        <v>139.440789</v>
      </c>
    </row>
    <row r="220" spans="1:25" ht="11.25">
      <c r="A220" s="11">
        <f t="shared" si="4"/>
        <v>41848</v>
      </c>
      <c r="B220" s="12">
        <v>112.24169739999998</v>
      </c>
      <c r="C220" s="12">
        <v>116.29154659999998</v>
      </c>
      <c r="D220" s="12">
        <v>125.37834289999996</v>
      </c>
      <c r="E220" s="12">
        <v>138.81936119999997</v>
      </c>
      <c r="F220" s="12">
        <v>153.2411363</v>
      </c>
      <c r="G220" s="12">
        <v>149.5062284</v>
      </c>
      <c r="H220" s="12">
        <v>162.37232029999998</v>
      </c>
      <c r="I220" s="12">
        <v>165.2363838</v>
      </c>
      <c r="J220" s="12">
        <v>155.01241689999998</v>
      </c>
      <c r="K220" s="12">
        <v>155.6697776</v>
      </c>
      <c r="L220" s="12">
        <v>156.3207972</v>
      </c>
      <c r="M220" s="12">
        <v>153.82874489999998</v>
      </c>
      <c r="N220" s="12">
        <v>152.67466469999997</v>
      </c>
      <c r="O220" s="12">
        <v>156.5385083</v>
      </c>
      <c r="P220" s="12">
        <v>155.5577515</v>
      </c>
      <c r="Q220" s="12">
        <v>156.47298359999996</v>
      </c>
      <c r="R220" s="12">
        <v>159.03901539999998</v>
      </c>
      <c r="S220" s="12">
        <v>161.53529509999998</v>
      </c>
      <c r="T220" s="12">
        <v>144.31286749999998</v>
      </c>
      <c r="U220" s="12">
        <v>140.20806209999998</v>
      </c>
      <c r="V220" s="12">
        <v>117.69504339999999</v>
      </c>
      <c r="W220" s="12">
        <v>116.72908249999999</v>
      </c>
      <c r="X220" s="12">
        <v>108.4285826</v>
      </c>
      <c r="Y220" s="12">
        <v>109.02041859999999</v>
      </c>
    </row>
    <row r="221" spans="1:25" ht="11.25">
      <c r="A221" s="11">
        <f t="shared" si="4"/>
        <v>41849</v>
      </c>
      <c r="B221" s="12">
        <v>1.4373159999999998</v>
      </c>
      <c r="C221" s="12">
        <v>1.4373159999999998</v>
      </c>
      <c r="D221" s="12">
        <v>1.4901585</v>
      </c>
      <c r="E221" s="12">
        <v>133.46113169999995</v>
      </c>
      <c r="F221" s="12">
        <v>155.51336379999998</v>
      </c>
      <c r="G221" s="12">
        <v>151.9031642</v>
      </c>
      <c r="H221" s="12">
        <v>153.46730219999995</v>
      </c>
      <c r="I221" s="12">
        <v>152.86278399999998</v>
      </c>
      <c r="J221" s="12">
        <v>151.04500199999998</v>
      </c>
      <c r="K221" s="12">
        <v>151.67065719999997</v>
      </c>
      <c r="L221" s="12">
        <v>151.5924503</v>
      </c>
      <c r="M221" s="12">
        <v>150.0071753</v>
      </c>
      <c r="N221" s="12">
        <v>150.52925919999998</v>
      </c>
      <c r="O221" s="12">
        <v>153.63217079999998</v>
      </c>
      <c r="P221" s="12">
        <v>150.960454</v>
      </c>
      <c r="Q221" s="12">
        <v>153.16081569999997</v>
      </c>
      <c r="R221" s="12">
        <v>152.68734689999997</v>
      </c>
      <c r="S221" s="12">
        <v>154.27896299999998</v>
      </c>
      <c r="T221" s="12">
        <v>141.33889159999995</v>
      </c>
      <c r="U221" s="12">
        <v>118.68636869999999</v>
      </c>
      <c r="V221" s="12">
        <v>1.4373159999999998</v>
      </c>
      <c r="W221" s="12">
        <v>1.4373159999999998</v>
      </c>
      <c r="X221" s="12">
        <v>1.4373159999999998</v>
      </c>
      <c r="Y221" s="12">
        <v>1.4373159999999998</v>
      </c>
    </row>
    <row r="222" spans="1:25" ht="11.25">
      <c r="A222" s="11">
        <f t="shared" si="4"/>
        <v>41850</v>
      </c>
      <c r="B222" s="12">
        <v>65.18650799999999</v>
      </c>
      <c r="C222" s="12">
        <v>68.57688279999999</v>
      </c>
      <c r="D222" s="12">
        <v>75.7888272</v>
      </c>
      <c r="E222" s="12">
        <v>83.15929909999998</v>
      </c>
      <c r="F222" s="12">
        <v>149.21031039999997</v>
      </c>
      <c r="G222" s="12">
        <v>143.0996037</v>
      </c>
      <c r="H222" s="12">
        <v>149.61825449999998</v>
      </c>
      <c r="I222" s="12">
        <v>150.33902619999998</v>
      </c>
      <c r="J222" s="12">
        <v>146.5322525</v>
      </c>
      <c r="K222" s="12">
        <v>148.1154138</v>
      </c>
      <c r="L222" s="12">
        <v>148.6924539</v>
      </c>
      <c r="M222" s="12">
        <v>146.52802509999998</v>
      </c>
      <c r="N222" s="12">
        <v>148.30987419999997</v>
      </c>
      <c r="O222" s="12">
        <v>149.27160769999998</v>
      </c>
      <c r="P222" s="12">
        <v>147.99704659999998</v>
      </c>
      <c r="Q222" s="12">
        <v>151.150687</v>
      </c>
      <c r="R222" s="12">
        <v>152.7401894</v>
      </c>
      <c r="S222" s="12">
        <v>152.83530589999998</v>
      </c>
      <c r="T222" s="12">
        <v>146.68021149999998</v>
      </c>
      <c r="U222" s="12">
        <v>126.61697109999997</v>
      </c>
      <c r="V222" s="12">
        <v>95.45257829999998</v>
      </c>
      <c r="W222" s="12">
        <v>93.21628369999998</v>
      </c>
      <c r="X222" s="12">
        <v>67.61303559999999</v>
      </c>
      <c r="Y222" s="12">
        <v>66.71259939999999</v>
      </c>
    </row>
    <row r="223" spans="1:25" ht="11.25">
      <c r="A223" s="11">
        <f t="shared" si="4"/>
        <v>41851</v>
      </c>
      <c r="B223" s="12">
        <v>103.81437549999997</v>
      </c>
      <c r="C223" s="12">
        <v>108.51947169999998</v>
      </c>
      <c r="D223" s="12">
        <v>117.36107879999999</v>
      </c>
      <c r="E223" s="12">
        <v>138.73904059999998</v>
      </c>
      <c r="F223" s="12">
        <v>163.17552629999997</v>
      </c>
      <c r="G223" s="12">
        <v>166.43696539999996</v>
      </c>
      <c r="H223" s="12">
        <v>165.09265219999995</v>
      </c>
      <c r="I223" s="12">
        <v>169.36021249999996</v>
      </c>
      <c r="J223" s="12">
        <v>168.64366819999998</v>
      </c>
      <c r="K223" s="12">
        <v>157.23180189999997</v>
      </c>
      <c r="L223" s="12">
        <v>158.25271899999998</v>
      </c>
      <c r="M223" s="12">
        <v>157.07538809999997</v>
      </c>
      <c r="N223" s="12">
        <v>156.24681769999998</v>
      </c>
      <c r="O223" s="12">
        <v>157.80672829999997</v>
      </c>
      <c r="P223" s="12">
        <v>148.99259929999997</v>
      </c>
      <c r="Q223" s="12">
        <v>150.8737923</v>
      </c>
      <c r="R223" s="12">
        <v>146.68443889999998</v>
      </c>
      <c r="S223" s="12">
        <v>145.96366719999997</v>
      </c>
      <c r="T223" s="12">
        <v>142.1125058</v>
      </c>
      <c r="U223" s="12">
        <v>117.3251459</v>
      </c>
      <c r="V223" s="12">
        <v>112.892717</v>
      </c>
      <c r="W223" s="12">
        <v>102.38128689999999</v>
      </c>
      <c r="X223" s="12">
        <v>109.2951996</v>
      </c>
      <c r="Y223" s="12">
        <v>101.38362049999999</v>
      </c>
    </row>
    <row r="225" spans="1:25" s="35" customFormat="1" ht="15">
      <c r="A225" s="36" t="s">
        <v>105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7" spans="1:25" ht="12.75">
      <c r="A227" s="129" t="s">
        <v>90</v>
      </c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1"/>
    </row>
    <row r="228" spans="1:25" ht="12.75">
      <c r="A228" s="24" t="s">
        <v>22</v>
      </c>
      <c r="B228" s="23" t="s">
        <v>23</v>
      </c>
      <c r="C228" s="9" t="s">
        <v>24</v>
      </c>
      <c r="D228" s="10" t="s">
        <v>25</v>
      </c>
      <c r="E228" s="7" t="s">
        <v>26</v>
      </c>
      <c r="F228" s="7" t="s">
        <v>27</v>
      </c>
      <c r="G228" s="9" t="s">
        <v>28</v>
      </c>
      <c r="H228" s="10" t="s">
        <v>29</v>
      </c>
      <c r="I228" s="7" t="s">
        <v>30</v>
      </c>
      <c r="J228" s="7" t="s">
        <v>31</v>
      </c>
      <c r="K228" s="7" t="s">
        <v>32</v>
      </c>
      <c r="L228" s="7" t="s">
        <v>33</v>
      </c>
      <c r="M228" s="7" t="s">
        <v>34</v>
      </c>
      <c r="N228" s="7" t="s">
        <v>35</v>
      </c>
      <c r="O228" s="7" t="s">
        <v>36</v>
      </c>
      <c r="P228" s="7" t="s">
        <v>37</v>
      </c>
      <c r="Q228" s="7" t="s">
        <v>38</v>
      </c>
      <c r="R228" s="7" t="s">
        <v>39</v>
      </c>
      <c r="S228" s="7" t="s">
        <v>40</v>
      </c>
      <c r="T228" s="7" t="s">
        <v>41</v>
      </c>
      <c r="U228" s="7" t="s">
        <v>42</v>
      </c>
      <c r="V228" s="7" t="s">
        <v>43</v>
      </c>
      <c r="W228" s="7" t="s">
        <v>44</v>
      </c>
      <c r="X228" s="7" t="s">
        <v>45</v>
      </c>
      <c r="Y228" s="7" t="s">
        <v>64</v>
      </c>
    </row>
    <row r="229" spans="1:25" ht="11.25">
      <c r="A229" s="11">
        <f aca="true" t="shared" si="5" ref="A229:A259">A193</f>
        <v>41821</v>
      </c>
      <c r="B229" s="12">
        <v>76.40716379999999</v>
      </c>
      <c r="C229" s="12">
        <v>76.7423888</v>
      </c>
      <c r="D229" s="12">
        <v>78.7456934</v>
      </c>
      <c r="E229" s="12">
        <v>79.58107409999998</v>
      </c>
      <c r="F229" s="12">
        <v>79.68700519999999</v>
      </c>
      <c r="G229" s="12">
        <v>96.47239139999999</v>
      </c>
      <c r="H229" s="12">
        <v>97.97956299999998</v>
      </c>
      <c r="I229" s="12">
        <v>96.85454789999997</v>
      </c>
      <c r="J229" s="12">
        <v>84.09856619999998</v>
      </c>
      <c r="K229" s="12">
        <v>82.64905329999999</v>
      </c>
      <c r="L229" s="12">
        <v>95.57801109999998</v>
      </c>
      <c r="M229" s="12">
        <v>83.7150688</v>
      </c>
      <c r="N229" s="12">
        <v>83.01914169999999</v>
      </c>
      <c r="O229" s="12">
        <v>82.63564429999998</v>
      </c>
      <c r="P229" s="12">
        <v>96.14253</v>
      </c>
      <c r="Q229" s="12">
        <v>96.27527909999999</v>
      </c>
      <c r="R229" s="12">
        <v>98.44753709999999</v>
      </c>
      <c r="S229" s="12">
        <v>96.35841489999999</v>
      </c>
      <c r="T229" s="12">
        <v>79.35446199999998</v>
      </c>
      <c r="U229" s="12">
        <v>77.84729039999998</v>
      </c>
      <c r="V229" s="12">
        <v>76.83222909999999</v>
      </c>
      <c r="W229" s="12">
        <v>77.6837006</v>
      </c>
      <c r="X229" s="12">
        <v>77.52547439999998</v>
      </c>
      <c r="Y229" s="12">
        <v>76.9515692</v>
      </c>
    </row>
    <row r="230" spans="1:25" ht="11.25">
      <c r="A230" s="11">
        <f t="shared" si="5"/>
        <v>41822</v>
      </c>
      <c r="B230" s="12">
        <v>77.23584</v>
      </c>
      <c r="C230" s="12">
        <v>77.55229239999998</v>
      </c>
      <c r="D230" s="12">
        <v>79.12784989999999</v>
      </c>
      <c r="E230" s="12">
        <v>80.1670474</v>
      </c>
      <c r="F230" s="12">
        <v>79.89350379999999</v>
      </c>
      <c r="G230" s="12">
        <v>80.25554679999999</v>
      </c>
      <c r="H230" s="12">
        <v>80.09195699999998</v>
      </c>
      <c r="I230" s="12">
        <v>79.57839229999999</v>
      </c>
      <c r="J230" s="12">
        <v>79.37323459999999</v>
      </c>
      <c r="K230" s="12">
        <v>79.43491599999999</v>
      </c>
      <c r="L230" s="12">
        <v>79.55291519999999</v>
      </c>
      <c r="M230" s="12">
        <v>79.40541619999998</v>
      </c>
      <c r="N230" s="12">
        <v>79.89886739999999</v>
      </c>
      <c r="O230" s="12">
        <v>81.00242809999999</v>
      </c>
      <c r="P230" s="12">
        <v>81.51465189999998</v>
      </c>
      <c r="Q230" s="12">
        <v>83.1947996</v>
      </c>
      <c r="R230" s="12">
        <v>84.19779279999999</v>
      </c>
      <c r="S230" s="12">
        <v>82.6825758</v>
      </c>
      <c r="T230" s="12">
        <v>79.7768455</v>
      </c>
      <c r="U230" s="12">
        <v>78.39840029999998</v>
      </c>
      <c r="V230" s="12">
        <v>77.0642048</v>
      </c>
      <c r="W230" s="12">
        <v>77.76013189999999</v>
      </c>
      <c r="X230" s="12">
        <v>77.64615539999998</v>
      </c>
      <c r="Y230" s="12">
        <v>77.23449909999998</v>
      </c>
    </row>
    <row r="231" spans="1:25" ht="11.25">
      <c r="A231" s="11">
        <f t="shared" si="5"/>
        <v>41823</v>
      </c>
      <c r="B231" s="12">
        <v>76.8885469</v>
      </c>
      <c r="C231" s="12">
        <v>77.1325907</v>
      </c>
      <c r="D231" s="12">
        <v>78.5257858</v>
      </c>
      <c r="E231" s="12">
        <v>79.16405419999998</v>
      </c>
      <c r="F231" s="12">
        <v>79.64811909999999</v>
      </c>
      <c r="G231" s="12">
        <v>81.6366738</v>
      </c>
      <c r="H231" s="12">
        <v>83.7767502</v>
      </c>
      <c r="I231" s="12">
        <v>84.25008789999998</v>
      </c>
      <c r="J231" s="12">
        <v>81.1472453</v>
      </c>
      <c r="K231" s="12">
        <v>80.25152409999998</v>
      </c>
      <c r="L231" s="12">
        <v>79.64007369999999</v>
      </c>
      <c r="M231" s="12">
        <v>79.62130109999998</v>
      </c>
      <c r="N231" s="12">
        <v>79.944458</v>
      </c>
      <c r="O231" s="12">
        <v>80.06782079999999</v>
      </c>
      <c r="P231" s="12">
        <v>80.72620269999999</v>
      </c>
      <c r="Q231" s="12">
        <v>80.81336119999999</v>
      </c>
      <c r="R231" s="12">
        <v>83.11300469999999</v>
      </c>
      <c r="S231" s="12">
        <v>82.74291629999999</v>
      </c>
      <c r="T231" s="12">
        <v>79.30216689999997</v>
      </c>
      <c r="U231" s="12">
        <v>77.39138439999999</v>
      </c>
      <c r="V231" s="12">
        <v>76.48359509999999</v>
      </c>
      <c r="W231" s="12">
        <v>77.31093039999998</v>
      </c>
      <c r="X231" s="12">
        <v>77.2318173</v>
      </c>
      <c r="Y231" s="12">
        <v>76.74372969999999</v>
      </c>
    </row>
    <row r="232" spans="1:25" ht="11.25">
      <c r="A232" s="11">
        <f t="shared" si="5"/>
        <v>41824</v>
      </c>
      <c r="B232" s="12">
        <v>77.24120359999999</v>
      </c>
      <c r="C232" s="12">
        <v>78.3568324</v>
      </c>
      <c r="D232" s="12">
        <v>79.83048149999999</v>
      </c>
      <c r="E232" s="12">
        <v>80.6202716</v>
      </c>
      <c r="F232" s="12">
        <v>82.83007479999999</v>
      </c>
      <c r="G232" s="12">
        <v>84.4257458</v>
      </c>
      <c r="H232" s="12">
        <v>97.42443039999998</v>
      </c>
      <c r="I232" s="12">
        <v>96.38523289999998</v>
      </c>
      <c r="J232" s="12">
        <v>81.74394579999999</v>
      </c>
      <c r="K232" s="12">
        <v>81.9263082</v>
      </c>
      <c r="L232" s="12">
        <v>81.93033089999999</v>
      </c>
      <c r="M232" s="12">
        <v>81.11506369999998</v>
      </c>
      <c r="N232" s="12">
        <v>80.40975029999998</v>
      </c>
      <c r="O232" s="12">
        <v>81.7452867</v>
      </c>
      <c r="P232" s="12">
        <v>81.32692589999999</v>
      </c>
      <c r="Q232" s="12">
        <v>81.19283589999998</v>
      </c>
      <c r="R232" s="12">
        <v>83.3597303</v>
      </c>
      <c r="S232" s="12">
        <v>85.17530889999999</v>
      </c>
      <c r="T232" s="12">
        <v>82.64771239999999</v>
      </c>
      <c r="U232" s="12">
        <v>79.0608049</v>
      </c>
      <c r="V232" s="12">
        <v>77.30958949999999</v>
      </c>
      <c r="W232" s="12">
        <v>77.92908529999998</v>
      </c>
      <c r="X232" s="12">
        <v>77.94249429999999</v>
      </c>
      <c r="Y232" s="12">
        <v>77.4007707</v>
      </c>
    </row>
    <row r="233" spans="1:25" ht="11.25">
      <c r="A233" s="11">
        <f t="shared" si="5"/>
        <v>41825</v>
      </c>
      <c r="B233" s="12">
        <v>82.5954173</v>
      </c>
      <c r="C233" s="12">
        <v>83.28598079999999</v>
      </c>
      <c r="D233" s="12">
        <v>88.16819769999998</v>
      </c>
      <c r="E233" s="12">
        <v>90.6729989</v>
      </c>
      <c r="F233" s="12">
        <v>95.76975979999999</v>
      </c>
      <c r="G233" s="12">
        <v>96.04196249999998</v>
      </c>
      <c r="H233" s="12">
        <v>97.95676769999999</v>
      </c>
      <c r="I233" s="12">
        <v>98.81494369999999</v>
      </c>
      <c r="J233" s="12">
        <v>95.93200869999998</v>
      </c>
      <c r="K233" s="12">
        <v>95.3487172</v>
      </c>
      <c r="L233" s="12">
        <v>96.68425359999999</v>
      </c>
      <c r="M233" s="12">
        <v>96.35036949999999</v>
      </c>
      <c r="N233" s="12">
        <v>95.32324009999998</v>
      </c>
      <c r="O233" s="12">
        <v>95.04031019999998</v>
      </c>
      <c r="P233" s="12">
        <v>96.1599617</v>
      </c>
      <c r="Q233" s="12">
        <v>96.9631608</v>
      </c>
      <c r="R233" s="12">
        <v>96.49518669999999</v>
      </c>
      <c r="S233" s="12">
        <v>96.91622929999998</v>
      </c>
      <c r="T233" s="12">
        <v>96.46702779999998</v>
      </c>
      <c r="U233" s="12">
        <v>90.94922429999998</v>
      </c>
      <c r="V233" s="12">
        <v>86.0120305</v>
      </c>
      <c r="W233" s="12">
        <v>86.3512782</v>
      </c>
      <c r="X233" s="12">
        <v>85.3281715</v>
      </c>
      <c r="Y233" s="12">
        <v>84.52631329999998</v>
      </c>
    </row>
    <row r="234" spans="1:25" ht="11.25">
      <c r="A234" s="11">
        <f t="shared" si="5"/>
        <v>41826</v>
      </c>
      <c r="B234" s="12">
        <v>77.34177109999999</v>
      </c>
      <c r="C234" s="12">
        <v>77.39138439999999</v>
      </c>
      <c r="D234" s="12">
        <v>78.17715179999999</v>
      </c>
      <c r="E234" s="12">
        <v>79.45905219999999</v>
      </c>
      <c r="F234" s="12">
        <v>80.2340924</v>
      </c>
      <c r="G234" s="12">
        <v>80.454</v>
      </c>
      <c r="H234" s="12">
        <v>84.85885649999999</v>
      </c>
      <c r="I234" s="12">
        <v>84.6443125</v>
      </c>
      <c r="J234" s="12">
        <v>82.63296249999999</v>
      </c>
      <c r="K234" s="12">
        <v>81.66885539999998</v>
      </c>
      <c r="L234" s="12">
        <v>81.00779169999998</v>
      </c>
      <c r="M234" s="12">
        <v>80.3386826</v>
      </c>
      <c r="N234" s="12">
        <v>80.0973206</v>
      </c>
      <c r="O234" s="12">
        <v>79.8800948</v>
      </c>
      <c r="P234" s="12">
        <v>81.5213564</v>
      </c>
      <c r="Q234" s="12">
        <v>81.61387849999998</v>
      </c>
      <c r="R234" s="12">
        <v>82.78984779999999</v>
      </c>
      <c r="S234" s="12">
        <v>82.58469009999999</v>
      </c>
      <c r="T234" s="12">
        <v>80.2501832</v>
      </c>
      <c r="U234" s="12">
        <v>78.24553769999999</v>
      </c>
      <c r="V234" s="12">
        <v>77.39674799999999</v>
      </c>
      <c r="W234" s="12">
        <v>78.3916958</v>
      </c>
      <c r="X234" s="12">
        <v>78.49762689999999</v>
      </c>
      <c r="Y234" s="12">
        <v>77.96260779999999</v>
      </c>
    </row>
    <row r="235" spans="1:25" ht="11.25">
      <c r="A235" s="11">
        <f t="shared" si="5"/>
        <v>41827</v>
      </c>
      <c r="B235" s="12">
        <v>64.56835769999998</v>
      </c>
      <c r="C235" s="12">
        <v>53.41206969999999</v>
      </c>
      <c r="D235" s="12">
        <v>53.096958199999996</v>
      </c>
      <c r="E235" s="12">
        <v>92.86134769999998</v>
      </c>
      <c r="F235" s="12">
        <v>92.9739833</v>
      </c>
      <c r="G235" s="12">
        <v>91.60224259999998</v>
      </c>
      <c r="H235" s="12">
        <v>91.89053609999998</v>
      </c>
      <c r="I235" s="12">
        <v>92.86134769999998</v>
      </c>
      <c r="J235" s="12">
        <v>92.70043969999999</v>
      </c>
      <c r="K235" s="12">
        <v>92.71518959999999</v>
      </c>
      <c r="L235" s="12">
        <v>92.92973359999998</v>
      </c>
      <c r="M235" s="12">
        <v>92.80100719999999</v>
      </c>
      <c r="N235" s="12">
        <v>92.69641699999998</v>
      </c>
      <c r="O235" s="12">
        <v>92.5824405</v>
      </c>
      <c r="P235" s="12">
        <v>92.77418919999998</v>
      </c>
      <c r="Q235" s="12">
        <v>92.77687099999999</v>
      </c>
      <c r="R235" s="12">
        <v>93.1684138</v>
      </c>
      <c r="S235" s="12">
        <v>92.6870307</v>
      </c>
      <c r="T235" s="12">
        <v>52.564620899999994</v>
      </c>
      <c r="U235" s="12">
        <v>35.346123999999996</v>
      </c>
      <c r="V235" s="12">
        <v>34.286812999999995</v>
      </c>
      <c r="W235" s="12">
        <v>33.5975904</v>
      </c>
      <c r="X235" s="12">
        <v>33.6713399</v>
      </c>
      <c r="Y235" s="12">
        <v>31.458854899999995</v>
      </c>
    </row>
    <row r="236" spans="1:25" ht="11.25">
      <c r="A236" s="11">
        <f t="shared" si="5"/>
        <v>41828</v>
      </c>
      <c r="B236" s="12">
        <v>52.6960291</v>
      </c>
      <c r="C236" s="12">
        <v>53.20154839999999</v>
      </c>
      <c r="D236" s="12">
        <v>53.0392995</v>
      </c>
      <c r="E236" s="12">
        <v>92.70043969999999</v>
      </c>
      <c r="F236" s="12">
        <v>92.91096099999999</v>
      </c>
      <c r="G236" s="12">
        <v>92.9163246</v>
      </c>
      <c r="H236" s="12">
        <v>92.9391199</v>
      </c>
      <c r="I236" s="12">
        <v>92.77821189999999</v>
      </c>
      <c r="J236" s="12">
        <v>92.63339469999998</v>
      </c>
      <c r="K236" s="12">
        <v>92.56769059999999</v>
      </c>
      <c r="L236" s="12">
        <v>92.80771169999998</v>
      </c>
      <c r="M236" s="12">
        <v>92.80368899999999</v>
      </c>
      <c r="N236" s="12">
        <v>92.7044624</v>
      </c>
      <c r="O236" s="12">
        <v>92.66423539999998</v>
      </c>
      <c r="P236" s="12">
        <v>92.88682479999999</v>
      </c>
      <c r="Q236" s="12">
        <v>92.8533023</v>
      </c>
      <c r="R236" s="12">
        <v>93.08930069999998</v>
      </c>
      <c r="S236" s="12">
        <v>92.5663497</v>
      </c>
      <c r="T236" s="12">
        <v>89.28919009999998</v>
      </c>
      <c r="U236" s="12">
        <v>88.7595346</v>
      </c>
      <c r="V236" s="12">
        <v>31.614399299999995</v>
      </c>
      <c r="W236" s="12">
        <v>30.793768499999995</v>
      </c>
      <c r="X236" s="12">
        <v>30.6596785</v>
      </c>
      <c r="Y236" s="12">
        <v>30.592633499999998</v>
      </c>
    </row>
    <row r="237" spans="1:25" ht="11.25">
      <c r="A237" s="11">
        <f t="shared" si="5"/>
        <v>41829</v>
      </c>
      <c r="B237" s="12">
        <v>61.4279699</v>
      </c>
      <c r="C237" s="12">
        <v>63.727613399999996</v>
      </c>
      <c r="D237" s="12">
        <v>68.4113771</v>
      </c>
      <c r="E237" s="12">
        <v>70.19611499999999</v>
      </c>
      <c r="F237" s="12">
        <v>74.63851669999998</v>
      </c>
      <c r="G237" s="12">
        <v>75.24862619999998</v>
      </c>
      <c r="H237" s="12">
        <v>76.32670979999999</v>
      </c>
      <c r="I237" s="12">
        <v>75.69648679999999</v>
      </c>
      <c r="J237" s="12">
        <v>73.90772619999998</v>
      </c>
      <c r="K237" s="12">
        <v>72.7049389</v>
      </c>
      <c r="L237" s="12">
        <v>72.80148369999999</v>
      </c>
      <c r="M237" s="12">
        <v>71.66440049999999</v>
      </c>
      <c r="N237" s="12">
        <v>70.5072038</v>
      </c>
      <c r="O237" s="12">
        <v>71.9325805</v>
      </c>
      <c r="P237" s="12">
        <v>73.17023119999999</v>
      </c>
      <c r="Q237" s="12">
        <v>73.2909122</v>
      </c>
      <c r="R237" s="12">
        <v>74.30999619999999</v>
      </c>
      <c r="S237" s="12">
        <v>74.0672933</v>
      </c>
      <c r="T237" s="12">
        <v>70.95104169999999</v>
      </c>
      <c r="U237" s="12">
        <v>66.24045999999998</v>
      </c>
      <c r="V237" s="12">
        <v>62.790324299999995</v>
      </c>
      <c r="W237" s="12">
        <v>63.3508205</v>
      </c>
      <c r="X237" s="12">
        <v>63.4218882</v>
      </c>
      <c r="Y237" s="12">
        <v>62.716574800000004</v>
      </c>
    </row>
    <row r="238" spans="1:25" ht="11.25">
      <c r="A238" s="11">
        <f t="shared" si="5"/>
        <v>41830</v>
      </c>
      <c r="B238" s="12">
        <v>62.28078229999999</v>
      </c>
      <c r="C238" s="12">
        <v>45.858779999999996</v>
      </c>
      <c r="D238" s="12">
        <v>77.4865883</v>
      </c>
      <c r="E238" s="12">
        <v>78.13692479999999</v>
      </c>
      <c r="F238" s="12">
        <v>79.2766898</v>
      </c>
      <c r="G238" s="12">
        <v>79.4805066</v>
      </c>
      <c r="H238" s="12">
        <v>79.5877786</v>
      </c>
      <c r="I238" s="12">
        <v>78.4573999</v>
      </c>
      <c r="J238" s="12">
        <v>77.8674039</v>
      </c>
      <c r="K238" s="12">
        <v>77.87947199999998</v>
      </c>
      <c r="L238" s="12">
        <v>78.43192279999998</v>
      </c>
      <c r="M238" s="12">
        <v>78.362196</v>
      </c>
      <c r="N238" s="12">
        <v>78.9267149</v>
      </c>
      <c r="O238" s="12">
        <v>77.7145413</v>
      </c>
      <c r="P238" s="12">
        <v>77.82181329999999</v>
      </c>
      <c r="Q238" s="12">
        <v>78.83017009999999</v>
      </c>
      <c r="R238" s="12">
        <v>79.24182640000001</v>
      </c>
      <c r="S238" s="12">
        <v>78.0175847</v>
      </c>
      <c r="T238" s="12">
        <v>77.5201108</v>
      </c>
      <c r="U238" s="12">
        <v>70.3597048</v>
      </c>
      <c r="V238" s="12">
        <v>61.936170999999995</v>
      </c>
      <c r="W238" s="12">
        <v>70.43747699999999</v>
      </c>
      <c r="X238" s="12">
        <v>70.893383</v>
      </c>
      <c r="Y238" s="12">
        <v>61.75783129999999</v>
      </c>
    </row>
    <row r="239" spans="1:25" ht="11.25">
      <c r="A239" s="11">
        <f t="shared" si="5"/>
        <v>41831</v>
      </c>
      <c r="B239" s="12">
        <v>65.63169139999998</v>
      </c>
      <c r="C239" s="12">
        <v>69.4358247</v>
      </c>
      <c r="D239" s="12">
        <v>76.25296029999998</v>
      </c>
      <c r="E239" s="12">
        <v>76.98911439999998</v>
      </c>
      <c r="F239" s="12">
        <v>77.94651699999999</v>
      </c>
      <c r="G239" s="12">
        <v>77.86338119999999</v>
      </c>
      <c r="H239" s="12">
        <v>78.0068575</v>
      </c>
      <c r="I239" s="12">
        <v>77.72795029999999</v>
      </c>
      <c r="J239" s="12">
        <v>77.0172733</v>
      </c>
      <c r="K239" s="12">
        <v>77.155386</v>
      </c>
      <c r="L239" s="12">
        <v>77.5294971</v>
      </c>
      <c r="M239" s="12">
        <v>77.38870259999999</v>
      </c>
      <c r="N239" s="12">
        <v>77.04275039999999</v>
      </c>
      <c r="O239" s="12">
        <v>76.86977429999999</v>
      </c>
      <c r="P239" s="12">
        <v>77.1875676</v>
      </c>
      <c r="Q239" s="12">
        <v>77.15672689999998</v>
      </c>
      <c r="R239" s="12">
        <v>77.8647221</v>
      </c>
      <c r="S239" s="12">
        <v>77.5509515</v>
      </c>
      <c r="T239" s="12">
        <v>77.17818129999999</v>
      </c>
      <c r="U239" s="12">
        <v>70.32215959999999</v>
      </c>
      <c r="V239" s="12">
        <v>67.87099439999999</v>
      </c>
      <c r="W239" s="12">
        <v>68.02117519999999</v>
      </c>
      <c r="X239" s="12">
        <v>67.95681199999999</v>
      </c>
      <c r="Y239" s="12">
        <v>63.87645329999999</v>
      </c>
    </row>
    <row r="240" spans="1:25" ht="11.25">
      <c r="A240" s="11">
        <f t="shared" si="5"/>
        <v>41832</v>
      </c>
      <c r="B240" s="12">
        <v>69.5605284</v>
      </c>
      <c r="C240" s="12">
        <v>70.19477409999999</v>
      </c>
      <c r="D240" s="12">
        <v>71.1816765</v>
      </c>
      <c r="E240" s="12">
        <v>70.3409322</v>
      </c>
      <c r="F240" s="12">
        <v>77.38467989999998</v>
      </c>
      <c r="G240" s="12">
        <v>78.42790009999999</v>
      </c>
      <c r="H240" s="12">
        <v>80.48484069999999</v>
      </c>
      <c r="I240" s="12">
        <v>79.33568939999998</v>
      </c>
      <c r="J240" s="12">
        <v>77.53486069999998</v>
      </c>
      <c r="K240" s="12">
        <v>76.94620559999998</v>
      </c>
      <c r="L240" s="12">
        <v>77.07225019999998</v>
      </c>
      <c r="M240" s="12">
        <v>76.8496608</v>
      </c>
      <c r="N240" s="12">
        <v>76.9314557</v>
      </c>
      <c r="O240" s="12">
        <v>76.70082089999998</v>
      </c>
      <c r="P240" s="12">
        <v>76.60963969999999</v>
      </c>
      <c r="Q240" s="12">
        <v>77.27338519999998</v>
      </c>
      <c r="R240" s="12">
        <v>76.88452419999999</v>
      </c>
      <c r="S240" s="12">
        <v>77.2143856</v>
      </c>
      <c r="T240" s="12">
        <v>77.0159324</v>
      </c>
      <c r="U240" s="12">
        <v>73.46925189999999</v>
      </c>
      <c r="V240" s="12">
        <v>70.2926598</v>
      </c>
      <c r="W240" s="12">
        <v>69.56321019999999</v>
      </c>
      <c r="X240" s="12">
        <v>70.64397559999999</v>
      </c>
      <c r="Y240" s="12">
        <v>69.88502619999998</v>
      </c>
    </row>
    <row r="241" spans="1:25" ht="11.25">
      <c r="A241" s="11">
        <f t="shared" si="5"/>
        <v>41833</v>
      </c>
      <c r="B241" s="12">
        <v>67.95010749999999</v>
      </c>
      <c r="C241" s="12">
        <v>69.95743479999999</v>
      </c>
      <c r="D241" s="12">
        <v>71.5303105</v>
      </c>
      <c r="E241" s="12">
        <v>71.1280405</v>
      </c>
      <c r="F241" s="12">
        <v>76.4232546</v>
      </c>
      <c r="G241" s="12">
        <v>77.01995509999999</v>
      </c>
      <c r="H241" s="12">
        <v>77.4342932</v>
      </c>
      <c r="I241" s="12">
        <v>77.33640749999999</v>
      </c>
      <c r="J241" s="12">
        <v>76.82150189999999</v>
      </c>
      <c r="K241" s="12">
        <v>76.61902599999999</v>
      </c>
      <c r="L241" s="12">
        <v>76.46750429999999</v>
      </c>
      <c r="M241" s="12">
        <v>76.53723109999999</v>
      </c>
      <c r="N241" s="12">
        <v>76.1215521</v>
      </c>
      <c r="O241" s="12">
        <v>76.0384163</v>
      </c>
      <c r="P241" s="12">
        <v>76.5600264</v>
      </c>
      <c r="Q241" s="12">
        <v>76.75311599999998</v>
      </c>
      <c r="R241" s="12">
        <v>77.00520519999999</v>
      </c>
      <c r="S241" s="12">
        <v>76.9529101</v>
      </c>
      <c r="T241" s="12">
        <v>76.35755049999999</v>
      </c>
      <c r="U241" s="12">
        <v>71.7006048</v>
      </c>
      <c r="V241" s="12">
        <v>70.53268089999999</v>
      </c>
      <c r="W241" s="12">
        <v>70.78342919999999</v>
      </c>
      <c r="X241" s="12">
        <v>70.69224799999999</v>
      </c>
      <c r="Y241" s="12">
        <v>69.49348339999999</v>
      </c>
    </row>
    <row r="242" spans="1:25" ht="11.25">
      <c r="A242" s="11">
        <f t="shared" si="5"/>
        <v>41834</v>
      </c>
      <c r="B242" s="12">
        <v>0.9118119999999998</v>
      </c>
      <c r="C242" s="12">
        <v>0.9118119999999998</v>
      </c>
      <c r="D242" s="12">
        <v>0.9118119999999998</v>
      </c>
      <c r="E242" s="12">
        <v>86.07505279999998</v>
      </c>
      <c r="F242" s="12">
        <v>108.27365229999998</v>
      </c>
      <c r="G242" s="12">
        <v>119.61498449999998</v>
      </c>
      <c r="H242" s="12">
        <v>117.77258789999999</v>
      </c>
      <c r="I242" s="12">
        <v>117.91606419999998</v>
      </c>
      <c r="J242" s="12">
        <v>117.8074513</v>
      </c>
      <c r="K242" s="12">
        <v>117.23890969999998</v>
      </c>
      <c r="L242" s="12">
        <v>117.41590849999999</v>
      </c>
      <c r="M242" s="12">
        <v>117.932155</v>
      </c>
      <c r="N242" s="12">
        <v>113.9040914</v>
      </c>
      <c r="O242" s="12">
        <v>114.07304479999999</v>
      </c>
      <c r="P242" s="12">
        <v>92.0179216</v>
      </c>
      <c r="Q242" s="12">
        <v>92.14798889999999</v>
      </c>
      <c r="R242" s="12">
        <v>108.56865029999999</v>
      </c>
      <c r="S242" s="12">
        <v>107.9907224</v>
      </c>
      <c r="T242" s="12">
        <v>89.83627729999999</v>
      </c>
      <c r="U242" s="12">
        <v>70.36909109999999</v>
      </c>
      <c r="V242" s="12">
        <v>0.9118119999999998</v>
      </c>
      <c r="W242" s="12">
        <v>0.9118119999999998</v>
      </c>
      <c r="X242" s="12">
        <v>0.9118119999999998</v>
      </c>
      <c r="Y242" s="12">
        <v>0.9118119999999998</v>
      </c>
    </row>
    <row r="243" spans="1:25" ht="11.25">
      <c r="A243" s="11">
        <f t="shared" si="5"/>
        <v>41835</v>
      </c>
      <c r="B243" s="12">
        <v>0.9118119999999998</v>
      </c>
      <c r="C243" s="12">
        <v>0.9118119999999998</v>
      </c>
      <c r="D243" s="12">
        <v>0.9118119999999998</v>
      </c>
      <c r="E243" s="12">
        <v>87.22956769999999</v>
      </c>
      <c r="F243" s="12">
        <v>121.72690199999997</v>
      </c>
      <c r="G243" s="12">
        <v>121.22138269999998</v>
      </c>
      <c r="H243" s="12">
        <v>119.78527879999999</v>
      </c>
      <c r="I243" s="12">
        <v>119.25428239999998</v>
      </c>
      <c r="J243" s="12">
        <v>115.91544139999999</v>
      </c>
      <c r="K243" s="12">
        <v>116.09378109999999</v>
      </c>
      <c r="L243" s="12">
        <v>118.9498981</v>
      </c>
      <c r="M243" s="12">
        <v>119.44200839999999</v>
      </c>
      <c r="N243" s="12">
        <v>118.68171809999998</v>
      </c>
      <c r="O243" s="12">
        <v>118.93514819999999</v>
      </c>
      <c r="P243" s="12">
        <v>92.20967029999998</v>
      </c>
      <c r="Q243" s="12">
        <v>93.09198249999999</v>
      </c>
      <c r="R243" s="12">
        <v>95.55789759999999</v>
      </c>
      <c r="S243" s="12">
        <v>107.47983949999998</v>
      </c>
      <c r="T243" s="12">
        <v>88.5946039</v>
      </c>
      <c r="U243" s="12">
        <v>0.9118119999999998</v>
      </c>
      <c r="V243" s="12">
        <v>0.9118119999999998</v>
      </c>
      <c r="W243" s="12">
        <v>0.9118119999999998</v>
      </c>
      <c r="X243" s="12">
        <v>0.9118119999999998</v>
      </c>
      <c r="Y243" s="12">
        <v>0.9118119999999998</v>
      </c>
    </row>
    <row r="244" spans="1:25" ht="11.25">
      <c r="A244" s="11">
        <f t="shared" si="5"/>
        <v>41836</v>
      </c>
      <c r="B244" s="12">
        <v>0.9118119999999998</v>
      </c>
      <c r="C244" s="12">
        <v>0.9118119999999998</v>
      </c>
      <c r="D244" s="12">
        <v>0.9118119999999998</v>
      </c>
      <c r="E244" s="12">
        <v>69.9587757</v>
      </c>
      <c r="F244" s="12">
        <v>92.29548789999998</v>
      </c>
      <c r="G244" s="12">
        <v>119.75443809999999</v>
      </c>
      <c r="H244" s="12">
        <v>119.21271449999999</v>
      </c>
      <c r="I244" s="12">
        <v>116.6033231</v>
      </c>
      <c r="J244" s="12">
        <v>115.9167823</v>
      </c>
      <c r="K244" s="12">
        <v>116.11657639999999</v>
      </c>
      <c r="L244" s="12">
        <v>115.94091849999998</v>
      </c>
      <c r="M244" s="12">
        <v>90.31229679999998</v>
      </c>
      <c r="N244" s="12">
        <v>89.91136769999999</v>
      </c>
      <c r="O244" s="12">
        <v>95.00008319999999</v>
      </c>
      <c r="P244" s="12">
        <v>93.12818679999998</v>
      </c>
      <c r="Q244" s="12">
        <v>93.86702269999998</v>
      </c>
      <c r="R244" s="12">
        <v>97.7489282</v>
      </c>
      <c r="S244" s="12">
        <v>96.2524838</v>
      </c>
      <c r="T244" s="12">
        <v>90.3055923</v>
      </c>
      <c r="U244" s="12">
        <v>44.99524039999999</v>
      </c>
      <c r="V244" s="12">
        <v>0.9118119999999998</v>
      </c>
      <c r="W244" s="12">
        <v>0.9118119999999998</v>
      </c>
      <c r="X244" s="12">
        <v>0.9118119999999998</v>
      </c>
      <c r="Y244" s="12">
        <v>0.9118119999999998</v>
      </c>
    </row>
    <row r="245" spans="1:25" ht="11.25">
      <c r="A245" s="11">
        <f t="shared" si="5"/>
        <v>41837</v>
      </c>
      <c r="B245" s="12">
        <v>65.37826129999999</v>
      </c>
      <c r="C245" s="12">
        <v>66.3008005</v>
      </c>
      <c r="D245" s="12">
        <v>71.50751519999999</v>
      </c>
      <c r="E245" s="12">
        <v>77.52279259999999</v>
      </c>
      <c r="F245" s="12">
        <v>94.35242849999999</v>
      </c>
      <c r="G245" s="12">
        <v>99.13273699999999</v>
      </c>
      <c r="H245" s="12">
        <v>99.57389309999999</v>
      </c>
      <c r="I245" s="12">
        <v>100.67611289999999</v>
      </c>
      <c r="J245" s="12">
        <v>96.49518669999999</v>
      </c>
      <c r="K245" s="12">
        <v>95.23339979999999</v>
      </c>
      <c r="L245" s="12">
        <v>96.12241649999999</v>
      </c>
      <c r="M245" s="12">
        <v>95.57667019999998</v>
      </c>
      <c r="N245" s="12">
        <v>95.03628749999999</v>
      </c>
      <c r="O245" s="12">
        <v>92.1801705</v>
      </c>
      <c r="P245" s="12">
        <v>92.6682581</v>
      </c>
      <c r="Q245" s="12">
        <v>92.79564359999998</v>
      </c>
      <c r="R245" s="12">
        <v>92.04742139999999</v>
      </c>
      <c r="S245" s="12">
        <v>96.57295889999999</v>
      </c>
      <c r="T245" s="12">
        <v>90.74004389999999</v>
      </c>
      <c r="U245" s="12">
        <v>70.1237064</v>
      </c>
      <c r="V245" s="12">
        <v>68.66748899999999</v>
      </c>
      <c r="W245" s="12">
        <v>69.1207132</v>
      </c>
      <c r="X245" s="12">
        <v>68.78951089999998</v>
      </c>
      <c r="Y245" s="12">
        <v>63.71286349999998</v>
      </c>
    </row>
    <row r="246" spans="1:25" ht="11.25">
      <c r="A246" s="11">
        <f t="shared" si="5"/>
        <v>41838</v>
      </c>
      <c r="B246" s="12">
        <v>57.82631249999999</v>
      </c>
      <c r="C246" s="12">
        <v>58.89366889999999</v>
      </c>
      <c r="D246" s="12">
        <v>61.354220399999996</v>
      </c>
      <c r="E246" s="12">
        <v>64.1553605</v>
      </c>
      <c r="F246" s="12">
        <v>86.54168599999998</v>
      </c>
      <c r="G246" s="12">
        <v>88.32508299999999</v>
      </c>
      <c r="H246" s="12">
        <v>87.52992929999999</v>
      </c>
      <c r="I246" s="12">
        <v>97.6939513</v>
      </c>
      <c r="J246" s="12">
        <v>95.4372166</v>
      </c>
      <c r="K246" s="12">
        <v>94.80162999999999</v>
      </c>
      <c r="L246" s="12">
        <v>95.4345348</v>
      </c>
      <c r="M246" s="12">
        <v>93.33066269999999</v>
      </c>
      <c r="N246" s="12">
        <v>92.86000679999998</v>
      </c>
      <c r="O246" s="12">
        <v>96.51395929999998</v>
      </c>
      <c r="P246" s="12">
        <v>93.3735715</v>
      </c>
      <c r="Q246" s="12">
        <v>94.70776699999999</v>
      </c>
      <c r="R246" s="12">
        <v>95.24412699999999</v>
      </c>
      <c r="S246" s="12">
        <v>157.53831829999996</v>
      </c>
      <c r="T246" s="12">
        <v>97.30374939999999</v>
      </c>
      <c r="U246" s="12">
        <v>64.13256519999999</v>
      </c>
      <c r="V246" s="12">
        <v>61.66665009999999</v>
      </c>
      <c r="W246" s="12">
        <v>60.408885899999994</v>
      </c>
      <c r="X246" s="12">
        <v>62.664279699999994</v>
      </c>
      <c r="Y246" s="12">
        <v>45.03278559999999</v>
      </c>
    </row>
    <row r="247" spans="1:25" ht="11.25">
      <c r="A247" s="11">
        <f t="shared" si="5"/>
        <v>41839</v>
      </c>
      <c r="B247" s="12">
        <v>83.78211379999999</v>
      </c>
      <c r="C247" s="12">
        <v>83.46834319999999</v>
      </c>
      <c r="D247" s="12">
        <v>83.9725216</v>
      </c>
      <c r="E247" s="12">
        <v>91.3622215</v>
      </c>
      <c r="F247" s="12">
        <v>94.54149539999997</v>
      </c>
      <c r="G247" s="12">
        <v>94.14592989999998</v>
      </c>
      <c r="H247" s="12">
        <v>95.22535439999999</v>
      </c>
      <c r="I247" s="12">
        <v>93.9421131</v>
      </c>
      <c r="J247" s="12">
        <v>94.05474869999998</v>
      </c>
      <c r="K247" s="12">
        <v>93.2689813</v>
      </c>
      <c r="L247" s="12">
        <v>93.88847709999999</v>
      </c>
      <c r="M247" s="12">
        <v>92.91498369999998</v>
      </c>
      <c r="N247" s="12">
        <v>92.11848909999999</v>
      </c>
      <c r="O247" s="12">
        <v>93.30652649999999</v>
      </c>
      <c r="P247" s="12">
        <v>93.64309239999999</v>
      </c>
      <c r="Q247" s="12">
        <v>94.6071995</v>
      </c>
      <c r="R247" s="12">
        <v>94.73994859999998</v>
      </c>
      <c r="S247" s="12">
        <v>94.84722059999999</v>
      </c>
      <c r="T247" s="12">
        <v>93.3480944</v>
      </c>
      <c r="U247" s="12">
        <v>84.36674619999998</v>
      </c>
      <c r="V247" s="12">
        <v>82.95343759999999</v>
      </c>
      <c r="W247" s="12">
        <v>84.4699955</v>
      </c>
      <c r="X247" s="12">
        <v>83.0110963</v>
      </c>
      <c r="Y247" s="12">
        <v>82.398305</v>
      </c>
    </row>
    <row r="248" spans="1:25" ht="11.25">
      <c r="A248" s="11">
        <f t="shared" si="5"/>
        <v>41840</v>
      </c>
      <c r="B248" s="12">
        <v>80.67927119999999</v>
      </c>
      <c r="C248" s="12">
        <v>81.87535399999999</v>
      </c>
      <c r="D248" s="12">
        <v>88.03142589999999</v>
      </c>
      <c r="E248" s="12">
        <v>87.8302909</v>
      </c>
      <c r="F248" s="12">
        <v>92.11714819999999</v>
      </c>
      <c r="G248" s="12">
        <v>91.3836759</v>
      </c>
      <c r="H248" s="12">
        <v>93.43257109999998</v>
      </c>
      <c r="I248" s="12">
        <v>93.92870409999999</v>
      </c>
      <c r="J248" s="12">
        <v>93.46609359999998</v>
      </c>
      <c r="K248" s="12">
        <v>94.8311298</v>
      </c>
      <c r="L248" s="12">
        <v>94.73726679999999</v>
      </c>
      <c r="M248" s="12">
        <v>93.00884669999999</v>
      </c>
      <c r="N248" s="12">
        <v>91.7121964</v>
      </c>
      <c r="O248" s="12">
        <v>92.8546432</v>
      </c>
      <c r="P248" s="12">
        <v>92.42287339999999</v>
      </c>
      <c r="Q248" s="12">
        <v>92.91498369999998</v>
      </c>
      <c r="R248" s="12">
        <v>93.00750579999999</v>
      </c>
      <c r="S248" s="12">
        <v>92.87743849999998</v>
      </c>
      <c r="T248" s="12">
        <v>88.96737409999999</v>
      </c>
      <c r="U248" s="12">
        <v>82.7938705</v>
      </c>
      <c r="V248" s="12">
        <v>81.7922182</v>
      </c>
      <c r="W248" s="12">
        <v>81.4020163</v>
      </c>
      <c r="X248" s="12">
        <v>81.06679129999999</v>
      </c>
      <c r="Y248" s="12">
        <v>80.5170223</v>
      </c>
    </row>
    <row r="249" spans="1:25" ht="11.25">
      <c r="A249" s="11">
        <f t="shared" si="5"/>
        <v>41841</v>
      </c>
      <c r="B249" s="12">
        <v>77.17415859999998</v>
      </c>
      <c r="C249" s="12">
        <v>78.6598758</v>
      </c>
      <c r="D249" s="12">
        <v>80.89113339999999</v>
      </c>
      <c r="E249" s="12">
        <v>81.59108319999999</v>
      </c>
      <c r="F249" s="12">
        <v>102.6619858</v>
      </c>
      <c r="G249" s="12">
        <v>111.38319939999998</v>
      </c>
      <c r="H249" s="12">
        <v>111.46365339999998</v>
      </c>
      <c r="I249" s="12">
        <v>112.21455739999999</v>
      </c>
      <c r="J249" s="12">
        <v>110.31047939999998</v>
      </c>
      <c r="K249" s="12">
        <v>110.5732958</v>
      </c>
      <c r="L249" s="12">
        <v>104.78328959999999</v>
      </c>
      <c r="M249" s="12">
        <v>102.49571419999998</v>
      </c>
      <c r="N249" s="12">
        <v>102.09746689999997</v>
      </c>
      <c r="O249" s="12">
        <v>104.27106579999999</v>
      </c>
      <c r="P249" s="12">
        <v>103.98813589999999</v>
      </c>
      <c r="Q249" s="12">
        <v>100.37172859999998</v>
      </c>
      <c r="R249" s="12">
        <v>107.17947789999998</v>
      </c>
      <c r="S249" s="12">
        <v>108.26158419999999</v>
      </c>
      <c r="T249" s="12">
        <v>98.66610379999999</v>
      </c>
      <c r="U249" s="12">
        <v>81.43687969999999</v>
      </c>
      <c r="V249" s="12">
        <v>79.32228039999998</v>
      </c>
      <c r="W249" s="12">
        <v>78.67328479999999</v>
      </c>
      <c r="X249" s="12">
        <v>79.0581231</v>
      </c>
      <c r="Y249" s="12">
        <v>79.60118759999999</v>
      </c>
    </row>
    <row r="250" spans="1:25" ht="11.25">
      <c r="A250" s="11">
        <f t="shared" si="5"/>
        <v>41842</v>
      </c>
      <c r="B250" s="12">
        <v>78.93207849999999</v>
      </c>
      <c r="C250" s="12">
        <v>79.43357509999998</v>
      </c>
      <c r="D250" s="12">
        <v>80.8991788</v>
      </c>
      <c r="E250" s="12">
        <v>99.30839489999998</v>
      </c>
      <c r="F250" s="12">
        <v>106.55595939999999</v>
      </c>
      <c r="G250" s="12">
        <v>111.65003849999998</v>
      </c>
      <c r="H250" s="12">
        <v>108.43321939999998</v>
      </c>
      <c r="I250" s="12">
        <v>105.99412229999999</v>
      </c>
      <c r="J250" s="12">
        <v>101.05826939999999</v>
      </c>
      <c r="K250" s="12">
        <v>102.99586989999999</v>
      </c>
      <c r="L250" s="12">
        <v>102.23826139999998</v>
      </c>
      <c r="M250" s="12">
        <v>98.56017269999998</v>
      </c>
      <c r="N250" s="12">
        <v>97.83742759999998</v>
      </c>
      <c r="O250" s="12">
        <v>100.69756729999999</v>
      </c>
      <c r="P250" s="12">
        <v>100.00700379999999</v>
      </c>
      <c r="Q250" s="12">
        <v>104.72563089999998</v>
      </c>
      <c r="R250" s="12">
        <v>104.29386109999997</v>
      </c>
      <c r="S250" s="12">
        <v>107.30686339999998</v>
      </c>
      <c r="T250" s="12">
        <v>94.01452169999999</v>
      </c>
      <c r="U250" s="12">
        <v>78.51103589999998</v>
      </c>
      <c r="V250" s="12">
        <v>77.6206783</v>
      </c>
      <c r="W250" s="12">
        <v>77.21036289999999</v>
      </c>
      <c r="X250" s="12">
        <v>76.6619348</v>
      </c>
      <c r="Y250" s="12">
        <v>75.74744099999998</v>
      </c>
    </row>
    <row r="251" spans="1:25" ht="11.25">
      <c r="A251" s="11">
        <f t="shared" si="5"/>
        <v>41843</v>
      </c>
      <c r="B251" s="12">
        <v>0.9118119999999998</v>
      </c>
      <c r="C251" s="12">
        <v>0.9118119999999998</v>
      </c>
      <c r="D251" s="12">
        <v>0.9118119999999998</v>
      </c>
      <c r="E251" s="12">
        <v>77.60324659999999</v>
      </c>
      <c r="F251" s="12">
        <v>102.01164929999997</v>
      </c>
      <c r="G251" s="12">
        <v>102.25032949999998</v>
      </c>
      <c r="H251" s="12">
        <v>101.6724016</v>
      </c>
      <c r="I251" s="12">
        <v>98.0720851</v>
      </c>
      <c r="J251" s="12">
        <v>88.6589671</v>
      </c>
      <c r="K251" s="12">
        <v>87.842359</v>
      </c>
      <c r="L251" s="12">
        <v>96.90952479999999</v>
      </c>
      <c r="M251" s="12">
        <v>94.7265396</v>
      </c>
      <c r="N251" s="12">
        <v>104.94553849999998</v>
      </c>
      <c r="O251" s="12">
        <v>102.6230997</v>
      </c>
      <c r="P251" s="12">
        <v>101.69117419999999</v>
      </c>
      <c r="Q251" s="12">
        <v>103.22784559999998</v>
      </c>
      <c r="R251" s="12">
        <v>104.81144849999998</v>
      </c>
      <c r="S251" s="12">
        <v>106.65652689999997</v>
      </c>
      <c r="T251" s="12">
        <v>96.78079839999998</v>
      </c>
      <c r="U251" s="12">
        <v>0.9118119999999998</v>
      </c>
      <c r="V251" s="12">
        <v>0.9118119999999998</v>
      </c>
      <c r="W251" s="12">
        <v>0.9118119999999998</v>
      </c>
      <c r="X251" s="12">
        <v>0.9118119999999998</v>
      </c>
      <c r="Y251" s="12">
        <v>0.9118119999999998</v>
      </c>
    </row>
    <row r="252" spans="1:25" ht="11.25">
      <c r="A252" s="11">
        <f t="shared" si="5"/>
        <v>41844</v>
      </c>
      <c r="B252" s="12">
        <v>0.9118119999999998</v>
      </c>
      <c r="C252" s="12">
        <v>0.9118119999999998</v>
      </c>
      <c r="D252" s="12">
        <v>0.9118119999999998</v>
      </c>
      <c r="E252" s="12">
        <v>77.71320039999999</v>
      </c>
      <c r="F252" s="12">
        <v>103.61670659999999</v>
      </c>
      <c r="G252" s="12">
        <v>108.9762839</v>
      </c>
      <c r="H252" s="12">
        <v>108.29912939999998</v>
      </c>
      <c r="I252" s="12">
        <v>108.20660729999999</v>
      </c>
      <c r="J252" s="12">
        <v>104.48695069999998</v>
      </c>
      <c r="K252" s="12">
        <v>97.7408828</v>
      </c>
      <c r="L252" s="12">
        <v>98.24237939999998</v>
      </c>
      <c r="M252" s="12">
        <v>97.62288359999998</v>
      </c>
      <c r="N252" s="12">
        <v>94.9853333</v>
      </c>
      <c r="O252" s="12">
        <v>96.56089079999998</v>
      </c>
      <c r="P252" s="12">
        <v>80.82542929999998</v>
      </c>
      <c r="Q252" s="12">
        <v>77.67967789999999</v>
      </c>
      <c r="R252" s="12">
        <v>77.9921076</v>
      </c>
      <c r="S252" s="12">
        <v>98.74655779999999</v>
      </c>
      <c r="T252" s="12">
        <v>0.9399708999999998</v>
      </c>
      <c r="U252" s="12">
        <v>0.9118119999999998</v>
      </c>
      <c r="V252" s="12">
        <v>0.9118119999999998</v>
      </c>
      <c r="W252" s="12">
        <v>0.9118119999999998</v>
      </c>
      <c r="X252" s="12">
        <v>0.9118119999999998</v>
      </c>
      <c r="Y252" s="12">
        <v>0.9118119999999998</v>
      </c>
    </row>
    <row r="253" spans="1:25" ht="11.25">
      <c r="A253" s="11">
        <f t="shared" si="5"/>
        <v>41845</v>
      </c>
      <c r="B253" s="12">
        <v>0.9118119999999998</v>
      </c>
      <c r="C253" s="12">
        <v>0.9118119999999998</v>
      </c>
      <c r="D253" s="12">
        <v>0.9118119999999998</v>
      </c>
      <c r="E253" s="12">
        <v>0.9359481999999999</v>
      </c>
      <c r="F253" s="12">
        <v>93.73025089999999</v>
      </c>
      <c r="G253" s="12">
        <v>98.60978599999999</v>
      </c>
      <c r="H253" s="12">
        <v>97.34397639999999</v>
      </c>
      <c r="I253" s="12">
        <v>96.42948259999999</v>
      </c>
      <c r="J253" s="12">
        <v>97.92056339999999</v>
      </c>
      <c r="K253" s="12">
        <v>97.50622529999998</v>
      </c>
      <c r="L253" s="12">
        <v>98.7586259</v>
      </c>
      <c r="M253" s="12">
        <v>97.5209752</v>
      </c>
      <c r="N253" s="12">
        <v>96.70302619999998</v>
      </c>
      <c r="O253" s="12">
        <v>97.70601939999999</v>
      </c>
      <c r="P253" s="12">
        <v>80.51165869999998</v>
      </c>
      <c r="Q253" s="12">
        <v>80.5492039</v>
      </c>
      <c r="R253" s="12">
        <v>99.80586879999998</v>
      </c>
      <c r="S253" s="12">
        <v>99.59937019999998</v>
      </c>
      <c r="T253" s="12">
        <v>96.39193739999999</v>
      </c>
      <c r="U253" s="12">
        <v>49.96863849999999</v>
      </c>
      <c r="V253" s="12">
        <v>0.9118119999999998</v>
      </c>
      <c r="W253" s="12">
        <v>0.9118119999999998</v>
      </c>
      <c r="X253" s="12">
        <v>0.9118119999999998</v>
      </c>
      <c r="Y253" s="12">
        <v>0.9118119999999998</v>
      </c>
    </row>
    <row r="254" spans="1:25" ht="11.25">
      <c r="A254" s="11">
        <f t="shared" si="5"/>
        <v>41846</v>
      </c>
      <c r="B254" s="12">
        <v>75.3022622</v>
      </c>
      <c r="C254" s="12">
        <v>77.4812247</v>
      </c>
      <c r="D254" s="12">
        <v>76.46884519999999</v>
      </c>
      <c r="E254" s="12">
        <v>75.72866839999999</v>
      </c>
      <c r="F254" s="12">
        <v>99.45589389999999</v>
      </c>
      <c r="G254" s="12">
        <v>98.89807949999998</v>
      </c>
      <c r="H254" s="12">
        <v>110.16700309999999</v>
      </c>
      <c r="I254" s="12">
        <v>103.76018289999998</v>
      </c>
      <c r="J254" s="12">
        <v>110.6684997</v>
      </c>
      <c r="K254" s="12">
        <v>106.56668659999998</v>
      </c>
      <c r="L254" s="12">
        <v>104.3997922</v>
      </c>
      <c r="M254" s="12">
        <v>100.4267055</v>
      </c>
      <c r="N254" s="12">
        <v>97.2112273</v>
      </c>
      <c r="O254" s="12">
        <v>98.20617509999998</v>
      </c>
      <c r="P254" s="12">
        <v>97.79183699999999</v>
      </c>
      <c r="Q254" s="12">
        <v>100.3100472</v>
      </c>
      <c r="R254" s="12">
        <v>99.95202689999998</v>
      </c>
      <c r="S254" s="12">
        <v>99.51355259999998</v>
      </c>
      <c r="T254" s="12">
        <v>81.3443576</v>
      </c>
      <c r="U254" s="12">
        <v>79.05275949999998</v>
      </c>
      <c r="V254" s="12">
        <v>77.4007707</v>
      </c>
      <c r="W254" s="12">
        <v>76.63913949999998</v>
      </c>
      <c r="X254" s="12">
        <v>77.2143856</v>
      </c>
      <c r="Y254" s="12">
        <v>75.5355788</v>
      </c>
    </row>
    <row r="255" spans="1:25" ht="11.25">
      <c r="A255" s="11">
        <f t="shared" si="5"/>
        <v>41847</v>
      </c>
      <c r="B255" s="12">
        <v>88.1226071</v>
      </c>
      <c r="C255" s="12">
        <v>88.33849199999999</v>
      </c>
      <c r="D255" s="12">
        <v>89.0679416</v>
      </c>
      <c r="E255" s="12">
        <v>92.49394109999999</v>
      </c>
      <c r="F255" s="12">
        <v>92.83184789999997</v>
      </c>
      <c r="G255" s="12">
        <v>93.2528905</v>
      </c>
      <c r="H255" s="12">
        <v>93.7610916</v>
      </c>
      <c r="I255" s="12">
        <v>94.16604339999999</v>
      </c>
      <c r="J255" s="12">
        <v>94.47310949999998</v>
      </c>
      <c r="K255" s="12">
        <v>94.4757913</v>
      </c>
      <c r="L255" s="12">
        <v>94.9638789</v>
      </c>
      <c r="M255" s="12">
        <v>92.86000679999998</v>
      </c>
      <c r="N255" s="12">
        <v>92.7996663</v>
      </c>
      <c r="O255" s="12">
        <v>94.9477881</v>
      </c>
      <c r="P255" s="12">
        <v>95.58605649999998</v>
      </c>
      <c r="Q255" s="12">
        <v>96.8250481</v>
      </c>
      <c r="R255" s="12">
        <v>97.7717235</v>
      </c>
      <c r="S255" s="12">
        <v>100.48570509999998</v>
      </c>
      <c r="T255" s="12">
        <v>93.9756356</v>
      </c>
      <c r="U255" s="12">
        <v>90.74808929999999</v>
      </c>
      <c r="V255" s="12">
        <v>88.63751269999999</v>
      </c>
      <c r="W255" s="12">
        <v>88.4766047</v>
      </c>
      <c r="X255" s="12">
        <v>88.90569269999999</v>
      </c>
      <c r="Y255" s="12">
        <v>88.45917299999999</v>
      </c>
    </row>
    <row r="256" spans="1:25" ht="11.25">
      <c r="A256" s="11">
        <f t="shared" si="5"/>
        <v>41848</v>
      </c>
      <c r="B256" s="12">
        <v>71.20447179999998</v>
      </c>
      <c r="C256" s="12">
        <v>73.77363619999998</v>
      </c>
      <c r="D256" s="12">
        <v>79.53816529999997</v>
      </c>
      <c r="E256" s="12">
        <v>88.06494839999998</v>
      </c>
      <c r="F256" s="12">
        <v>97.2139091</v>
      </c>
      <c r="G256" s="12">
        <v>94.8445388</v>
      </c>
      <c r="H256" s="12">
        <v>103.0065971</v>
      </c>
      <c r="I256" s="12">
        <v>104.82351659999999</v>
      </c>
      <c r="J256" s="12">
        <v>98.33758329999999</v>
      </c>
      <c r="K256" s="12">
        <v>98.75460319999999</v>
      </c>
      <c r="L256" s="12">
        <v>99.16760039999998</v>
      </c>
      <c r="M256" s="12">
        <v>97.58667929999999</v>
      </c>
      <c r="N256" s="12">
        <v>96.85454789999997</v>
      </c>
      <c r="O256" s="12">
        <v>99.30571309999999</v>
      </c>
      <c r="P256" s="12">
        <v>98.68353549999999</v>
      </c>
      <c r="Q256" s="12">
        <v>99.26414519999999</v>
      </c>
      <c r="R256" s="12">
        <v>100.89199779999998</v>
      </c>
      <c r="S256" s="12">
        <v>102.47560069999999</v>
      </c>
      <c r="T256" s="12">
        <v>91.54994749999999</v>
      </c>
      <c r="U256" s="12">
        <v>88.94591969999999</v>
      </c>
      <c r="V256" s="12">
        <v>74.66399379999999</v>
      </c>
      <c r="W256" s="12">
        <v>74.05120249999999</v>
      </c>
      <c r="X256" s="12">
        <v>68.7854882</v>
      </c>
      <c r="Y256" s="12">
        <v>69.16094019999998</v>
      </c>
    </row>
    <row r="257" spans="1:25" ht="11.25">
      <c r="A257" s="11">
        <f t="shared" si="5"/>
        <v>41849</v>
      </c>
      <c r="B257" s="12">
        <v>0.9118119999999998</v>
      </c>
      <c r="C257" s="12">
        <v>0.9118119999999998</v>
      </c>
      <c r="D257" s="12">
        <v>0.9453345</v>
      </c>
      <c r="E257" s="12">
        <v>84.66576689999998</v>
      </c>
      <c r="F257" s="12">
        <v>98.6553766</v>
      </c>
      <c r="G257" s="12">
        <v>96.36511939999998</v>
      </c>
      <c r="H257" s="12">
        <v>97.35738539999997</v>
      </c>
      <c r="I257" s="12">
        <v>96.97388799999999</v>
      </c>
      <c r="J257" s="12">
        <v>95.820714</v>
      </c>
      <c r="K257" s="12">
        <v>96.21762039999997</v>
      </c>
      <c r="L257" s="12">
        <v>96.1680071</v>
      </c>
      <c r="M257" s="12">
        <v>95.1623321</v>
      </c>
      <c r="N257" s="12">
        <v>95.49353439999999</v>
      </c>
      <c r="O257" s="12">
        <v>97.46197559999999</v>
      </c>
      <c r="P257" s="12">
        <v>95.767078</v>
      </c>
      <c r="Q257" s="12">
        <v>97.16295489999999</v>
      </c>
      <c r="R257" s="12">
        <v>96.86259329999999</v>
      </c>
      <c r="S257" s="12">
        <v>97.87229099999998</v>
      </c>
      <c r="T257" s="12">
        <v>89.66330119999998</v>
      </c>
      <c r="U257" s="12">
        <v>75.2928759</v>
      </c>
      <c r="V257" s="12">
        <v>0.9118119999999998</v>
      </c>
      <c r="W257" s="12">
        <v>0.9118119999999998</v>
      </c>
      <c r="X257" s="12">
        <v>0.9118119999999998</v>
      </c>
      <c r="Y257" s="12">
        <v>0.9118119999999998</v>
      </c>
    </row>
    <row r="258" spans="1:25" ht="11.25">
      <c r="A258" s="11">
        <f t="shared" si="5"/>
        <v>41850</v>
      </c>
      <c r="B258" s="12">
        <v>41.353356</v>
      </c>
      <c r="C258" s="12">
        <v>43.504159599999994</v>
      </c>
      <c r="D258" s="12">
        <v>48.0793104</v>
      </c>
      <c r="E258" s="12">
        <v>52.75502869999999</v>
      </c>
      <c r="F258" s="12">
        <v>94.65681279999998</v>
      </c>
      <c r="G258" s="12">
        <v>90.78027089999999</v>
      </c>
      <c r="H258" s="12">
        <v>94.91560649999998</v>
      </c>
      <c r="I258" s="12">
        <v>95.3728534</v>
      </c>
      <c r="J258" s="12">
        <v>92.95789249999999</v>
      </c>
      <c r="K258" s="12">
        <v>93.9622266</v>
      </c>
      <c r="L258" s="12">
        <v>94.3282923</v>
      </c>
      <c r="M258" s="12">
        <v>92.9552107</v>
      </c>
      <c r="N258" s="12">
        <v>94.08558939999998</v>
      </c>
      <c r="O258" s="12">
        <v>94.6956989</v>
      </c>
      <c r="P258" s="12">
        <v>93.88713619999999</v>
      </c>
      <c r="Q258" s="12">
        <v>95.887759</v>
      </c>
      <c r="R258" s="12">
        <v>96.89611579999999</v>
      </c>
      <c r="S258" s="12">
        <v>96.95645629999999</v>
      </c>
      <c r="T258" s="12">
        <v>93.0517555</v>
      </c>
      <c r="U258" s="12">
        <v>80.32393269999999</v>
      </c>
      <c r="V258" s="12">
        <v>60.55370309999999</v>
      </c>
      <c r="W258" s="12">
        <v>59.13503089999999</v>
      </c>
      <c r="X258" s="12">
        <v>42.89270919999999</v>
      </c>
      <c r="Y258" s="12">
        <v>42.32148579999999</v>
      </c>
    </row>
    <row r="259" spans="1:25" ht="11.25">
      <c r="A259" s="11">
        <f t="shared" si="5"/>
        <v>41851</v>
      </c>
      <c r="B259" s="12">
        <v>65.85830349999998</v>
      </c>
      <c r="C259" s="12">
        <v>68.8431469</v>
      </c>
      <c r="D259" s="12">
        <v>74.45213159999999</v>
      </c>
      <c r="E259" s="12">
        <v>88.0139942</v>
      </c>
      <c r="F259" s="12">
        <v>103.51613909999999</v>
      </c>
      <c r="G259" s="12">
        <v>105.58514779999999</v>
      </c>
      <c r="H259" s="12">
        <v>104.73233539999997</v>
      </c>
      <c r="I259" s="12">
        <v>107.43961249999998</v>
      </c>
      <c r="J259" s="12">
        <v>106.9850474</v>
      </c>
      <c r="K259" s="12">
        <v>99.74552829999999</v>
      </c>
      <c r="L259" s="12">
        <v>100.393183</v>
      </c>
      <c r="M259" s="12">
        <v>99.64630169999998</v>
      </c>
      <c r="N259" s="12">
        <v>99.1206689</v>
      </c>
      <c r="O259" s="12">
        <v>100.1102531</v>
      </c>
      <c r="P259" s="12">
        <v>94.51870009999999</v>
      </c>
      <c r="Q259" s="12">
        <v>95.71210109999998</v>
      </c>
      <c r="R259" s="12">
        <v>93.05443729999999</v>
      </c>
      <c r="S259" s="12">
        <v>92.59719039999999</v>
      </c>
      <c r="T259" s="12">
        <v>90.1540706</v>
      </c>
      <c r="U259" s="12">
        <v>74.4293363</v>
      </c>
      <c r="V259" s="12">
        <v>71.617469</v>
      </c>
      <c r="W259" s="12">
        <v>64.9491733</v>
      </c>
      <c r="X259" s="12">
        <v>69.3352572</v>
      </c>
      <c r="Y259" s="12">
        <v>64.31626849999999</v>
      </c>
    </row>
    <row r="260" ht="11.25">
      <c r="A260" s="26"/>
    </row>
    <row r="261" spans="1:25" s="35" customFormat="1" ht="15">
      <c r="A261" s="36" t="s">
        <v>106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ht="11.25">
      <c r="A262" s="26"/>
    </row>
    <row r="263" spans="1:25" ht="12.75">
      <c r="A263" s="129" t="s">
        <v>91</v>
      </c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1"/>
    </row>
    <row r="264" spans="1:25" ht="12.75">
      <c r="A264" s="24" t="s">
        <v>22</v>
      </c>
      <c r="B264" s="23" t="s">
        <v>23</v>
      </c>
      <c r="C264" s="9" t="s">
        <v>24</v>
      </c>
      <c r="D264" s="10" t="s">
        <v>25</v>
      </c>
      <c r="E264" s="7" t="s">
        <v>26</v>
      </c>
      <c r="F264" s="7" t="s">
        <v>27</v>
      </c>
      <c r="G264" s="9" t="s">
        <v>28</v>
      </c>
      <c r="H264" s="10" t="s">
        <v>29</v>
      </c>
      <c r="I264" s="7" t="s">
        <v>30</v>
      </c>
      <c r="J264" s="7" t="s">
        <v>31</v>
      </c>
      <c r="K264" s="7" t="s">
        <v>32</v>
      </c>
      <c r="L264" s="7" t="s">
        <v>33</v>
      </c>
      <c r="M264" s="7" t="s">
        <v>34</v>
      </c>
      <c r="N264" s="7" t="s">
        <v>35</v>
      </c>
      <c r="O264" s="7" t="s">
        <v>36</v>
      </c>
      <c r="P264" s="7" t="s">
        <v>37</v>
      </c>
      <c r="Q264" s="7" t="s">
        <v>38</v>
      </c>
      <c r="R264" s="7" t="s">
        <v>39</v>
      </c>
      <c r="S264" s="7" t="s">
        <v>40</v>
      </c>
      <c r="T264" s="7" t="s">
        <v>41</v>
      </c>
      <c r="U264" s="7" t="s">
        <v>42</v>
      </c>
      <c r="V264" s="7" t="s">
        <v>43</v>
      </c>
      <c r="W264" s="7" t="s">
        <v>44</v>
      </c>
      <c r="X264" s="7" t="s">
        <v>45</v>
      </c>
      <c r="Y264" s="7" t="s">
        <v>64</v>
      </c>
    </row>
    <row r="265" spans="1:25" ht="11.25">
      <c r="A265" s="11">
        <f aca="true" t="shared" si="6" ref="A265:A295">A229</f>
        <v>41821</v>
      </c>
      <c r="B265" s="12">
        <v>41.2179297</v>
      </c>
      <c r="C265" s="12">
        <v>41.3987672</v>
      </c>
      <c r="D265" s="12">
        <v>42.479452099999996</v>
      </c>
      <c r="E265" s="12">
        <v>42.93009914999999</v>
      </c>
      <c r="F265" s="12">
        <v>42.987243799999995</v>
      </c>
      <c r="G265" s="12">
        <v>52.0421391</v>
      </c>
      <c r="H265" s="12">
        <v>52.85518449999999</v>
      </c>
      <c r="I265" s="12">
        <v>52.24829384999999</v>
      </c>
      <c r="J265" s="12">
        <v>45.367065299999986</v>
      </c>
      <c r="K265" s="12">
        <v>44.585123949999996</v>
      </c>
      <c r="L265" s="12">
        <v>51.55966464999999</v>
      </c>
      <c r="M265" s="12">
        <v>45.160187199999996</v>
      </c>
      <c r="N265" s="12">
        <v>44.78476854999999</v>
      </c>
      <c r="O265" s="12">
        <v>44.57789044999999</v>
      </c>
      <c r="P265" s="12">
        <v>51.864194999999995</v>
      </c>
      <c r="Q265" s="12">
        <v>51.935806649999996</v>
      </c>
      <c r="R265" s="12">
        <v>53.10763365</v>
      </c>
      <c r="S265" s="12">
        <v>51.980654349999995</v>
      </c>
      <c r="T265" s="12">
        <v>42.807852999999994</v>
      </c>
      <c r="U265" s="12">
        <v>41.994807599999994</v>
      </c>
      <c r="V265" s="12">
        <v>41.44723165</v>
      </c>
      <c r="W265" s="12">
        <v>41.9065589</v>
      </c>
      <c r="X265" s="12">
        <v>41.82120359999999</v>
      </c>
      <c r="Y265" s="12">
        <v>41.511609799999995</v>
      </c>
    </row>
    <row r="266" spans="1:25" ht="11.25">
      <c r="A266" s="11">
        <f t="shared" si="6"/>
        <v>41822</v>
      </c>
      <c r="B266" s="12">
        <v>41.664959999999994</v>
      </c>
      <c r="C266" s="12">
        <v>41.83567059999999</v>
      </c>
      <c r="D266" s="12">
        <v>42.68560685</v>
      </c>
      <c r="E266" s="12">
        <v>43.246203099999995</v>
      </c>
      <c r="F266" s="12">
        <v>43.0986397</v>
      </c>
      <c r="G266" s="12">
        <v>43.29394419999999</v>
      </c>
      <c r="H266" s="12">
        <v>43.20569549999999</v>
      </c>
      <c r="I266" s="12">
        <v>42.92865245</v>
      </c>
      <c r="J266" s="12">
        <v>42.8179799</v>
      </c>
      <c r="K266" s="12">
        <v>42.85125399999999</v>
      </c>
      <c r="L266" s="12">
        <v>42.91490879999999</v>
      </c>
      <c r="M266" s="12">
        <v>42.83534029999999</v>
      </c>
      <c r="N266" s="12">
        <v>43.10153309999999</v>
      </c>
      <c r="O266" s="12">
        <v>43.696850149999996</v>
      </c>
      <c r="P266" s="12">
        <v>43.97316984999999</v>
      </c>
      <c r="Q266" s="12">
        <v>44.87952739999999</v>
      </c>
      <c r="R266" s="12">
        <v>45.42059319999999</v>
      </c>
      <c r="S266" s="12">
        <v>44.60320769999999</v>
      </c>
      <c r="T266" s="12">
        <v>43.03570825</v>
      </c>
      <c r="U266" s="12">
        <v>42.29210444999999</v>
      </c>
      <c r="V266" s="12">
        <v>41.5723712</v>
      </c>
      <c r="W266" s="12">
        <v>41.94778984999999</v>
      </c>
      <c r="X266" s="12">
        <v>41.88630509999999</v>
      </c>
      <c r="Y266" s="12">
        <v>41.66423664999999</v>
      </c>
    </row>
    <row r="267" spans="1:25" ht="11.25">
      <c r="A267" s="11">
        <f t="shared" si="6"/>
        <v>41823</v>
      </c>
      <c r="B267" s="12">
        <v>41.477612349999994</v>
      </c>
      <c r="C267" s="12">
        <v>41.60926205</v>
      </c>
      <c r="D267" s="12">
        <v>42.36082269999999</v>
      </c>
      <c r="E267" s="12">
        <v>42.70513729999999</v>
      </c>
      <c r="F267" s="12">
        <v>42.966266649999994</v>
      </c>
      <c r="G267" s="12">
        <v>44.0389947</v>
      </c>
      <c r="H267" s="12">
        <v>45.193461299999996</v>
      </c>
      <c r="I267" s="12">
        <v>45.44880384999999</v>
      </c>
      <c r="J267" s="12">
        <v>43.774971949999994</v>
      </c>
      <c r="K267" s="12">
        <v>43.291774149999995</v>
      </c>
      <c r="L267" s="12">
        <v>42.961926549999994</v>
      </c>
      <c r="M267" s="12">
        <v>42.95179964999999</v>
      </c>
      <c r="N267" s="12">
        <v>43.126127</v>
      </c>
      <c r="O267" s="12">
        <v>43.1926752</v>
      </c>
      <c r="P267" s="12">
        <v>43.54784004999999</v>
      </c>
      <c r="Q267" s="12">
        <v>43.59485779999999</v>
      </c>
      <c r="R267" s="12">
        <v>44.83540305</v>
      </c>
      <c r="S267" s="12">
        <v>44.63575845</v>
      </c>
      <c r="T267" s="12">
        <v>42.77964234999999</v>
      </c>
      <c r="U267" s="12">
        <v>41.748868599999994</v>
      </c>
      <c r="V267" s="12">
        <v>41.25916065</v>
      </c>
      <c r="W267" s="12">
        <v>41.70546759999999</v>
      </c>
      <c r="X267" s="12">
        <v>41.66278995</v>
      </c>
      <c r="Y267" s="12">
        <v>41.399490549999996</v>
      </c>
    </row>
    <row r="268" spans="1:25" ht="11.25">
      <c r="A268" s="11">
        <f t="shared" si="6"/>
        <v>41824</v>
      </c>
      <c r="B268" s="12">
        <v>41.66785339999999</v>
      </c>
      <c r="C268" s="12">
        <v>42.2696806</v>
      </c>
      <c r="D268" s="12">
        <v>43.06464224999999</v>
      </c>
      <c r="E268" s="12">
        <v>43.49069539999999</v>
      </c>
      <c r="F268" s="12">
        <v>44.68277619999999</v>
      </c>
      <c r="G268" s="12">
        <v>45.543562699999995</v>
      </c>
      <c r="H268" s="12">
        <v>52.55571759999999</v>
      </c>
      <c r="I268" s="12">
        <v>51.99512134999999</v>
      </c>
      <c r="J268" s="12">
        <v>44.096862699999996</v>
      </c>
      <c r="K268" s="12">
        <v>44.19523829999999</v>
      </c>
      <c r="L268" s="12">
        <v>44.197408349999996</v>
      </c>
      <c r="M268" s="12">
        <v>43.757611549999986</v>
      </c>
      <c r="N268" s="12">
        <v>43.37712944999999</v>
      </c>
      <c r="O268" s="12">
        <v>44.09758605</v>
      </c>
      <c r="P268" s="12">
        <v>43.871900849999996</v>
      </c>
      <c r="Q268" s="12">
        <v>43.79956584999999</v>
      </c>
      <c r="R268" s="12">
        <v>44.968499449999996</v>
      </c>
      <c r="S268" s="12">
        <v>45.947915349999995</v>
      </c>
      <c r="T268" s="12">
        <v>44.584400599999995</v>
      </c>
      <c r="U268" s="12">
        <v>42.649439349999994</v>
      </c>
      <c r="V268" s="12">
        <v>41.70474424999999</v>
      </c>
      <c r="W268" s="12">
        <v>42.03893194999999</v>
      </c>
      <c r="X268" s="12">
        <v>42.04616544999999</v>
      </c>
      <c r="Y268" s="12">
        <v>41.753932049999996</v>
      </c>
    </row>
    <row r="269" spans="1:25" ht="11.25">
      <c r="A269" s="11">
        <f t="shared" si="6"/>
        <v>41825</v>
      </c>
      <c r="B269" s="12">
        <v>44.55618995</v>
      </c>
      <c r="C269" s="12">
        <v>44.92871519999999</v>
      </c>
      <c r="D269" s="12">
        <v>47.56243254999999</v>
      </c>
      <c r="E269" s="12">
        <v>48.91365035</v>
      </c>
      <c r="F269" s="12">
        <v>51.66310369999999</v>
      </c>
      <c r="G269" s="12">
        <v>51.80994374999999</v>
      </c>
      <c r="H269" s="12">
        <v>52.84288754999999</v>
      </c>
      <c r="I269" s="12">
        <v>53.30583154999999</v>
      </c>
      <c r="J269" s="12">
        <v>51.75062904999999</v>
      </c>
      <c r="K269" s="12">
        <v>51.4359718</v>
      </c>
      <c r="L269" s="12">
        <v>52.156428399999996</v>
      </c>
      <c r="M269" s="12">
        <v>51.97631424999999</v>
      </c>
      <c r="N269" s="12">
        <v>51.422228149999995</v>
      </c>
      <c r="O269" s="12">
        <v>51.26960129999999</v>
      </c>
      <c r="P269" s="12">
        <v>51.87359855</v>
      </c>
      <c r="Q269" s="12">
        <v>52.306885199999996</v>
      </c>
      <c r="R269" s="12">
        <v>52.05443604999999</v>
      </c>
      <c r="S269" s="12">
        <v>52.281567949999996</v>
      </c>
      <c r="T269" s="12">
        <v>52.03924569999999</v>
      </c>
      <c r="U269" s="12">
        <v>49.06266044999999</v>
      </c>
      <c r="V269" s="12">
        <v>46.39928575</v>
      </c>
      <c r="W269" s="12">
        <v>46.582293299999996</v>
      </c>
      <c r="X269" s="12">
        <v>46.03037725</v>
      </c>
      <c r="Y269" s="12">
        <v>45.597813949999995</v>
      </c>
    </row>
    <row r="270" spans="1:25" ht="11.25">
      <c r="A270" s="11">
        <f t="shared" si="6"/>
        <v>41826</v>
      </c>
      <c r="B270" s="12">
        <v>41.72210464999999</v>
      </c>
      <c r="C270" s="12">
        <v>41.748868599999994</v>
      </c>
      <c r="D270" s="12">
        <v>42.1727517</v>
      </c>
      <c r="E270" s="12">
        <v>42.8642743</v>
      </c>
      <c r="F270" s="12">
        <v>43.28237059999999</v>
      </c>
      <c r="G270" s="12">
        <v>43.400999999999996</v>
      </c>
      <c r="H270" s="12">
        <v>45.777204749999996</v>
      </c>
      <c r="I270" s="12">
        <v>45.66146875</v>
      </c>
      <c r="J270" s="12">
        <v>44.576443749999996</v>
      </c>
      <c r="K270" s="12">
        <v>44.05635509999999</v>
      </c>
      <c r="L270" s="12">
        <v>43.699743549999994</v>
      </c>
      <c r="M270" s="12">
        <v>43.3387919</v>
      </c>
      <c r="N270" s="12">
        <v>43.2085889</v>
      </c>
      <c r="O270" s="12">
        <v>43.091406199999994</v>
      </c>
      <c r="P270" s="12">
        <v>43.9767866</v>
      </c>
      <c r="Q270" s="12">
        <v>44.02669774999999</v>
      </c>
      <c r="R270" s="12">
        <v>44.66107569999999</v>
      </c>
      <c r="S270" s="12">
        <v>44.550403149999994</v>
      </c>
      <c r="T270" s="12">
        <v>43.291050799999994</v>
      </c>
      <c r="U270" s="12">
        <v>42.20964255</v>
      </c>
      <c r="V270" s="12">
        <v>41.751762</v>
      </c>
      <c r="W270" s="12">
        <v>42.2884877</v>
      </c>
      <c r="X270" s="12">
        <v>42.34563234999999</v>
      </c>
      <c r="Y270" s="12">
        <v>42.057015699999994</v>
      </c>
    </row>
    <row r="271" spans="1:25" ht="11.25">
      <c r="A271" s="11">
        <f t="shared" si="6"/>
        <v>41827</v>
      </c>
      <c r="B271" s="12">
        <v>34.831472549999994</v>
      </c>
      <c r="C271" s="12">
        <v>28.813200549999994</v>
      </c>
      <c r="D271" s="12">
        <v>28.6432133</v>
      </c>
      <c r="E271" s="12">
        <v>50.09415754999999</v>
      </c>
      <c r="F271" s="12">
        <v>50.154918949999995</v>
      </c>
      <c r="G271" s="12">
        <v>49.41493189999999</v>
      </c>
      <c r="H271" s="12">
        <v>49.57045214999999</v>
      </c>
      <c r="I271" s="12">
        <v>50.09415754999999</v>
      </c>
      <c r="J271" s="12">
        <v>50.00735555</v>
      </c>
      <c r="K271" s="12">
        <v>50.01531239999999</v>
      </c>
      <c r="L271" s="12">
        <v>50.13104839999999</v>
      </c>
      <c r="M271" s="12">
        <v>50.06160679999999</v>
      </c>
      <c r="N271" s="12">
        <v>50.00518549999999</v>
      </c>
      <c r="O271" s="12">
        <v>49.94370075</v>
      </c>
      <c r="P271" s="12">
        <v>50.0471398</v>
      </c>
      <c r="Q271" s="37">
        <v>50.04858649999999</v>
      </c>
      <c r="R271" s="12">
        <v>50.2598047</v>
      </c>
      <c r="S271" s="12">
        <v>50.000122049999995</v>
      </c>
      <c r="T271" s="12">
        <v>28.356043349999997</v>
      </c>
      <c r="U271" s="12">
        <v>19.067505999999998</v>
      </c>
      <c r="V271" s="12">
        <v>18.496059499999998</v>
      </c>
      <c r="W271" s="12">
        <v>18.1242576</v>
      </c>
      <c r="X271" s="12">
        <v>18.16404185</v>
      </c>
      <c r="Y271" s="12">
        <v>16.97051435</v>
      </c>
    </row>
    <row r="272" spans="1:25" ht="11.25">
      <c r="A272" s="11">
        <f t="shared" si="6"/>
        <v>41828</v>
      </c>
      <c r="B272" s="12">
        <v>28.426931649999997</v>
      </c>
      <c r="C272" s="12">
        <v>28.699634599999996</v>
      </c>
      <c r="D272" s="12">
        <v>28.61210925</v>
      </c>
      <c r="E272" s="12">
        <v>50.00735555</v>
      </c>
      <c r="F272" s="12">
        <v>50.120921499999994</v>
      </c>
      <c r="G272" s="12">
        <v>50.1238149</v>
      </c>
      <c r="H272" s="12">
        <v>50.13611185</v>
      </c>
      <c r="I272" s="12">
        <v>50.04930984999999</v>
      </c>
      <c r="J272" s="12">
        <v>49.971188049999995</v>
      </c>
      <c r="K272" s="12">
        <v>49.9357439</v>
      </c>
      <c r="L272" s="12">
        <v>50.06522354999999</v>
      </c>
      <c r="M272" s="12">
        <v>50.063053499999995</v>
      </c>
      <c r="N272" s="12">
        <v>50.009525599999996</v>
      </c>
      <c r="O272" s="12">
        <v>49.98782509999999</v>
      </c>
      <c r="P272" s="12">
        <v>50.10790119999999</v>
      </c>
      <c r="Q272" s="12">
        <v>50.08981745</v>
      </c>
      <c r="R272" s="12">
        <v>50.217127049999995</v>
      </c>
      <c r="S272" s="12">
        <v>49.93502055</v>
      </c>
      <c r="T272" s="12">
        <v>48.16715314999999</v>
      </c>
      <c r="U272" s="12">
        <v>47.8814299</v>
      </c>
      <c r="V272" s="12">
        <v>17.05442295</v>
      </c>
      <c r="W272" s="12">
        <v>16.611732749999998</v>
      </c>
      <c r="X272" s="12">
        <v>16.53939775</v>
      </c>
      <c r="Y272" s="12">
        <v>16.503230249999998</v>
      </c>
    </row>
    <row r="273" spans="1:25" ht="11.25">
      <c r="A273" s="11">
        <f t="shared" si="6"/>
        <v>41829</v>
      </c>
      <c r="B273" s="12">
        <v>33.13738685</v>
      </c>
      <c r="C273" s="12">
        <v>34.377932099999995</v>
      </c>
      <c r="D273" s="12">
        <v>36.904593649999995</v>
      </c>
      <c r="E273" s="12">
        <v>37.867372499999995</v>
      </c>
      <c r="F273" s="12">
        <v>40.26383104999999</v>
      </c>
      <c r="G273" s="12">
        <v>40.59295529999999</v>
      </c>
      <c r="H273" s="12">
        <v>41.174528699999996</v>
      </c>
      <c r="I273" s="12">
        <v>40.8345542</v>
      </c>
      <c r="J273" s="12">
        <v>39.86960529999999</v>
      </c>
      <c r="K273" s="12">
        <v>39.22076035</v>
      </c>
      <c r="L273" s="12">
        <v>39.272841549999995</v>
      </c>
      <c r="M273" s="12">
        <v>38.659440749999995</v>
      </c>
      <c r="N273" s="12">
        <v>38.0351897</v>
      </c>
      <c r="O273" s="12">
        <v>38.80411075</v>
      </c>
      <c r="P273" s="12">
        <v>39.47176279999999</v>
      </c>
      <c r="Q273" s="12">
        <v>39.5368643</v>
      </c>
      <c r="R273" s="12">
        <v>40.08661029999999</v>
      </c>
      <c r="S273" s="12">
        <v>39.95568395</v>
      </c>
      <c r="T273" s="12">
        <v>38.27461854999999</v>
      </c>
      <c r="U273" s="12">
        <v>35.733489999999996</v>
      </c>
      <c r="V273" s="12">
        <v>33.87231045</v>
      </c>
      <c r="W273" s="12">
        <v>34.17467075</v>
      </c>
      <c r="X273" s="12">
        <v>34.2130083</v>
      </c>
      <c r="Y273" s="12">
        <v>33.832526200000004</v>
      </c>
    </row>
    <row r="274" spans="1:25" ht="11.25">
      <c r="A274" s="11">
        <f t="shared" si="6"/>
        <v>41830</v>
      </c>
      <c r="B274" s="12">
        <v>33.597437449999994</v>
      </c>
      <c r="C274" s="12">
        <v>24.738569999999996</v>
      </c>
      <c r="D274" s="12">
        <v>41.80022645</v>
      </c>
      <c r="E274" s="12">
        <v>42.15105119999999</v>
      </c>
      <c r="F274" s="12">
        <v>42.7658987</v>
      </c>
      <c r="G274" s="12">
        <v>42.8758479</v>
      </c>
      <c r="H274" s="12">
        <v>42.933715899999996</v>
      </c>
      <c r="I274" s="12">
        <v>42.323931849999994</v>
      </c>
      <c r="J274" s="12">
        <v>42.00565785</v>
      </c>
      <c r="K274" s="12">
        <v>42.01216799999999</v>
      </c>
      <c r="L274" s="12">
        <v>42.31018819999999</v>
      </c>
      <c r="M274" s="12">
        <v>42.27257399999999</v>
      </c>
      <c r="N274" s="12">
        <v>42.57710434999999</v>
      </c>
      <c r="O274" s="12">
        <v>41.92319595</v>
      </c>
      <c r="P274" s="12">
        <v>41.98106394999999</v>
      </c>
      <c r="Q274" s="12">
        <v>42.525023149999996</v>
      </c>
      <c r="R274" s="12">
        <v>42.747091600000005</v>
      </c>
      <c r="S274" s="12">
        <v>42.08667305</v>
      </c>
      <c r="T274" s="12">
        <v>41.8183102</v>
      </c>
      <c r="U274" s="12">
        <v>37.955621199999996</v>
      </c>
      <c r="V274" s="12">
        <v>33.4115365</v>
      </c>
      <c r="W274" s="12">
        <v>37.997575499999996</v>
      </c>
      <c r="X274" s="12">
        <v>38.243514499999996</v>
      </c>
      <c r="Y274" s="12">
        <v>33.315330949999996</v>
      </c>
    </row>
    <row r="275" spans="1:25" ht="11.25">
      <c r="A275" s="11">
        <f t="shared" si="6"/>
        <v>41831</v>
      </c>
      <c r="B275" s="12">
        <v>35.40508909999999</v>
      </c>
      <c r="C275" s="12">
        <v>37.45723305</v>
      </c>
      <c r="D275" s="12">
        <v>41.13474444999999</v>
      </c>
      <c r="E275" s="12">
        <v>41.531863599999994</v>
      </c>
      <c r="F275" s="12">
        <v>42.04833549999999</v>
      </c>
      <c r="G275" s="12">
        <v>42.003487799999995</v>
      </c>
      <c r="H275" s="12">
        <v>42.08088624999999</v>
      </c>
      <c r="I275" s="12">
        <v>41.93042944999999</v>
      </c>
      <c r="J275" s="12">
        <v>41.54705395</v>
      </c>
      <c r="K275" s="12">
        <v>41.62155899999999</v>
      </c>
      <c r="L275" s="12">
        <v>41.82337365</v>
      </c>
      <c r="M275" s="12">
        <v>41.74742189999999</v>
      </c>
      <c r="N275" s="12">
        <v>41.560797599999994</v>
      </c>
      <c r="O275" s="12">
        <v>41.46748545</v>
      </c>
      <c r="P275" s="12">
        <v>41.6389194</v>
      </c>
      <c r="Q275" s="12">
        <v>41.62228234999999</v>
      </c>
      <c r="R275" s="12">
        <v>42.004211149999996</v>
      </c>
      <c r="S275" s="12">
        <v>41.83494725</v>
      </c>
      <c r="T275" s="12">
        <v>41.63385595</v>
      </c>
      <c r="U275" s="12">
        <v>37.9353674</v>
      </c>
      <c r="V275" s="12">
        <v>36.613083599999996</v>
      </c>
      <c r="W275" s="12">
        <v>36.6940988</v>
      </c>
      <c r="X275" s="12">
        <v>36.659378</v>
      </c>
      <c r="Y275" s="12">
        <v>34.45822395</v>
      </c>
    </row>
    <row r="276" spans="1:25" ht="11.25">
      <c r="A276" s="11">
        <f t="shared" si="6"/>
        <v>41832</v>
      </c>
      <c r="B276" s="12">
        <v>37.52450459999999</v>
      </c>
      <c r="C276" s="12">
        <v>37.86664914999999</v>
      </c>
      <c r="D276" s="12">
        <v>38.39903475</v>
      </c>
      <c r="E276" s="12">
        <v>37.9454943</v>
      </c>
      <c r="F276" s="12">
        <v>41.745251849999995</v>
      </c>
      <c r="G276" s="12">
        <v>42.308018149999995</v>
      </c>
      <c r="H276" s="12">
        <v>43.417637049999996</v>
      </c>
      <c r="I276" s="12">
        <v>42.79772609999999</v>
      </c>
      <c r="J276" s="12">
        <v>41.82626704999999</v>
      </c>
      <c r="K276" s="12">
        <v>41.5087164</v>
      </c>
      <c r="L276" s="12">
        <v>41.57671129999999</v>
      </c>
      <c r="M276" s="12">
        <v>41.456635199999994</v>
      </c>
      <c r="N276" s="12">
        <v>41.50075955</v>
      </c>
      <c r="O276" s="12">
        <v>41.37634334999999</v>
      </c>
      <c r="P276" s="12">
        <v>41.32715555</v>
      </c>
      <c r="Q276" s="12">
        <v>41.68521379999999</v>
      </c>
      <c r="R276" s="12">
        <v>41.4754423</v>
      </c>
      <c r="S276" s="12">
        <v>41.6533864</v>
      </c>
      <c r="T276" s="12">
        <v>41.5463306</v>
      </c>
      <c r="U276" s="12">
        <v>39.63306984999999</v>
      </c>
      <c r="V276" s="12">
        <v>37.9194537</v>
      </c>
      <c r="W276" s="12">
        <v>37.52595129999999</v>
      </c>
      <c r="X276" s="12">
        <v>38.108971399999994</v>
      </c>
      <c r="Y276" s="12">
        <v>37.69955529999999</v>
      </c>
    </row>
    <row r="277" spans="1:25" ht="11.25">
      <c r="A277" s="11">
        <f t="shared" si="6"/>
        <v>41833</v>
      </c>
      <c r="B277" s="12">
        <v>36.65576125</v>
      </c>
      <c r="C277" s="12">
        <v>37.738616199999996</v>
      </c>
      <c r="D277" s="12">
        <v>38.58710575</v>
      </c>
      <c r="E277" s="12">
        <v>38.37010075</v>
      </c>
      <c r="F277" s="12">
        <v>41.2266099</v>
      </c>
      <c r="G277" s="12">
        <v>41.54850065</v>
      </c>
      <c r="H277" s="12">
        <v>41.7720158</v>
      </c>
      <c r="I277" s="12">
        <v>41.719211249999994</v>
      </c>
      <c r="J277" s="12">
        <v>41.44144484999999</v>
      </c>
      <c r="K277" s="12">
        <v>41.332218999999995</v>
      </c>
      <c r="L277" s="12">
        <v>41.25048045</v>
      </c>
      <c r="M277" s="12">
        <v>41.28809464999999</v>
      </c>
      <c r="N277" s="12">
        <v>41.06385615</v>
      </c>
      <c r="O277" s="12">
        <v>41.019008449999994</v>
      </c>
      <c r="P277" s="12">
        <v>41.3003916</v>
      </c>
      <c r="Q277" s="12">
        <v>41.40455399999999</v>
      </c>
      <c r="R277" s="12">
        <v>41.540543799999995</v>
      </c>
      <c r="S277" s="12">
        <v>41.512333149999996</v>
      </c>
      <c r="T277" s="12">
        <v>41.191165749999996</v>
      </c>
      <c r="U277" s="12">
        <v>38.6789712</v>
      </c>
      <c r="V277" s="12">
        <v>38.04893334999999</v>
      </c>
      <c r="W277" s="12">
        <v>38.184199799999995</v>
      </c>
      <c r="X277" s="12">
        <v>38.135011999999996</v>
      </c>
      <c r="Y277" s="12">
        <v>37.488337099999995</v>
      </c>
    </row>
    <row r="278" spans="1:25" ht="11.25">
      <c r="A278" s="11">
        <f t="shared" si="6"/>
        <v>41834</v>
      </c>
      <c r="B278" s="12">
        <v>0.4918779999999999</v>
      </c>
      <c r="C278" s="12">
        <v>0.4918779999999999</v>
      </c>
      <c r="D278" s="12">
        <v>0.4918779999999999</v>
      </c>
      <c r="E278" s="12">
        <v>46.43328319999999</v>
      </c>
      <c r="F278" s="12">
        <v>58.40834244999999</v>
      </c>
      <c r="G278" s="12">
        <v>64.52643674999999</v>
      </c>
      <c r="H278" s="12">
        <v>63.53255384999999</v>
      </c>
      <c r="I278" s="12">
        <v>63.60995229999999</v>
      </c>
      <c r="J278" s="12">
        <v>63.551360949999996</v>
      </c>
      <c r="K278" s="12">
        <v>63.24466054999999</v>
      </c>
      <c r="L278" s="12">
        <v>63.34014274999999</v>
      </c>
      <c r="M278" s="12">
        <v>63.6186325</v>
      </c>
      <c r="N278" s="12">
        <v>61.445689099999996</v>
      </c>
      <c r="O278" s="12">
        <v>61.536831199999995</v>
      </c>
      <c r="P278" s="12">
        <v>49.63917039999999</v>
      </c>
      <c r="Q278" s="12">
        <v>49.709335349999996</v>
      </c>
      <c r="R278" s="12">
        <v>58.56747944999999</v>
      </c>
      <c r="S278" s="12">
        <v>58.255715599999995</v>
      </c>
      <c r="T278" s="12">
        <v>48.46227995</v>
      </c>
      <c r="U278" s="12">
        <v>37.96068464999999</v>
      </c>
      <c r="V278" s="12">
        <v>0.4918779999999999</v>
      </c>
      <c r="W278" s="12">
        <v>0.4918779999999999</v>
      </c>
      <c r="X278" s="12">
        <v>0.4918779999999999</v>
      </c>
      <c r="Y278" s="12">
        <v>0.4918779999999999</v>
      </c>
    </row>
    <row r="279" spans="1:25" ht="11.25">
      <c r="A279" s="11">
        <f t="shared" si="6"/>
        <v>41835</v>
      </c>
      <c r="B279" s="12">
        <v>0.4918779999999999</v>
      </c>
      <c r="C279" s="12">
        <v>0.4918779999999999</v>
      </c>
      <c r="D279" s="12">
        <v>0.4918779999999999</v>
      </c>
      <c r="E279" s="12">
        <v>47.056087549999994</v>
      </c>
      <c r="F279" s="12">
        <v>65.66571299999998</v>
      </c>
      <c r="G279" s="12">
        <v>65.39301004999999</v>
      </c>
      <c r="H279" s="12">
        <v>64.6183022</v>
      </c>
      <c r="I279" s="12">
        <v>64.3318556</v>
      </c>
      <c r="J279" s="12">
        <v>62.5307141</v>
      </c>
      <c r="K279" s="12">
        <v>62.62691964999999</v>
      </c>
      <c r="L279" s="12">
        <v>64.16765515</v>
      </c>
      <c r="M279" s="12">
        <v>64.4331246</v>
      </c>
      <c r="N279" s="12">
        <v>64.02298515</v>
      </c>
      <c r="O279" s="12">
        <v>64.15969829999999</v>
      </c>
      <c r="P279" s="12">
        <v>49.742609449999996</v>
      </c>
      <c r="Q279" s="12">
        <v>50.21857374999999</v>
      </c>
      <c r="R279" s="12">
        <v>51.5488144</v>
      </c>
      <c r="S279" s="12">
        <v>57.980119249999994</v>
      </c>
      <c r="T279" s="12">
        <v>47.79245785</v>
      </c>
      <c r="U279" s="12">
        <v>0.4918779999999999</v>
      </c>
      <c r="V279" s="12">
        <v>0.4918779999999999</v>
      </c>
      <c r="W279" s="12">
        <v>0.4918779999999999</v>
      </c>
      <c r="X279" s="12">
        <v>0.4918779999999999</v>
      </c>
      <c r="Y279" s="12">
        <v>0.4918779999999999</v>
      </c>
    </row>
    <row r="280" spans="1:25" ht="11.25">
      <c r="A280" s="11">
        <f t="shared" si="6"/>
        <v>41836</v>
      </c>
      <c r="B280" s="12">
        <v>0.4918779999999999</v>
      </c>
      <c r="C280" s="12">
        <v>0.4918779999999999</v>
      </c>
      <c r="D280" s="12">
        <v>0.4918779999999999</v>
      </c>
      <c r="E280" s="12">
        <v>37.73933955</v>
      </c>
      <c r="F280" s="12">
        <v>49.78890384999999</v>
      </c>
      <c r="G280" s="12">
        <v>64.60166515</v>
      </c>
      <c r="H280" s="12">
        <v>64.30943174999999</v>
      </c>
      <c r="I280" s="12">
        <v>62.90179265</v>
      </c>
      <c r="J280" s="12">
        <v>62.53143745</v>
      </c>
      <c r="K280" s="12">
        <v>62.63921659999999</v>
      </c>
      <c r="L280" s="12">
        <v>62.544457749999985</v>
      </c>
      <c r="M280" s="12">
        <v>48.71906919999999</v>
      </c>
      <c r="N280" s="12">
        <v>48.502787549999994</v>
      </c>
      <c r="O280" s="12">
        <v>51.2479008</v>
      </c>
      <c r="P280" s="12">
        <v>50.23810419999999</v>
      </c>
      <c r="Q280" s="12">
        <v>50.63667004999999</v>
      </c>
      <c r="R280" s="12">
        <v>52.7307683</v>
      </c>
      <c r="S280" s="12">
        <v>51.9235097</v>
      </c>
      <c r="T280" s="12">
        <v>48.71545245</v>
      </c>
      <c r="U280" s="12">
        <v>24.272732599999994</v>
      </c>
      <c r="V280" s="12">
        <v>0.4918779999999999</v>
      </c>
      <c r="W280" s="12">
        <v>0.4918779999999999</v>
      </c>
      <c r="X280" s="12">
        <v>0.4918779999999999</v>
      </c>
      <c r="Y280" s="12">
        <v>0.4918779999999999</v>
      </c>
    </row>
    <row r="281" spans="1:25" ht="11.25">
      <c r="A281" s="11">
        <f t="shared" si="6"/>
        <v>41837</v>
      </c>
      <c r="B281" s="12">
        <v>35.26837594999999</v>
      </c>
      <c r="C281" s="12">
        <v>35.766040749999995</v>
      </c>
      <c r="D281" s="12">
        <v>38.57480879999999</v>
      </c>
      <c r="E281" s="12">
        <v>41.81975689999999</v>
      </c>
      <c r="F281" s="12">
        <v>50.89852274999999</v>
      </c>
      <c r="G281" s="12">
        <v>53.477265499999994</v>
      </c>
      <c r="H281" s="12">
        <v>53.715247649999995</v>
      </c>
      <c r="I281" s="12">
        <v>54.30984134999999</v>
      </c>
      <c r="J281" s="12">
        <v>52.05443604999999</v>
      </c>
      <c r="K281" s="12">
        <v>51.37376369999999</v>
      </c>
      <c r="L281" s="12">
        <v>51.85334474999999</v>
      </c>
      <c r="M281" s="12">
        <v>51.558941299999994</v>
      </c>
      <c r="N281" s="12">
        <v>51.267431249999994</v>
      </c>
      <c r="O281" s="12">
        <v>49.72669575</v>
      </c>
      <c r="P281" s="12">
        <v>49.98999515</v>
      </c>
      <c r="Q281" s="12">
        <v>50.05871339999999</v>
      </c>
      <c r="R281" s="12">
        <v>49.655084099999996</v>
      </c>
      <c r="S281" s="12">
        <v>52.09639034999999</v>
      </c>
      <c r="T281" s="12">
        <v>48.949817849999995</v>
      </c>
      <c r="U281" s="12">
        <v>37.8283116</v>
      </c>
      <c r="V281" s="12">
        <v>37.042753499999996</v>
      </c>
      <c r="W281" s="12">
        <v>37.2872458</v>
      </c>
      <c r="X281" s="12">
        <v>37.108578349999995</v>
      </c>
      <c r="Y281" s="12">
        <v>34.36997524999999</v>
      </c>
    </row>
    <row r="282" spans="1:25" ht="11.25">
      <c r="A282" s="11">
        <f t="shared" si="6"/>
        <v>41838</v>
      </c>
      <c r="B282" s="12">
        <v>31.194468749999995</v>
      </c>
      <c r="C282" s="12">
        <v>31.770255349999996</v>
      </c>
      <c r="D282" s="12">
        <v>33.097602599999995</v>
      </c>
      <c r="E282" s="12">
        <v>34.60868075</v>
      </c>
      <c r="F282" s="12">
        <v>46.685008999999994</v>
      </c>
      <c r="G282" s="12">
        <v>47.6470645</v>
      </c>
      <c r="H282" s="12">
        <v>47.21811794999999</v>
      </c>
      <c r="I282" s="12">
        <v>52.70111095</v>
      </c>
      <c r="J282" s="12">
        <v>51.48371289999999</v>
      </c>
      <c r="K282" s="12">
        <v>51.14084499999999</v>
      </c>
      <c r="L282" s="12">
        <v>51.4822662</v>
      </c>
      <c r="M282" s="12">
        <v>50.34733005</v>
      </c>
      <c r="N282" s="12">
        <v>50.09343419999999</v>
      </c>
      <c r="O282" s="12">
        <v>52.06456294999999</v>
      </c>
      <c r="P282" s="12">
        <v>50.37047725</v>
      </c>
      <c r="Q282" s="12">
        <v>51.09021049999999</v>
      </c>
      <c r="R282" s="12">
        <v>51.37955049999999</v>
      </c>
      <c r="S282" s="12">
        <v>84.98422144999998</v>
      </c>
      <c r="T282" s="12">
        <v>52.49061609999999</v>
      </c>
      <c r="U282" s="12">
        <v>34.59638379999999</v>
      </c>
      <c r="V282" s="12">
        <v>33.26614314999999</v>
      </c>
      <c r="W282" s="12">
        <v>32.58764085</v>
      </c>
      <c r="X282" s="12">
        <v>33.80431555</v>
      </c>
      <c r="Y282" s="12">
        <v>24.292986399999997</v>
      </c>
    </row>
    <row r="283" spans="1:25" ht="11.25">
      <c r="A283" s="11">
        <f t="shared" si="6"/>
        <v>41839</v>
      </c>
      <c r="B283" s="12">
        <v>45.1963547</v>
      </c>
      <c r="C283" s="12">
        <v>45.027090799999996</v>
      </c>
      <c r="D283" s="12">
        <v>45.29907039999999</v>
      </c>
      <c r="E283" s="12">
        <v>49.28545225</v>
      </c>
      <c r="F283" s="12">
        <v>51.00051509999999</v>
      </c>
      <c r="G283" s="12">
        <v>50.78712684999999</v>
      </c>
      <c r="H283" s="12">
        <v>51.36942359999999</v>
      </c>
      <c r="I283" s="12">
        <v>50.67717765</v>
      </c>
      <c r="J283" s="12">
        <v>50.73793904999999</v>
      </c>
      <c r="K283" s="12">
        <v>50.31405595</v>
      </c>
      <c r="L283" s="12">
        <v>50.64824365</v>
      </c>
      <c r="M283" s="12">
        <v>50.12309154999999</v>
      </c>
      <c r="N283" s="12">
        <v>49.69342165</v>
      </c>
      <c r="O283" s="12">
        <v>50.334309749999996</v>
      </c>
      <c r="P283" s="12">
        <v>50.51587059999999</v>
      </c>
      <c r="Q283" s="12">
        <v>51.03595924999999</v>
      </c>
      <c r="R283" s="12">
        <v>51.107570899999985</v>
      </c>
      <c r="S283" s="12">
        <v>51.16543889999999</v>
      </c>
      <c r="T283" s="12">
        <v>50.35673359999999</v>
      </c>
      <c r="U283" s="12">
        <v>45.51173529999999</v>
      </c>
      <c r="V283" s="12">
        <v>44.74932439999999</v>
      </c>
      <c r="W283" s="12">
        <v>45.56743325</v>
      </c>
      <c r="X283" s="12">
        <v>44.78042845</v>
      </c>
      <c r="Y283" s="12">
        <v>44.44985749999999</v>
      </c>
    </row>
    <row r="284" spans="1:25" ht="11.25">
      <c r="A284" s="11">
        <f t="shared" si="6"/>
        <v>41840</v>
      </c>
      <c r="B284" s="12">
        <v>43.52252279999999</v>
      </c>
      <c r="C284" s="12">
        <v>44.167750999999996</v>
      </c>
      <c r="D284" s="12">
        <v>47.48865085</v>
      </c>
      <c r="E284" s="12">
        <v>47.38014835</v>
      </c>
      <c r="F284" s="12">
        <v>49.692698299999996</v>
      </c>
      <c r="G284" s="12">
        <v>49.29702585</v>
      </c>
      <c r="H284" s="12">
        <v>50.40230464999999</v>
      </c>
      <c r="I284" s="12">
        <v>50.66994415</v>
      </c>
      <c r="J284" s="12">
        <v>50.42038839999999</v>
      </c>
      <c r="K284" s="12">
        <v>51.1567587</v>
      </c>
      <c r="L284" s="12">
        <v>51.1061242</v>
      </c>
      <c r="M284" s="12">
        <v>50.17372605</v>
      </c>
      <c r="N284" s="12">
        <v>49.474246599999994</v>
      </c>
      <c r="O284" s="12">
        <v>50.0905408</v>
      </c>
      <c r="P284" s="12">
        <v>49.85762209999999</v>
      </c>
      <c r="Q284" s="12">
        <v>50.12309154999999</v>
      </c>
      <c r="R284" s="12">
        <v>50.17300269999999</v>
      </c>
      <c r="S284" s="12">
        <v>50.10283774999999</v>
      </c>
      <c r="T284" s="12">
        <v>47.99354914999999</v>
      </c>
      <c r="U284" s="12">
        <v>44.66324575</v>
      </c>
      <c r="V284" s="12">
        <v>44.1229033</v>
      </c>
      <c r="W284" s="12">
        <v>43.912408449999994</v>
      </c>
      <c r="X284" s="12">
        <v>43.73157095</v>
      </c>
      <c r="Y284" s="12">
        <v>43.43499745</v>
      </c>
    </row>
    <row r="285" spans="1:25" ht="11.25">
      <c r="A285" s="11">
        <f t="shared" si="6"/>
        <v>41841</v>
      </c>
      <c r="B285" s="12">
        <v>41.63168589999999</v>
      </c>
      <c r="C285" s="12">
        <v>42.433157699999995</v>
      </c>
      <c r="D285" s="12">
        <v>43.63681209999999</v>
      </c>
      <c r="E285" s="12">
        <v>44.0144008</v>
      </c>
      <c r="F285" s="12">
        <v>55.3811227</v>
      </c>
      <c r="G285" s="12">
        <v>60.085791099999994</v>
      </c>
      <c r="H285" s="12">
        <v>60.1291921</v>
      </c>
      <c r="I285" s="12">
        <v>60.53426809999999</v>
      </c>
      <c r="J285" s="12">
        <v>59.50711109999999</v>
      </c>
      <c r="K285" s="12">
        <v>59.648887699999996</v>
      </c>
      <c r="L285" s="12">
        <v>56.525462399999995</v>
      </c>
      <c r="M285" s="12">
        <v>55.291427299999995</v>
      </c>
      <c r="N285" s="12">
        <v>55.07659234999999</v>
      </c>
      <c r="O285" s="12">
        <v>56.24914269999999</v>
      </c>
      <c r="P285" s="12">
        <v>56.09651584999999</v>
      </c>
      <c r="Q285" s="12">
        <v>54.14564089999999</v>
      </c>
      <c r="R285" s="12">
        <v>57.81808884999999</v>
      </c>
      <c r="S285" s="12">
        <v>58.401832299999995</v>
      </c>
      <c r="T285" s="12">
        <v>53.2255397</v>
      </c>
      <c r="U285" s="12">
        <v>43.93121555</v>
      </c>
      <c r="V285" s="12">
        <v>42.79049259999999</v>
      </c>
      <c r="W285" s="12">
        <v>42.44039119999999</v>
      </c>
      <c r="X285" s="12">
        <v>42.64799265</v>
      </c>
      <c r="Y285" s="12">
        <v>42.940949399999994</v>
      </c>
    </row>
    <row r="286" spans="1:25" ht="11.25">
      <c r="A286" s="11">
        <f t="shared" si="6"/>
        <v>41842</v>
      </c>
      <c r="B286" s="12">
        <v>42.57999774999999</v>
      </c>
      <c r="C286" s="12">
        <v>42.850530649999996</v>
      </c>
      <c r="D286" s="12">
        <v>43.6411522</v>
      </c>
      <c r="E286" s="12">
        <v>53.57202434999999</v>
      </c>
      <c r="F286" s="12">
        <v>57.48173109999999</v>
      </c>
      <c r="G286" s="12">
        <v>60.22973774999999</v>
      </c>
      <c r="H286" s="12">
        <v>58.4944211</v>
      </c>
      <c r="I286" s="12">
        <v>57.17864744999999</v>
      </c>
      <c r="J286" s="12">
        <v>54.515996099999995</v>
      </c>
      <c r="K286" s="12">
        <v>55.56123684999999</v>
      </c>
      <c r="L286" s="12">
        <v>55.15254409999999</v>
      </c>
      <c r="M286" s="12">
        <v>53.16839504999999</v>
      </c>
      <c r="N286" s="12">
        <v>52.77850939999999</v>
      </c>
      <c r="O286" s="12">
        <v>54.32141495</v>
      </c>
      <c r="P286" s="12">
        <v>53.948889699999995</v>
      </c>
      <c r="Q286" s="12">
        <v>56.49435834999999</v>
      </c>
      <c r="R286" s="12">
        <v>56.261439649999986</v>
      </c>
      <c r="S286" s="12">
        <v>57.88680709999999</v>
      </c>
      <c r="T286" s="12">
        <v>50.71623854999999</v>
      </c>
      <c r="U286" s="12">
        <v>42.35286584999999</v>
      </c>
      <c r="V286" s="12">
        <v>41.87256144999999</v>
      </c>
      <c r="W286" s="12">
        <v>41.65121634999999</v>
      </c>
      <c r="X286" s="12">
        <v>41.3553662</v>
      </c>
      <c r="Y286" s="12">
        <v>40.86204149999999</v>
      </c>
    </row>
    <row r="287" spans="1:25" ht="11.25">
      <c r="A287" s="11">
        <f t="shared" si="6"/>
        <v>41843</v>
      </c>
      <c r="B287" s="12">
        <v>0.4918779999999999</v>
      </c>
      <c r="C287" s="12">
        <v>0.4918779999999999</v>
      </c>
      <c r="D287" s="12">
        <v>0.4918779999999999</v>
      </c>
      <c r="E287" s="12">
        <v>41.8631579</v>
      </c>
      <c r="F287" s="12">
        <v>55.03029794999999</v>
      </c>
      <c r="G287" s="12">
        <v>55.15905424999999</v>
      </c>
      <c r="H287" s="12">
        <v>54.8472904</v>
      </c>
      <c r="I287" s="12">
        <v>52.90509564999999</v>
      </c>
      <c r="J287" s="12">
        <v>47.82717865</v>
      </c>
      <c r="K287" s="12">
        <v>47.386658499999996</v>
      </c>
      <c r="L287" s="12">
        <v>52.2779512</v>
      </c>
      <c r="M287" s="12">
        <v>51.100337399999994</v>
      </c>
      <c r="N287" s="12">
        <v>56.612987749999995</v>
      </c>
      <c r="O287" s="12">
        <v>55.36014555</v>
      </c>
      <c r="P287" s="12">
        <v>54.857417299999994</v>
      </c>
      <c r="Q287" s="12">
        <v>55.68637639999999</v>
      </c>
      <c r="R287" s="12">
        <v>56.54065274999999</v>
      </c>
      <c r="S287" s="12">
        <v>57.53598234999999</v>
      </c>
      <c r="T287" s="12">
        <v>52.20850959999999</v>
      </c>
      <c r="U287" s="12">
        <v>0.4918779999999999</v>
      </c>
      <c r="V287" s="12">
        <v>0.4918779999999999</v>
      </c>
      <c r="W287" s="12">
        <v>0.4918779999999999</v>
      </c>
      <c r="X287" s="12">
        <v>0.4918779999999999</v>
      </c>
      <c r="Y287" s="12">
        <v>0.4918779999999999</v>
      </c>
    </row>
    <row r="288" spans="1:25" ht="11.25">
      <c r="A288" s="11">
        <f t="shared" si="6"/>
        <v>41844</v>
      </c>
      <c r="B288" s="12">
        <v>0.4918779999999999</v>
      </c>
      <c r="C288" s="12">
        <v>0.4918779999999999</v>
      </c>
      <c r="D288" s="12">
        <v>0.4918779999999999</v>
      </c>
      <c r="E288" s="12">
        <v>41.92247259999999</v>
      </c>
      <c r="F288" s="12">
        <v>55.896147899999995</v>
      </c>
      <c r="G288" s="12">
        <v>58.78737785</v>
      </c>
      <c r="H288" s="12">
        <v>58.42208609999999</v>
      </c>
      <c r="I288" s="12">
        <v>58.372174949999994</v>
      </c>
      <c r="J288" s="12">
        <v>56.36560204999999</v>
      </c>
      <c r="K288" s="12">
        <v>52.726428199999994</v>
      </c>
      <c r="L288" s="12">
        <v>52.996961099999986</v>
      </c>
      <c r="M288" s="12">
        <v>52.66277339999999</v>
      </c>
      <c r="N288" s="12">
        <v>51.23994395</v>
      </c>
      <c r="O288" s="12">
        <v>52.089880199999996</v>
      </c>
      <c r="P288" s="12">
        <v>43.60136795</v>
      </c>
      <c r="Q288" s="12">
        <v>41.90438884999999</v>
      </c>
      <c r="R288" s="12">
        <v>42.0729294</v>
      </c>
      <c r="S288" s="12">
        <v>53.268940699999995</v>
      </c>
      <c r="T288" s="12">
        <v>0.50706835</v>
      </c>
      <c r="U288" s="12">
        <v>0.4918779999999999</v>
      </c>
      <c r="V288" s="12">
        <v>0.4918779999999999</v>
      </c>
      <c r="W288" s="12">
        <v>0.4918779999999999</v>
      </c>
      <c r="X288" s="12">
        <v>0.4918779999999999</v>
      </c>
      <c r="Y288" s="12">
        <v>0.4918779999999999</v>
      </c>
    </row>
    <row r="289" spans="1:25" ht="11.25">
      <c r="A289" s="11">
        <f t="shared" si="6"/>
        <v>41845</v>
      </c>
      <c r="B289" s="12">
        <v>0.4918779999999999</v>
      </c>
      <c r="C289" s="12">
        <v>0.4918779999999999</v>
      </c>
      <c r="D289" s="12">
        <v>0.4918779999999999</v>
      </c>
      <c r="E289" s="12">
        <v>0.5048982999999999</v>
      </c>
      <c r="F289" s="12">
        <v>50.562888349999994</v>
      </c>
      <c r="G289" s="12">
        <v>53.19515899999999</v>
      </c>
      <c r="H289" s="12">
        <v>52.51231659999999</v>
      </c>
      <c r="I289" s="12">
        <v>52.018991899999996</v>
      </c>
      <c r="J289" s="12">
        <v>52.823357099999996</v>
      </c>
      <c r="K289" s="12">
        <v>52.59984194999999</v>
      </c>
      <c r="L289" s="12">
        <v>53.27545085</v>
      </c>
      <c r="M289" s="12">
        <v>52.6077988</v>
      </c>
      <c r="N289" s="12">
        <v>52.16655529999999</v>
      </c>
      <c r="O289" s="12">
        <v>52.7076211</v>
      </c>
      <c r="P289" s="12">
        <v>43.43210404999999</v>
      </c>
      <c r="Q289" s="12">
        <v>43.45235785</v>
      </c>
      <c r="R289" s="12">
        <v>53.840387199999995</v>
      </c>
      <c r="S289" s="12">
        <v>53.72899129999999</v>
      </c>
      <c r="T289" s="12">
        <v>51.9987381</v>
      </c>
      <c r="U289" s="12">
        <v>26.955637749999998</v>
      </c>
      <c r="V289" s="12">
        <v>0.4918779999999999</v>
      </c>
      <c r="W289" s="12">
        <v>0.4918779999999999</v>
      </c>
      <c r="X289" s="12">
        <v>0.4918779999999999</v>
      </c>
      <c r="Y289" s="12">
        <v>0.4918779999999999</v>
      </c>
    </row>
    <row r="290" spans="1:25" ht="11.25">
      <c r="A290" s="11">
        <f t="shared" si="6"/>
        <v>41846</v>
      </c>
      <c r="B290" s="12">
        <v>40.6218893</v>
      </c>
      <c r="C290" s="12">
        <v>41.79733305</v>
      </c>
      <c r="D290" s="12">
        <v>41.25120379999999</v>
      </c>
      <c r="E290" s="12">
        <v>40.85191459999999</v>
      </c>
      <c r="F290" s="12">
        <v>53.65159285</v>
      </c>
      <c r="G290" s="12">
        <v>53.35067924999999</v>
      </c>
      <c r="H290" s="12">
        <v>59.42971264999999</v>
      </c>
      <c r="I290" s="12">
        <v>55.973546349999985</v>
      </c>
      <c r="J290" s="12">
        <v>59.70024555</v>
      </c>
      <c r="K290" s="12">
        <v>57.48751789999999</v>
      </c>
      <c r="L290" s="12">
        <v>56.3185843</v>
      </c>
      <c r="M290" s="12">
        <v>54.17529825</v>
      </c>
      <c r="N290" s="12">
        <v>52.44070495</v>
      </c>
      <c r="O290" s="12">
        <v>52.977430649999995</v>
      </c>
      <c r="P290" s="12">
        <v>52.75391549999999</v>
      </c>
      <c r="Q290" s="12">
        <v>54.1123668</v>
      </c>
      <c r="R290" s="12">
        <v>53.91923234999999</v>
      </c>
      <c r="S290" s="12">
        <v>53.68269689999999</v>
      </c>
      <c r="T290" s="12">
        <v>43.8813044</v>
      </c>
      <c r="U290" s="12">
        <v>42.64509924999999</v>
      </c>
      <c r="V290" s="12">
        <v>41.753932049999996</v>
      </c>
      <c r="W290" s="12">
        <v>41.34306924999999</v>
      </c>
      <c r="X290" s="12">
        <v>41.6533864</v>
      </c>
      <c r="Y290" s="12">
        <v>40.7477522</v>
      </c>
    </row>
    <row r="291" spans="1:25" ht="11.25">
      <c r="A291" s="11">
        <f t="shared" si="6"/>
        <v>41847</v>
      </c>
      <c r="B291" s="12">
        <v>47.53783865</v>
      </c>
      <c r="C291" s="12">
        <v>47.65429799999999</v>
      </c>
      <c r="D291" s="12">
        <v>48.0478004</v>
      </c>
      <c r="E291" s="12">
        <v>49.895959649999995</v>
      </c>
      <c r="F291" s="12">
        <v>50.078243849999986</v>
      </c>
      <c r="G291" s="12">
        <v>50.30537575</v>
      </c>
      <c r="H291" s="12">
        <v>50.579525399999994</v>
      </c>
      <c r="I291" s="12">
        <v>50.7979771</v>
      </c>
      <c r="J291" s="12">
        <v>50.96362424999999</v>
      </c>
      <c r="K291" s="12">
        <v>50.96507095</v>
      </c>
      <c r="L291" s="12">
        <v>51.22837035</v>
      </c>
      <c r="M291" s="12">
        <v>50.09343419999999</v>
      </c>
      <c r="N291" s="12">
        <v>50.06088345</v>
      </c>
      <c r="O291" s="12">
        <v>51.21969015</v>
      </c>
      <c r="P291" s="12">
        <v>51.564004749999995</v>
      </c>
      <c r="Q291" s="12">
        <v>52.23238015</v>
      </c>
      <c r="R291" s="12">
        <v>52.743065249999994</v>
      </c>
      <c r="S291" s="12">
        <v>54.20712564999999</v>
      </c>
      <c r="T291" s="12">
        <v>50.6952614</v>
      </c>
      <c r="U291" s="12">
        <v>48.954157949999995</v>
      </c>
      <c r="V291" s="12">
        <v>47.815605049999995</v>
      </c>
      <c r="W291" s="12">
        <v>47.728803049999996</v>
      </c>
      <c r="X291" s="12">
        <v>47.96027504999999</v>
      </c>
      <c r="Y291" s="12">
        <v>47.719399499999994</v>
      </c>
    </row>
    <row r="292" spans="1:25" ht="11.25">
      <c r="A292" s="11">
        <f t="shared" si="6"/>
        <v>41848</v>
      </c>
      <c r="B292" s="12">
        <v>38.41133169999999</v>
      </c>
      <c r="C292" s="12">
        <v>39.797270299999994</v>
      </c>
      <c r="D292" s="12">
        <v>42.90695194999999</v>
      </c>
      <c r="E292" s="12">
        <v>47.506734599999994</v>
      </c>
      <c r="F292" s="12">
        <v>52.44215164999999</v>
      </c>
      <c r="G292" s="12">
        <v>51.163992199999996</v>
      </c>
      <c r="H292" s="12">
        <v>55.567023649999996</v>
      </c>
      <c r="I292" s="12">
        <v>56.5471629</v>
      </c>
      <c r="J292" s="12">
        <v>53.048318949999995</v>
      </c>
      <c r="K292" s="12">
        <v>53.273280799999995</v>
      </c>
      <c r="L292" s="12">
        <v>53.49607259999999</v>
      </c>
      <c r="M292" s="12">
        <v>52.643242949999994</v>
      </c>
      <c r="N292" s="12">
        <v>52.24829384999999</v>
      </c>
      <c r="O292" s="12">
        <v>53.57057765</v>
      </c>
      <c r="P292" s="12">
        <v>53.23494324999999</v>
      </c>
      <c r="Q292" s="12">
        <v>53.548153799999994</v>
      </c>
      <c r="R292" s="12">
        <v>54.42630069999999</v>
      </c>
      <c r="S292" s="12">
        <v>55.28057704999999</v>
      </c>
      <c r="T292" s="12">
        <v>49.386721249999994</v>
      </c>
      <c r="U292" s="12">
        <v>47.981975549999994</v>
      </c>
      <c r="V292" s="12">
        <v>40.277574699999995</v>
      </c>
      <c r="W292" s="12">
        <v>39.94700375</v>
      </c>
      <c r="X292" s="12">
        <v>37.1064083</v>
      </c>
      <c r="Y292" s="12">
        <v>37.308946299999995</v>
      </c>
    </row>
    <row r="293" spans="1:25" ht="11.25">
      <c r="A293" s="11">
        <f t="shared" si="6"/>
        <v>41849</v>
      </c>
      <c r="B293" s="12">
        <v>0.4918779999999999</v>
      </c>
      <c r="C293" s="12">
        <v>0.4918779999999999</v>
      </c>
      <c r="D293" s="12">
        <v>0.50996175</v>
      </c>
      <c r="E293" s="12">
        <v>45.67304234999999</v>
      </c>
      <c r="F293" s="12">
        <v>53.219752899999996</v>
      </c>
      <c r="G293" s="12">
        <v>51.984271099999994</v>
      </c>
      <c r="H293" s="12">
        <v>52.51955009999999</v>
      </c>
      <c r="I293" s="12">
        <v>52.31267199999999</v>
      </c>
      <c r="J293" s="12">
        <v>51.690591</v>
      </c>
      <c r="K293" s="12">
        <v>51.904702599999986</v>
      </c>
      <c r="L293" s="12">
        <v>51.87793865</v>
      </c>
      <c r="M293" s="12">
        <v>51.335426149999996</v>
      </c>
      <c r="N293" s="12">
        <v>51.514093599999995</v>
      </c>
      <c r="O293" s="12">
        <v>52.5759714</v>
      </c>
      <c r="P293" s="12">
        <v>51.661657</v>
      </c>
      <c r="Q293" s="12">
        <v>52.414664349999995</v>
      </c>
      <c r="R293" s="12">
        <v>52.25263394999999</v>
      </c>
      <c r="S293" s="12">
        <v>52.797316499999994</v>
      </c>
      <c r="T293" s="12">
        <v>48.368967799999986</v>
      </c>
      <c r="U293" s="12">
        <v>40.61682585</v>
      </c>
      <c r="V293" s="12">
        <v>0.4918779999999999</v>
      </c>
      <c r="W293" s="12">
        <v>0.4918779999999999</v>
      </c>
      <c r="X293" s="12">
        <v>0.4918779999999999</v>
      </c>
      <c r="Y293" s="12">
        <v>0.4918779999999999</v>
      </c>
    </row>
    <row r="294" spans="1:25" ht="11.25">
      <c r="A294" s="11">
        <f t="shared" si="6"/>
        <v>41850</v>
      </c>
      <c r="B294" s="12">
        <v>22.308113999999996</v>
      </c>
      <c r="C294" s="12">
        <v>23.468367399999998</v>
      </c>
      <c r="D294" s="12">
        <v>25.936437599999998</v>
      </c>
      <c r="E294" s="12">
        <v>28.458759049999994</v>
      </c>
      <c r="F294" s="12">
        <v>51.06272319999999</v>
      </c>
      <c r="G294" s="12">
        <v>48.97151834999999</v>
      </c>
      <c r="H294" s="12">
        <v>51.20232974999999</v>
      </c>
      <c r="I294" s="12">
        <v>51.4489921</v>
      </c>
      <c r="J294" s="12">
        <v>50.146238749999995</v>
      </c>
      <c r="K294" s="12">
        <v>50.688027899999994</v>
      </c>
      <c r="L294" s="12">
        <v>50.88550245</v>
      </c>
      <c r="M294" s="12">
        <v>50.14479204999999</v>
      </c>
      <c r="N294" s="12">
        <v>50.75457609999999</v>
      </c>
      <c r="O294" s="12">
        <v>51.083700349999994</v>
      </c>
      <c r="P294" s="12">
        <v>50.64752029999999</v>
      </c>
      <c r="Q294" s="12">
        <v>51.726758499999995</v>
      </c>
      <c r="R294" s="12">
        <v>52.27071769999999</v>
      </c>
      <c r="S294" s="12">
        <v>52.30326845</v>
      </c>
      <c r="T294" s="12">
        <v>50.196873249999996</v>
      </c>
      <c r="U294" s="12">
        <v>43.33083504999999</v>
      </c>
      <c r="V294" s="12">
        <v>32.66576265</v>
      </c>
      <c r="W294" s="12">
        <v>31.900458349999994</v>
      </c>
      <c r="X294" s="12">
        <v>23.138519799999997</v>
      </c>
      <c r="Y294" s="12">
        <v>22.830372699999998</v>
      </c>
    </row>
    <row r="295" spans="1:25" ht="11.25">
      <c r="A295" s="11">
        <f t="shared" si="6"/>
        <v>41851</v>
      </c>
      <c r="B295" s="12">
        <v>35.52733524999999</v>
      </c>
      <c r="C295" s="12">
        <v>37.137512349999994</v>
      </c>
      <c r="D295" s="12">
        <v>40.16328539999999</v>
      </c>
      <c r="E295" s="12">
        <v>47.4792473</v>
      </c>
      <c r="F295" s="12">
        <v>55.84189664999999</v>
      </c>
      <c r="G295" s="12">
        <v>56.95802569999999</v>
      </c>
      <c r="H295" s="12">
        <v>56.497975099999984</v>
      </c>
      <c r="I295" s="12">
        <v>57.95841874999999</v>
      </c>
      <c r="J295" s="12">
        <v>57.713203099999994</v>
      </c>
      <c r="K295" s="12">
        <v>53.807836449999996</v>
      </c>
      <c r="L295" s="12">
        <v>54.157214499999995</v>
      </c>
      <c r="M295" s="12">
        <v>53.75430854999999</v>
      </c>
      <c r="N295" s="12">
        <v>53.47075535</v>
      </c>
      <c r="O295" s="12">
        <v>54.00458765</v>
      </c>
      <c r="P295" s="12">
        <v>50.988218149999994</v>
      </c>
      <c r="Q295" s="12">
        <v>51.63199965</v>
      </c>
      <c r="R295" s="12">
        <v>50.19831994999999</v>
      </c>
      <c r="S295" s="12">
        <v>49.95165759999999</v>
      </c>
      <c r="T295" s="12">
        <v>48.633713900000004</v>
      </c>
      <c r="U295" s="12">
        <v>40.15098845</v>
      </c>
      <c r="V295" s="12">
        <v>38.6341235</v>
      </c>
      <c r="W295" s="12">
        <v>35.036903949999996</v>
      </c>
      <c r="X295" s="12">
        <v>37.4029818</v>
      </c>
      <c r="Y295" s="12">
        <v>34.69548275</v>
      </c>
    </row>
    <row r="297" spans="1:15" ht="34.5" customHeight="1">
      <c r="A297" s="28" t="s">
        <v>95</v>
      </c>
      <c r="B297" s="29"/>
      <c r="C297" s="29"/>
      <c r="D297" s="30"/>
      <c r="E297" s="31"/>
      <c r="F297" s="32"/>
      <c r="G297" s="30"/>
      <c r="I297" s="30" t="s">
        <v>96</v>
      </c>
      <c r="N297" s="53">
        <v>454101.38</v>
      </c>
      <c r="O297" s="53"/>
    </row>
    <row r="298" ht="15.75">
      <c r="A298" s="33" t="s">
        <v>97</v>
      </c>
    </row>
    <row r="299" spans="1:17" ht="12.75">
      <c r="A299" s="42" t="s">
        <v>98</v>
      </c>
      <c r="B299" s="43" t="s">
        <v>99</v>
      </c>
      <c r="C299" s="43"/>
      <c r="D299" s="43"/>
      <c r="E299" s="43"/>
      <c r="F299" s="43"/>
      <c r="G299" s="43"/>
      <c r="H299" s="43"/>
      <c r="I299" s="43"/>
      <c r="J299" s="44" t="s">
        <v>100</v>
      </c>
      <c r="K299" s="44"/>
      <c r="L299" s="44"/>
      <c r="M299" s="44"/>
      <c r="N299" s="44"/>
      <c r="O299" s="44"/>
      <c r="P299" s="44"/>
      <c r="Q299" s="44"/>
    </row>
    <row r="300" spans="1:17" ht="12.75">
      <c r="A300" s="42"/>
      <c r="B300" s="39" t="s">
        <v>84</v>
      </c>
      <c r="C300" s="39"/>
      <c r="D300" s="39" t="s">
        <v>85</v>
      </c>
      <c r="E300" s="39"/>
      <c r="F300" s="39" t="s">
        <v>86</v>
      </c>
      <c r="G300" s="39"/>
      <c r="H300" s="39" t="s">
        <v>87</v>
      </c>
      <c r="I300" s="39"/>
      <c r="J300" s="39" t="s">
        <v>84</v>
      </c>
      <c r="K300" s="39"/>
      <c r="L300" s="39" t="s">
        <v>85</v>
      </c>
      <c r="M300" s="39"/>
      <c r="N300" s="39" t="s">
        <v>86</v>
      </c>
      <c r="O300" s="39"/>
      <c r="P300" s="39" t="s">
        <v>87</v>
      </c>
      <c r="Q300" s="39"/>
    </row>
    <row r="301" spans="1:17" ht="12.75">
      <c r="A301" s="34">
        <f>N297</f>
        <v>454101.38</v>
      </c>
      <c r="B301" s="40">
        <f>A301*1.15*0.1952</f>
        <v>101936.6777824</v>
      </c>
      <c r="C301" s="40"/>
      <c r="D301" s="40">
        <f>A301*1.15*0.1838</f>
        <v>95983.40869059999</v>
      </c>
      <c r="E301" s="40"/>
      <c r="F301" s="40">
        <f>A301*1.15*0.1166</f>
        <v>60890.45404419999</v>
      </c>
      <c r="G301" s="40">
        <f>D301*1.17*0.1166</f>
        <v>13094.24858038903</v>
      </c>
      <c r="H301" s="40">
        <f>A301*1.15*0.0629</f>
        <v>32847.4233223</v>
      </c>
      <c r="I301" s="40">
        <f>E301*1.17*0.0629</f>
        <v>0</v>
      </c>
      <c r="J301" s="41">
        <f>A301+B301</f>
        <v>556038.0577824</v>
      </c>
      <c r="K301" s="41"/>
      <c r="L301" s="41">
        <f>A301+D301</f>
        <v>550084.7886906</v>
      </c>
      <c r="M301" s="41"/>
      <c r="N301" s="41">
        <f>A301+F301</f>
        <v>514991.8340442</v>
      </c>
      <c r="O301" s="41"/>
      <c r="P301" s="41">
        <f>A301+H301</f>
        <v>486948.8033223</v>
      </c>
      <c r="Q301" s="41"/>
    </row>
    <row r="304" ht="15.75">
      <c r="H304" s="25" t="s">
        <v>92</v>
      </c>
    </row>
    <row r="307" spans="1:25" ht="12.75">
      <c r="A307" s="46" t="s">
        <v>110</v>
      </c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</row>
    <row r="308" spans="1:25" s="35" customFormat="1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</row>
    <row r="309" spans="1:25" ht="12.75">
      <c r="A309" s="50" t="s">
        <v>46</v>
      </c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2"/>
    </row>
    <row r="310" spans="1:25" ht="11.25">
      <c r="A310" s="8" t="s">
        <v>22</v>
      </c>
      <c r="B310" s="7" t="s">
        <v>23</v>
      </c>
      <c r="C310" s="9" t="s">
        <v>24</v>
      </c>
      <c r="D310" s="10" t="s">
        <v>25</v>
      </c>
      <c r="E310" s="7" t="s">
        <v>26</v>
      </c>
      <c r="F310" s="7" t="s">
        <v>27</v>
      </c>
      <c r="G310" s="9" t="s">
        <v>28</v>
      </c>
      <c r="H310" s="10" t="s">
        <v>29</v>
      </c>
      <c r="I310" s="7" t="s">
        <v>30</v>
      </c>
      <c r="J310" s="7" t="s">
        <v>31</v>
      </c>
      <c r="K310" s="7" t="s">
        <v>32</v>
      </c>
      <c r="L310" s="7" t="s">
        <v>33</v>
      </c>
      <c r="M310" s="7" t="s">
        <v>34</v>
      </c>
      <c r="N310" s="7" t="s">
        <v>35</v>
      </c>
      <c r="O310" s="7" t="s">
        <v>36</v>
      </c>
      <c r="P310" s="7" t="s">
        <v>37</v>
      </c>
      <c r="Q310" s="7" t="s">
        <v>38</v>
      </c>
      <c r="R310" s="7" t="s">
        <v>39</v>
      </c>
      <c r="S310" s="7" t="s">
        <v>40</v>
      </c>
      <c r="T310" s="7" t="s">
        <v>41</v>
      </c>
      <c r="U310" s="7" t="s">
        <v>42</v>
      </c>
      <c r="V310" s="7" t="s">
        <v>43</v>
      </c>
      <c r="W310" s="7" t="s">
        <v>44</v>
      </c>
      <c r="X310" s="7" t="s">
        <v>45</v>
      </c>
      <c r="Y310" s="7" t="s">
        <v>62</v>
      </c>
    </row>
    <row r="311" spans="1:25" ht="11.25">
      <c r="A311" s="11">
        <f>A94</f>
        <v>41821</v>
      </c>
      <c r="B311" s="12">
        <v>3.8386080000000002</v>
      </c>
      <c r="C311" s="12">
        <v>0</v>
      </c>
      <c r="D311" s="12">
        <v>0</v>
      </c>
      <c r="E311" s="12">
        <v>22.1988272</v>
      </c>
      <c r="F311" s="12">
        <v>27.745728</v>
      </c>
      <c r="G311" s="12">
        <v>1.4546304</v>
      </c>
      <c r="H311" s="12">
        <v>11.6415328</v>
      </c>
      <c r="I311" s="12">
        <v>5.764646399999999</v>
      </c>
      <c r="J311" s="12">
        <v>0</v>
      </c>
      <c r="K311" s="12">
        <v>0</v>
      </c>
      <c r="L311" s="12">
        <v>0.291824</v>
      </c>
      <c r="M311" s="12">
        <v>12.17804</v>
      </c>
      <c r="N311" s="12">
        <v>0</v>
      </c>
      <c r="O311" s="12">
        <v>14.0322448</v>
      </c>
      <c r="P311" s="12">
        <v>0.40181920000000004</v>
      </c>
      <c r="Q311" s="12">
        <v>0.6442576</v>
      </c>
      <c r="R311" s="12">
        <v>4.3032816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</row>
    <row r="312" spans="1:25" ht="11.25">
      <c r="A312" s="11">
        <f>A95</f>
        <v>41822</v>
      </c>
      <c r="B312" s="12">
        <v>0</v>
      </c>
      <c r="C312" s="12">
        <v>0</v>
      </c>
      <c r="D312" s="12">
        <v>0</v>
      </c>
      <c r="E312" s="12">
        <v>17.329856000000003</v>
      </c>
      <c r="F312" s="12">
        <v>24.317918399999996</v>
      </c>
      <c r="G312" s="12">
        <v>0</v>
      </c>
      <c r="H312" s="12">
        <v>0</v>
      </c>
      <c r="I312" s="12">
        <v>35.3982512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</row>
    <row r="313" spans="1:25" ht="11.25">
      <c r="A313" s="11">
        <f>A96</f>
        <v>41823</v>
      </c>
      <c r="B313" s="12">
        <v>0.8148623999999999</v>
      </c>
      <c r="C313" s="12">
        <v>0.8148623999999999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</row>
    <row r="314" spans="1:25" ht="11.25">
      <c r="A314" s="11">
        <f>A97</f>
        <v>41824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4.8397888</v>
      </c>
      <c r="Q314" s="12">
        <v>0.2895792</v>
      </c>
      <c r="R314" s="12">
        <v>2.8755888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>A98</f>
        <v>41825</v>
      </c>
      <c r="B315" s="12">
        <v>0</v>
      </c>
      <c r="C315" s="12">
        <v>0</v>
      </c>
      <c r="D315" s="12">
        <v>9.4034672</v>
      </c>
      <c r="E315" s="12">
        <v>10.573008</v>
      </c>
      <c r="F315" s="12">
        <v>0</v>
      </c>
      <c r="G315" s="12">
        <v>0</v>
      </c>
      <c r="H315" s="12">
        <v>0</v>
      </c>
      <c r="I315" s="12">
        <v>0</v>
      </c>
      <c r="J315" s="12">
        <v>1.8788976</v>
      </c>
      <c r="K315" s="12">
        <v>2.772328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</row>
    <row r="316" spans="1:25" ht="11.25">
      <c r="A316" s="11">
        <f>A99</f>
        <v>41826</v>
      </c>
      <c r="B316" s="12">
        <v>0</v>
      </c>
      <c r="C316" s="12">
        <v>0</v>
      </c>
      <c r="D316" s="12">
        <v>0</v>
      </c>
      <c r="E316" s="12">
        <v>0.5095696</v>
      </c>
      <c r="F316" s="12">
        <v>25.981315199999997</v>
      </c>
      <c r="G316" s="12">
        <v>30.376633599999995</v>
      </c>
      <c r="H316" s="12">
        <v>0</v>
      </c>
      <c r="I316" s="12">
        <v>0</v>
      </c>
      <c r="J316" s="12">
        <v>16.072768</v>
      </c>
      <c r="K316" s="12">
        <v>18.0100304</v>
      </c>
      <c r="L316" s="12">
        <v>15.994200000000001</v>
      </c>
      <c r="M316" s="12">
        <v>21.009083200000003</v>
      </c>
      <c r="N316" s="12">
        <v>21.2874384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</row>
    <row r="317" spans="1:25" ht="11.25">
      <c r="A317" s="11">
        <f>A100</f>
        <v>41827</v>
      </c>
      <c r="B317" s="12">
        <v>0</v>
      </c>
      <c r="C317" s="12">
        <v>67.725616</v>
      </c>
      <c r="D317" s="12">
        <v>1.5713599999999999</v>
      </c>
      <c r="E317" s="12">
        <v>0.45793919999999994</v>
      </c>
      <c r="F317" s="12">
        <v>0</v>
      </c>
      <c r="G317" s="12">
        <v>0</v>
      </c>
      <c r="H317" s="12">
        <v>0.16836</v>
      </c>
      <c r="I317" s="12">
        <v>0</v>
      </c>
      <c r="J317" s="12">
        <v>0.30978239999999996</v>
      </c>
      <c r="K317" s="12">
        <v>0.36141280000000003</v>
      </c>
      <c r="L317" s="12">
        <v>0.6487472</v>
      </c>
      <c r="M317" s="12">
        <v>0.5365072000000001</v>
      </c>
      <c r="N317" s="12">
        <v>0.3771264</v>
      </c>
      <c r="O317" s="12">
        <v>0.32549599999999995</v>
      </c>
      <c r="P317" s="12">
        <v>0.3456992</v>
      </c>
      <c r="Q317" s="12">
        <v>0.2783552</v>
      </c>
      <c r="R317" s="12">
        <v>0.2155008</v>
      </c>
      <c r="S317" s="12">
        <v>0</v>
      </c>
      <c r="T317" s="12">
        <v>63.936393599999995</v>
      </c>
      <c r="U317" s="12">
        <v>39.7980592</v>
      </c>
      <c r="V317" s="12">
        <v>57.2154624</v>
      </c>
      <c r="W317" s="12">
        <v>0</v>
      </c>
      <c r="X317" s="12">
        <v>0</v>
      </c>
      <c r="Y317" s="12">
        <v>0</v>
      </c>
    </row>
    <row r="318" spans="1:25" ht="11.25">
      <c r="A318" s="11">
        <f>A101</f>
        <v>41828</v>
      </c>
      <c r="B318" s="12">
        <v>0.038161600000000004</v>
      </c>
      <c r="C318" s="12">
        <v>41.9036816</v>
      </c>
      <c r="D318" s="12">
        <v>62.762363199999996</v>
      </c>
      <c r="E318" s="12">
        <v>0.9652639999999999</v>
      </c>
      <c r="F318" s="12">
        <v>0</v>
      </c>
      <c r="G318" s="12">
        <v>0.0157136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0.1863184</v>
      </c>
      <c r="R318" s="12">
        <v>1.5511568</v>
      </c>
      <c r="S318" s="12">
        <v>0.1055056</v>
      </c>
      <c r="T318" s="12">
        <v>6.830926399999999</v>
      </c>
      <c r="U318" s="12">
        <v>6.0676944</v>
      </c>
      <c r="V318" s="12">
        <v>83.035152</v>
      </c>
      <c r="W318" s="12">
        <v>68.3159984</v>
      </c>
      <c r="X318" s="12">
        <v>0.0044896</v>
      </c>
      <c r="Y318" s="12">
        <v>0</v>
      </c>
    </row>
    <row r="319" spans="1:25" ht="11.25">
      <c r="A319" s="11">
        <f>A102</f>
        <v>41829</v>
      </c>
      <c r="B319" s="12">
        <v>0</v>
      </c>
      <c r="C319" s="12">
        <v>0</v>
      </c>
      <c r="D319" s="12">
        <v>0</v>
      </c>
      <c r="E319" s="12">
        <v>0</v>
      </c>
      <c r="F319" s="12">
        <v>0</v>
      </c>
      <c r="G319" s="12">
        <v>3.7218783999999996</v>
      </c>
      <c r="H319" s="12">
        <v>1.7217616</v>
      </c>
      <c r="I319" s="12">
        <v>1.9080799999999998</v>
      </c>
      <c r="J319" s="12">
        <v>31.1712928</v>
      </c>
      <c r="K319" s="12">
        <v>33.5328224</v>
      </c>
      <c r="L319" s="12">
        <v>7.4684496000000005</v>
      </c>
      <c r="M319" s="12">
        <v>8.900632</v>
      </c>
      <c r="N319" s="12">
        <v>0.0022448</v>
      </c>
      <c r="O319" s="12">
        <v>0</v>
      </c>
      <c r="P319" s="12">
        <v>30.643764799999996</v>
      </c>
      <c r="Q319" s="12">
        <v>30.637030399999997</v>
      </c>
      <c r="R319" s="12">
        <v>6.0205535999999995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</row>
    <row r="320" spans="1:25" ht="11.25">
      <c r="A320" s="11">
        <f>A103</f>
        <v>41830</v>
      </c>
      <c r="B320" s="12">
        <v>0</v>
      </c>
      <c r="C320" s="12">
        <v>0</v>
      </c>
      <c r="D320" s="12">
        <v>0.0404064</v>
      </c>
      <c r="E320" s="12">
        <v>0.11223999999999999</v>
      </c>
      <c r="F320" s="12">
        <v>1.0707696</v>
      </c>
      <c r="G320" s="12">
        <v>0.4175328</v>
      </c>
      <c r="H320" s="12">
        <v>1.7015584</v>
      </c>
      <c r="I320" s="12">
        <v>0.1593808</v>
      </c>
      <c r="J320" s="12">
        <v>0</v>
      </c>
      <c r="K320" s="12">
        <v>0.2199904</v>
      </c>
      <c r="L320" s="12">
        <v>0</v>
      </c>
      <c r="M320" s="12">
        <v>0</v>
      </c>
      <c r="N320" s="12">
        <v>0</v>
      </c>
      <c r="O320" s="12">
        <v>0</v>
      </c>
      <c r="P320" s="12">
        <v>0.4556944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27.3259504</v>
      </c>
      <c r="W320" s="12">
        <v>13.176976</v>
      </c>
      <c r="X320" s="12">
        <v>0</v>
      </c>
      <c r="Y320" s="12">
        <v>7.309068800000001</v>
      </c>
    </row>
    <row r="321" spans="1:25" ht="11.25">
      <c r="A321" s="11">
        <f>A104</f>
        <v>41831</v>
      </c>
      <c r="B321" s="12">
        <v>0</v>
      </c>
      <c r="C321" s="12">
        <v>0</v>
      </c>
      <c r="D321" s="12">
        <v>0</v>
      </c>
      <c r="E321" s="12">
        <v>0</v>
      </c>
      <c r="F321" s="12">
        <v>0</v>
      </c>
      <c r="G321" s="12">
        <v>0.4624288</v>
      </c>
      <c r="H321" s="12">
        <v>2.2290864</v>
      </c>
      <c r="I321" s="12">
        <v>2.5231551999999997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3.8879936</v>
      </c>
      <c r="P321" s="12">
        <v>0.1257088</v>
      </c>
      <c r="Q321" s="12">
        <v>1.0056704</v>
      </c>
      <c r="R321" s="12">
        <v>3.6859616</v>
      </c>
      <c r="S321" s="12">
        <v>1.1740304000000001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</row>
    <row r="322" spans="1:25" ht="11.25">
      <c r="A322" s="11">
        <f>A105</f>
        <v>41832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0.1504016</v>
      </c>
      <c r="K322" s="12">
        <v>0.0134688</v>
      </c>
      <c r="L322" s="12">
        <v>1.3491248</v>
      </c>
      <c r="M322" s="12">
        <v>1.2256608</v>
      </c>
      <c r="N322" s="12">
        <v>2.7543696</v>
      </c>
      <c r="O322" s="12">
        <v>1.5399327999999999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</row>
    <row r="323" spans="1:25" ht="11.25">
      <c r="A323" s="11">
        <f>A106</f>
        <v>41833</v>
      </c>
      <c r="B323" s="12">
        <v>1.8968559999999997</v>
      </c>
      <c r="C323" s="12">
        <v>0.1504016</v>
      </c>
      <c r="D323" s="12">
        <v>3.4547472</v>
      </c>
      <c r="E323" s="12">
        <v>8.3124944</v>
      </c>
      <c r="F323" s="12">
        <v>0.5724239999999999</v>
      </c>
      <c r="G323" s="12">
        <v>1.1605615999999999</v>
      </c>
      <c r="H323" s="12">
        <v>0</v>
      </c>
      <c r="I323" s="12">
        <v>2.5456032</v>
      </c>
      <c r="J323" s="12">
        <v>0.9944463999999998</v>
      </c>
      <c r="K323" s="12">
        <v>0</v>
      </c>
      <c r="L323" s="12">
        <v>0</v>
      </c>
      <c r="M323" s="12">
        <v>0.9787328000000001</v>
      </c>
      <c r="N323" s="12">
        <v>0.0583648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0.2626416</v>
      </c>
      <c r="W323" s="12">
        <v>0</v>
      </c>
      <c r="X323" s="12">
        <v>0</v>
      </c>
      <c r="Y323" s="12">
        <v>0</v>
      </c>
    </row>
    <row r="324" spans="1:25" ht="11.25">
      <c r="A324" s="11">
        <f>A107</f>
        <v>41834</v>
      </c>
      <c r="B324" s="12">
        <v>73.057016</v>
      </c>
      <c r="C324" s="12">
        <v>55.1165744</v>
      </c>
      <c r="D324" s="12">
        <v>36.745131199999996</v>
      </c>
      <c r="E324" s="12">
        <v>1.4276928000000002</v>
      </c>
      <c r="F324" s="12">
        <v>0.49610079999999995</v>
      </c>
      <c r="G324" s="12">
        <v>1.2503536000000002</v>
      </c>
      <c r="H324" s="12">
        <v>3.2998559999999997</v>
      </c>
      <c r="I324" s="12">
        <v>4.556944</v>
      </c>
      <c r="J324" s="12">
        <v>24.849936</v>
      </c>
      <c r="K324" s="12">
        <v>6.4448208000000005</v>
      </c>
      <c r="L324" s="12">
        <v>26.623328</v>
      </c>
      <c r="M324" s="12">
        <v>24.775857600000002</v>
      </c>
      <c r="N324" s="12">
        <v>26.6210832</v>
      </c>
      <c r="O324" s="12">
        <v>25.9700912</v>
      </c>
      <c r="P324" s="12">
        <v>99.9452304</v>
      </c>
      <c r="Q324" s="12">
        <v>110.92005759999999</v>
      </c>
      <c r="R324" s="12">
        <v>70.1926512</v>
      </c>
      <c r="S324" s="12">
        <v>61.7724064</v>
      </c>
      <c r="T324" s="12">
        <v>1.2930048</v>
      </c>
      <c r="U324" s="12">
        <v>0</v>
      </c>
      <c r="V324" s="12">
        <v>0.09203679999999999</v>
      </c>
      <c r="W324" s="12">
        <v>0</v>
      </c>
      <c r="X324" s="12">
        <v>0.0471408</v>
      </c>
      <c r="Y324" s="12">
        <v>0.0314272</v>
      </c>
    </row>
    <row r="325" spans="1:25" ht="11.25">
      <c r="A325" s="11">
        <f>A108</f>
        <v>41835</v>
      </c>
      <c r="B325" s="12">
        <v>77.50845439999999</v>
      </c>
      <c r="C325" s="12">
        <v>113.9415584</v>
      </c>
      <c r="D325" s="12">
        <v>119.3021408</v>
      </c>
      <c r="E325" s="12">
        <v>9.5987648</v>
      </c>
      <c r="F325" s="12">
        <v>26.48864</v>
      </c>
      <c r="G325" s="12">
        <v>28.4730432</v>
      </c>
      <c r="H325" s="12">
        <v>73.3353712</v>
      </c>
      <c r="I325" s="12">
        <v>74.3298176</v>
      </c>
      <c r="J325" s="12">
        <v>34.12096</v>
      </c>
      <c r="K325" s="12">
        <v>33.3263008</v>
      </c>
      <c r="L325" s="12">
        <v>22.9485904</v>
      </c>
      <c r="M325" s="12">
        <v>16.831510400000003</v>
      </c>
      <c r="N325" s="12">
        <v>23.577134400000002</v>
      </c>
      <c r="O325" s="12">
        <v>23.4559152</v>
      </c>
      <c r="P325" s="12">
        <v>3.8184048</v>
      </c>
      <c r="Q325" s="12">
        <v>3.7128992</v>
      </c>
      <c r="R325" s="12">
        <v>27.209220799999997</v>
      </c>
      <c r="S325" s="12">
        <v>4.916111999999999</v>
      </c>
      <c r="T325" s="12">
        <v>2.4311184</v>
      </c>
      <c r="U325" s="12">
        <v>118.07648</v>
      </c>
      <c r="V325" s="12">
        <v>110.69557760000001</v>
      </c>
      <c r="W325" s="12">
        <v>110.85944800000001</v>
      </c>
      <c r="X325" s="12">
        <v>0.0291824</v>
      </c>
      <c r="Y325" s="12">
        <v>0</v>
      </c>
    </row>
    <row r="326" spans="1:25" ht="11.25">
      <c r="A326" s="11">
        <f>A109</f>
        <v>41836</v>
      </c>
      <c r="B326" s="12">
        <v>0</v>
      </c>
      <c r="C326" s="12">
        <v>0</v>
      </c>
      <c r="D326" s="12">
        <v>99.0720032</v>
      </c>
      <c r="E326" s="12">
        <v>28.7603776</v>
      </c>
      <c r="F326" s="12">
        <v>0.6711952</v>
      </c>
      <c r="G326" s="12">
        <v>4.09676</v>
      </c>
      <c r="H326" s="12">
        <v>3.9486031999999995</v>
      </c>
      <c r="I326" s="12">
        <v>8.5773808</v>
      </c>
      <c r="J326" s="12">
        <v>8.3708592</v>
      </c>
      <c r="K326" s="12">
        <v>7.564976000000001</v>
      </c>
      <c r="L326" s="12">
        <v>2.3952016</v>
      </c>
      <c r="M326" s="12">
        <v>1.7329855999999997</v>
      </c>
      <c r="N326" s="12">
        <v>2.9025263999999997</v>
      </c>
      <c r="O326" s="12">
        <v>2.8868128</v>
      </c>
      <c r="P326" s="12">
        <v>7.4280432</v>
      </c>
      <c r="Q326" s="12">
        <v>5.1046752</v>
      </c>
      <c r="R326" s="12">
        <v>65.7479472</v>
      </c>
      <c r="S326" s="12">
        <v>3.5737216000000003</v>
      </c>
      <c r="T326" s="12">
        <v>2.772328</v>
      </c>
      <c r="U326" s="12">
        <v>0</v>
      </c>
      <c r="V326" s="12">
        <v>109.54624</v>
      </c>
      <c r="W326" s="12">
        <v>77.4276416</v>
      </c>
      <c r="X326" s="12">
        <v>0</v>
      </c>
      <c r="Y326" s="12">
        <v>0</v>
      </c>
    </row>
    <row r="327" spans="1:25" ht="11.25">
      <c r="A327" s="11">
        <f>A110</f>
        <v>41837</v>
      </c>
      <c r="B327" s="12">
        <v>0</v>
      </c>
      <c r="C327" s="12">
        <v>0</v>
      </c>
      <c r="D327" s="12">
        <v>0</v>
      </c>
      <c r="E327" s="12">
        <v>0.11223999999999999</v>
      </c>
      <c r="F327" s="12">
        <v>0</v>
      </c>
      <c r="G327" s="12">
        <v>6.9274528</v>
      </c>
      <c r="H327" s="12">
        <v>0</v>
      </c>
      <c r="I327" s="12">
        <v>0</v>
      </c>
      <c r="J327" s="12">
        <v>17.345569599999997</v>
      </c>
      <c r="K327" s="12">
        <v>19.615062399999996</v>
      </c>
      <c r="L327" s="12">
        <v>20.719503999999997</v>
      </c>
      <c r="M327" s="12">
        <v>15.1232176</v>
      </c>
      <c r="N327" s="12">
        <v>1.2077024</v>
      </c>
      <c r="O327" s="12">
        <v>6.7770512</v>
      </c>
      <c r="P327" s="12">
        <v>27.9567392</v>
      </c>
      <c r="Q327" s="12">
        <v>28.2193808</v>
      </c>
      <c r="R327" s="12">
        <v>125.5718672</v>
      </c>
      <c r="S327" s="12">
        <v>84.18224479999999</v>
      </c>
      <c r="T327" s="12">
        <v>9.585296</v>
      </c>
      <c r="U327" s="12">
        <v>0</v>
      </c>
      <c r="V327" s="12">
        <v>0.0404064</v>
      </c>
      <c r="W327" s="12">
        <v>0</v>
      </c>
      <c r="X327" s="12">
        <v>0</v>
      </c>
      <c r="Y327" s="12">
        <v>0</v>
      </c>
    </row>
    <row r="328" spans="1:25" ht="11.25">
      <c r="A328" s="11">
        <f>A111</f>
        <v>41838</v>
      </c>
      <c r="B328" s="12">
        <v>16.5419312</v>
      </c>
      <c r="C328" s="12">
        <v>12.660672</v>
      </c>
      <c r="D328" s="12">
        <v>2.514176</v>
      </c>
      <c r="E328" s="12">
        <v>13.4216592</v>
      </c>
      <c r="F328" s="12">
        <v>0.7160912</v>
      </c>
      <c r="G328" s="12">
        <v>0</v>
      </c>
      <c r="H328" s="12">
        <v>0.6128304</v>
      </c>
      <c r="I328" s="12">
        <v>1.6746207999999998</v>
      </c>
      <c r="J328" s="12">
        <v>1.4680992</v>
      </c>
      <c r="K328" s="12">
        <v>4.9340703999999995</v>
      </c>
      <c r="L328" s="12">
        <v>9.42816</v>
      </c>
      <c r="M328" s="12">
        <v>0</v>
      </c>
      <c r="N328" s="12">
        <v>0.314272</v>
      </c>
      <c r="O328" s="12">
        <v>0</v>
      </c>
      <c r="P328" s="12">
        <v>0</v>
      </c>
      <c r="Q328" s="12">
        <v>0</v>
      </c>
      <c r="R328" s="12">
        <v>1.9619552000000002</v>
      </c>
      <c r="S328" s="12">
        <v>0.1099952</v>
      </c>
      <c r="T328" s="12">
        <v>0.8238416</v>
      </c>
      <c r="U328" s="12">
        <v>34.0289232</v>
      </c>
      <c r="V328" s="12">
        <v>0.0583648</v>
      </c>
      <c r="W328" s="12">
        <v>0</v>
      </c>
      <c r="X328" s="12">
        <v>0</v>
      </c>
      <c r="Y328" s="12">
        <v>0</v>
      </c>
    </row>
    <row r="329" spans="1:25" ht="11.25">
      <c r="A329" s="11">
        <f>A112</f>
        <v>41839</v>
      </c>
      <c r="B329" s="12">
        <v>0</v>
      </c>
      <c r="C329" s="12">
        <v>0.0538752</v>
      </c>
      <c r="D329" s="12">
        <v>0</v>
      </c>
      <c r="E329" s="12">
        <v>0</v>
      </c>
      <c r="F329" s="12">
        <v>0.0089792</v>
      </c>
      <c r="G329" s="12">
        <v>0.2716208</v>
      </c>
      <c r="H329" s="12">
        <v>0.0044896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0.089792</v>
      </c>
      <c r="R329" s="12">
        <v>10.0701728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>A113</f>
        <v>41840</v>
      </c>
      <c r="B330" s="12">
        <v>0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2.2245968</v>
      </c>
      <c r="S330" s="12">
        <v>0</v>
      </c>
      <c r="T330" s="12">
        <v>0.39283999999999997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</row>
    <row r="331" spans="1:25" ht="11.25">
      <c r="A331" s="11">
        <f>A114</f>
        <v>41841</v>
      </c>
      <c r="B331" s="12">
        <v>0</v>
      </c>
      <c r="C331" s="12">
        <v>0</v>
      </c>
      <c r="D331" s="12">
        <v>0</v>
      </c>
      <c r="E331" s="12">
        <v>1.0415872</v>
      </c>
      <c r="F331" s="12">
        <v>0</v>
      </c>
      <c r="G331" s="12">
        <v>1.0011808</v>
      </c>
      <c r="H331" s="12">
        <v>1.1852544</v>
      </c>
      <c r="I331" s="12">
        <v>1.7891056</v>
      </c>
      <c r="J331" s="12">
        <v>3.3627104</v>
      </c>
      <c r="K331" s="12">
        <v>3.4300544</v>
      </c>
      <c r="L331" s="12">
        <v>9.479790399999999</v>
      </c>
      <c r="M331" s="12">
        <v>2.6196816</v>
      </c>
      <c r="N331" s="12">
        <v>2.3682640000000004</v>
      </c>
      <c r="O331" s="12">
        <v>5.2258944</v>
      </c>
      <c r="P331" s="12">
        <v>0.4422256</v>
      </c>
      <c r="Q331" s="12">
        <v>5.488536</v>
      </c>
      <c r="R331" s="12">
        <v>0.6824192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>A115</f>
        <v>41842</v>
      </c>
      <c r="B332" s="12">
        <v>0</v>
      </c>
      <c r="C332" s="12">
        <v>0</v>
      </c>
      <c r="D332" s="12">
        <v>0</v>
      </c>
      <c r="E332" s="12">
        <v>0.2379488</v>
      </c>
      <c r="F332" s="12">
        <v>0</v>
      </c>
      <c r="G332" s="12">
        <v>0.0044896</v>
      </c>
      <c r="H332" s="12">
        <v>0.145912</v>
      </c>
      <c r="I332" s="12">
        <v>0.2222352</v>
      </c>
      <c r="J332" s="12">
        <v>5.068758399999999</v>
      </c>
      <c r="K332" s="12">
        <v>4.498579199999999</v>
      </c>
      <c r="L332" s="12">
        <v>0</v>
      </c>
      <c r="M332" s="12">
        <v>0.1369328</v>
      </c>
      <c r="N332" s="12">
        <v>0.5230384</v>
      </c>
      <c r="O332" s="12">
        <v>0.1391776</v>
      </c>
      <c r="P332" s="12">
        <v>0</v>
      </c>
      <c r="Q332" s="12">
        <v>0</v>
      </c>
      <c r="R332" s="12">
        <v>12.5416976</v>
      </c>
      <c r="S332" s="12">
        <v>8.6716624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>A116</f>
        <v>41843</v>
      </c>
      <c r="B333" s="12">
        <v>0</v>
      </c>
      <c r="C333" s="12">
        <v>0</v>
      </c>
      <c r="D333" s="12">
        <v>0.0538752</v>
      </c>
      <c r="E333" s="12">
        <v>0.067344</v>
      </c>
      <c r="F333" s="12">
        <v>0</v>
      </c>
      <c r="G333" s="12">
        <v>0.5140591999999999</v>
      </c>
      <c r="H333" s="12">
        <v>0.8777168000000001</v>
      </c>
      <c r="I333" s="12">
        <v>0.9697536000000001</v>
      </c>
      <c r="J333" s="12">
        <v>11.9356016</v>
      </c>
      <c r="K333" s="12">
        <v>12.0904928</v>
      </c>
      <c r="L333" s="12">
        <v>11.4350112</v>
      </c>
      <c r="M333" s="12">
        <v>8.061076799999999</v>
      </c>
      <c r="N333" s="12">
        <v>11.3205264</v>
      </c>
      <c r="O333" s="12">
        <v>7.978019199999999</v>
      </c>
      <c r="P333" s="12">
        <v>12.615776</v>
      </c>
      <c r="Q333" s="12">
        <v>7.367433599999999</v>
      </c>
      <c r="R333" s="12">
        <v>8.2316816</v>
      </c>
      <c r="S333" s="12">
        <v>8.1800512</v>
      </c>
      <c r="T333" s="12">
        <v>0.9113888</v>
      </c>
      <c r="U333" s="12">
        <v>134.90574560000002</v>
      </c>
      <c r="V333" s="12">
        <v>131.56772800000002</v>
      </c>
      <c r="W333" s="12">
        <v>0.258152</v>
      </c>
      <c r="X333" s="12">
        <v>0.25590719999999995</v>
      </c>
      <c r="Y333" s="12">
        <v>0.2491728</v>
      </c>
    </row>
    <row r="334" spans="1:25" ht="11.25">
      <c r="A334" s="11">
        <f>A117</f>
        <v>41844</v>
      </c>
      <c r="B334" s="12">
        <v>0</v>
      </c>
      <c r="C334" s="12">
        <v>0</v>
      </c>
      <c r="D334" s="12">
        <v>121.769176</v>
      </c>
      <c r="E334" s="12">
        <v>26.342727999999997</v>
      </c>
      <c r="F334" s="12">
        <v>0.157136</v>
      </c>
      <c r="G334" s="12">
        <v>1.1942336</v>
      </c>
      <c r="H334" s="12">
        <v>2.0584816</v>
      </c>
      <c r="I334" s="12">
        <v>1.1830095999999999</v>
      </c>
      <c r="J334" s="12">
        <v>0.9338368</v>
      </c>
      <c r="K334" s="12">
        <v>0.8732272</v>
      </c>
      <c r="L334" s="12">
        <v>0.8462896</v>
      </c>
      <c r="M334" s="12">
        <v>0.8126175999999999</v>
      </c>
      <c r="N334" s="12">
        <v>0.7452736</v>
      </c>
      <c r="O334" s="12">
        <v>0</v>
      </c>
      <c r="P334" s="12">
        <v>28.558345600000003</v>
      </c>
      <c r="Q334" s="12">
        <v>37.1020544</v>
      </c>
      <c r="R334" s="12">
        <v>33.9660688</v>
      </c>
      <c r="S334" s="12">
        <v>0.6913984</v>
      </c>
      <c r="T334" s="12">
        <v>114.68907680000001</v>
      </c>
      <c r="U334" s="12">
        <v>111.577784</v>
      </c>
      <c r="V334" s="12">
        <v>0</v>
      </c>
      <c r="W334" s="12">
        <v>0</v>
      </c>
      <c r="X334" s="12">
        <v>0</v>
      </c>
      <c r="Y334" s="12">
        <v>0</v>
      </c>
    </row>
    <row r="335" spans="1:25" ht="11.25">
      <c r="A335" s="11">
        <f>A118</f>
        <v>41845</v>
      </c>
      <c r="B335" s="12">
        <v>0</v>
      </c>
      <c r="C335" s="12">
        <v>0.0044896</v>
      </c>
      <c r="D335" s="12">
        <v>0.0314272</v>
      </c>
      <c r="E335" s="12">
        <v>109.32400479999998</v>
      </c>
      <c r="F335" s="12">
        <v>5.0665135999999995</v>
      </c>
      <c r="G335" s="12">
        <v>1.9035904</v>
      </c>
      <c r="H335" s="12">
        <v>3.7982016000000005</v>
      </c>
      <c r="I335" s="12">
        <v>7.0082656000000005</v>
      </c>
      <c r="J335" s="12">
        <v>14.164688</v>
      </c>
      <c r="K335" s="12">
        <v>16.559889599999998</v>
      </c>
      <c r="L335" s="12">
        <v>13.5271648</v>
      </c>
      <c r="M335" s="12">
        <v>6.516654399999999</v>
      </c>
      <c r="N335" s="12">
        <v>5.6973024</v>
      </c>
      <c r="O335" s="12">
        <v>5.2236496</v>
      </c>
      <c r="P335" s="12">
        <v>35.5508976</v>
      </c>
      <c r="Q335" s="12">
        <v>43.212399999999995</v>
      </c>
      <c r="R335" s="12">
        <v>0.9652639999999999</v>
      </c>
      <c r="S335" s="12">
        <v>0.9181231999999999</v>
      </c>
      <c r="T335" s="12">
        <v>0.9068992</v>
      </c>
      <c r="U335" s="12">
        <v>49.194792</v>
      </c>
      <c r="V335" s="12">
        <v>120.6175936</v>
      </c>
      <c r="W335" s="12">
        <v>0</v>
      </c>
      <c r="X335" s="12">
        <v>0</v>
      </c>
      <c r="Y335" s="12">
        <v>0</v>
      </c>
    </row>
    <row r="336" spans="1:25" ht="11.25">
      <c r="A336" s="11">
        <f>A119</f>
        <v>41846</v>
      </c>
      <c r="B336" s="12">
        <v>0</v>
      </c>
      <c r="C336" s="12">
        <v>0</v>
      </c>
      <c r="D336" s="12">
        <v>10.1150688</v>
      </c>
      <c r="E336" s="12">
        <v>0</v>
      </c>
      <c r="F336" s="12">
        <v>0.5252832</v>
      </c>
      <c r="G336" s="12">
        <v>4.8218304</v>
      </c>
      <c r="H336" s="12">
        <v>0.258152</v>
      </c>
      <c r="I336" s="12">
        <v>1.6791104000000001</v>
      </c>
      <c r="J336" s="12">
        <v>0.20652160000000003</v>
      </c>
      <c r="K336" s="12">
        <v>0.05163040000000001</v>
      </c>
      <c r="L336" s="12">
        <v>0.17509439999999998</v>
      </c>
      <c r="M336" s="12">
        <v>0.1930528</v>
      </c>
      <c r="N336" s="12">
        <v>0.0471408</v>
      </c>
      <c r="O336" s="12">
        <v>0.0404064</v>
      </c>
      <c r="P336" s="12">
        <v>0</v>
      </c>
      <c r="Q336" s="12">
        <v>0.0538752</v>
      </c>
      <c r="R336" s="12">
        <v>0.0628544</v>
      </c>
      <c r="S336" s="12">
        <v>0</v>
      </c>
      <c r="T336" s="12">
        <v>0</v>
      </c>
      <c r="U336" s="12">
        <v>0.0291824</v>
      </c>
      <c r="V336" s="12">
        <v>0</v>
      </c>
      <c r="W336" s="12">
        <v>0</v>
      </c>
      <c r="X336" s="12">
        <v>0</v>
      </c>
      <c r="Y336" s="12">
        <v>0</v>
      </c>
    </row>
    <row r="337" spans="1:25" ht="11.25">
      <c r="A337" s="11">
        <f>A120</f>
        <v>41847</v>
      </c>
      <c r="B337" s="12">
        <v>0</v>
      </c>
      <c r="C337" s="12">
        <v>0</v>
      </c>
      <c r="D337" s="12">
        <v>0</v>
      </c>
      <c r="E337" s="12">
        <v>0</v>
      </c>
      <c r="F337" s="12">
        <v>2.3256127999999996</v>
      </c>
      <c r="G337" s="12">
        <v>0</v>
      </c>
      <c r="H337" s="12">
        <v>0</v>
      </c>
      <c r="I337" s="12">
        <v>2.6735568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0.5095696</v>
      </c>
      <c r="U337" s="12">
        <v>6.0519808</v>
      </c>
      <c r="V337" s="12">
        <v>0</v>
      </c>
      <c r="W337" s="12">
        <v>0</v>
      </c>
      <c r="X337" s="12">
        <v>0</v>
      </c>
      <c r="Y337" s="12">
        <v>0</v>
      </c>
    </row>
    <row r="338" spans="1:25" ht="11.25">
      <c r="A338" s="11">
        <f>A121</f>
        <v>41848</v>
      </c>
      <c r="B338" s="12">
        <v>0</v>
      </c>
      <c r="C338" s="12">
        <v>0</v>
      </c>
      <c r="D338" s="12">
        <v>0</v>
      </c>
      <c r="E338" s="12">
        <v>2.1909248</v>
      </c>
      <c r="F338" s="12">
        <v>0</v>
      </c>
      <c r="G338" s="12">
        <v>0.134688</v>
      </c>
      <c r="H338" s="12">
        <v>0.5297727999999999</v>
      </c>
      <c r="I338" s="12">
        <v>0</v>
      </c>
      <c r="J338" s="12">
        <v>0.7879247999999999</v>
      </c>
      <c r="K338" s="12">
        <v>0.5971168</v>
      </c>
      <c r="L338" s="12">
        <v>0.5971168</v>
      </c>
      <c r="M338" s="12">
        <v>0.7385392</v>
      </c>
      <c r="N338" s="12">
        <v>0.6330336</v>
      </c>
      <c r="O338" s="12">
        <v>0.5724239999999999</v>
      </c>
      <c r="P338" s="12">
        <v>0.5342623999999999</v>
      </c>
      <c r="Q338" s="12">
        <v>0.4601839999999999</v>
      </c>
      <c r="R338" s="12">
        <v>0.5297727999999999</v>
      </c>
      <c r="S338" s="12">
        <v>0.4624288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</row>
    <row r="339" spans="1:25" ht="11.25">
      <c r="A339" s="11">
        <f>A122</f>
        <v>41849</v>
      </c>
      <c r="B339" s="12">
        <v>0.246928</v>
      </c>
      <c r="C339" s="12">
        <v>0.2603968</v>
      </c>
      <c r="D339" s="12">
        <v>80.7050496</v>
      </c>
      <c r="E339" s="12">
        <v>1.1964784</v>
      </c>
      <c r="F339" s="12">
        <v>0</v>
      </c>
      <c r="G339" s="12">
        <v>1.6656416</v>
      </c>
      <c r="H339" s="12">
        <v>1.6566624</v>
      </c>
      <c r="I339" s="12">
        <v>1.5893184</v>
      </c>
      <c r="J339" s="12">
        <v>3.0843552</v>
      </c>
      <c r="K339" s="12">
        <v>1.6185007999999999</v>
      </c>
      <c r="L339" s="12">
        <v>2.6062127999999998</v>
      </c>
      <c r="M339" s="12">
        <v>1.6925792</v>
      </c>
      <c r="N339" s="12">
        <v>2.0450128</v>
      </c>
      <c r="O339" s="12">
        <v>1.6095216</v>
      </c>
      <c r="P339" s="12">
        <v>5.8454592</v>
      </c>
      <c r="Q339" s="12">
        <v>2.5119312</v>
      </c>
      <c r="R339" s="12">
        <v>2.3076544</v>
      </c>
      <c r="S339" s="12">
        <v>1.8340016</v>
      </c>
      <c r="T339" s="12">
        <v>0</v>
      </c>
      <c r="U339" s="12">
        <v>0</v>
      </c>
      <c r="V339" s="12">
        <v>0.22447999999999999</v>
      </c>
      <c r="W339" s="12">
        <v>0</v>
      </c>
      <c r="X339" s="12">
        <v>0</v>
      </c>
      <c r="Y339" s="12">
        <v>0</v>
      </c>
    </row>
    <row r="340" spans="1:25" ht="11.25">
      <c r="A340" s="11">
        <f>A123</f>
        <v>41850</v>
      </c>
      <c r="B340" s="12">
        <v>0</v>
      </c>
      <c r="C340" s="12">
        <v>0</v>
      </c>
      <c r="D340" s="12">
        <v>0</v>
      </c>
      <c r="E340" s="12">
        <v>0</v>
      </c>
      <c r="F340" s="12">
        <v>0.10326080000000001</v>
      </c>
      <c r="G340" s="12">
        <v>0.6711952</v>
      </c>
      <c r="H340" s="12">
        <v>1.0483216</v>
      </c>
      <c r="I340" s="12">
        <v>0.7991488</v>
      </c>
      <c r="J340" s="12">
        <v>1.3087184</v>
      </c>
      <c r="K340" s="12">
        <v>0.6218096</v>
      </c>
      <c r="L340" s="12">
        <v>0.5791584</v>
      </c>
      <c r="M340" s="12">
        <v>1.1583168</v>
      </c>
      <c r="N340" s="12">
        <v>0.61732</v>
      </c>
      <c r="O340" s="12">
        <v>0.2850896</v>
      </c>
      <c r="P340" s="12">
        <v>1.6948239999999999</v>
      </c>
      <c r="Q340" s="12">
        <v>1.257088</v>
      </c>
      <c r="R340" s="12">
        <v>0.5140591999999999</v>
      </c>
      <c r="S340" s="12">
        <v>2.0966432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</row>
    <row r="341" spans="1:25" ht="11.25">
      <c r="A341" s="11">
        <f>A124</f>
        <v>41851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0.40630879999999997</v>
      </c>
      <c r="J341" s="12">
        <v>0.0965264</v>
      </c>
      <c r="K341" s="12">
        <v>0</v>
      </c>
      <c r="L341" s="12">
        <v>0.0628544</v>
      </c>
      <c r="M341" s="12">
        <v>0.7452736</v>
      </c>
      <c r="N341" s="12">
        <v>0.0269376</v>
      </c>
      <c r="O341" s="12">
        <v>0.3659024</v>
      </c>
      <c r="P341" s="12">
        <v>0.5769136</v>
      </c>
      <c r="Q341" s="12">
        <v>0.4287568</v>
      </c>
      <c r="R341" s="12">
        <v>1.9821583999999999</v>
      </c>
      <c r="S341" s="12">
        <v>0.11448479999999998</v>
      </c>
      <c r="T341" s="12">
        <v>0</v>
      </c>
      <c r="U341" s="12">
        <v>24.3066944</v>
      </c>
      <c r="V341" s="12">
        <v>26.8163808</v>
      </c>
      <c r="W341" s="12">
        <v>0</v>
      </c>
      <c r="X341" s="12">
        <v>0</v>
      </c>
      <c r="Y341" s="12">
        <v>0</v>
      </c>
    </row>
    <row r="342" spans="1:25" ht="12.7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.75">
      <c r="A343" s="46" t="s">
        <v>111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</row>
    <row r="344" spans="1:25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</row>
    <row r="345" spans="1:25" ht="12.75">
      <c r="A345" s="50" t="s">
        <v>47</v>
      </c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</row>
    <row r="346" spans="1:25" ht="11.25">
      <c r="A346" s="8" t="s">
        <v>22</v>
      </c>
      <c r="B346" s="7" t="s">
        <v>23</v>
      </c>
      <c r="C346" s="9" t="s">
        <v>24</v>
      </c>
      <c r="D346" s="10" t="s">
        <v>25</v>
      </c>
      <c r="E346" s="7" t="s">
        <v>26</v>
      </c>
      <c r="F346" s="7" t="s">
        <v>27</v>
      </c>
      <c r="G346" s="9" t="s">
        <v>28</v>
      </c>
      <c r="H346" s="10" t="s">
        <v>29</v>
      </c>
      <c r="I346" s="7" t="s">
        <v>30</v>
      </c>
      <c r="J346" s="7" t="s">
        <v>31</v>
      </c>
      <c r="K346" s="7" t="s">
        <v>32</v>
      </c>
      <c r="L346" s="7" t="s">
        <v>33</v>
      </c>
      <c r="M346" s="7" t="s">
        <v>34</v>
      </c>
      <c r="N346" s="7" t="s">
        <v>35</v>
      </c>
      <c r="O346" s="7" t="s">
        <v>36</v>
      </c>
      <c r="P346" s="7" t="s">
        <v>37</v>
      </c>
      <c r="Q346" s="7" t="s">
        <v>38</v>
      </c>
      <c r="R346" s="7" t="s">
        <v>39</v>
      </c>
      <c r="S346" s="7" t="s">
        <v>40</v>
      </c>
      <c r="T346" s="7" t="s">
        <v>41</v>
      </c>
      <c r="U346" s="7" t="s">
        <v>42</v>
      </c>
      <c r="V346" s="7" t="s">
        <v>43</v>
      </c>
      <c r="W346" s="7" t="s">
        <v>44</v>
      </c>
      <c r="X346" s="7" t="s">
        <v>45</v>
      </c>
      <c r="Y346" s="7" t="s">
        <v>62</v>
      </c>
    </row>
    <row r="347" spans="1:25" ht="11.25">
      <c r="A347" s="11">
        <f aca="true" t="shared" si="7" ref="A347:A377">A311</f>
        <v>41821</v>
      </c>
      <c r="B347" s="12">
        <v>0.0067344</v>
      </c>
      <c r="C347" s="12">
        <v>130.01881600000002</v>
      </c>
      <c r="D347" s="12">
        <v>24.7085136</v>
      </c>
      <c r="E347" s="12">
        <v>0</v>
      </c>
      <c r="F347" s="12">
        <v>0</v>
      </c>
      <c r="G347" s="12">
        <v>0.48263199999999995</v>
      </c>
      <c r="H347" s="12">
        <v>0.5028352</v>
      </c>
      <c r="I347" s="12">
        <v>0</v>
      </c>
      <c r="J347" s="12">
        <v>28.1699952</v>
      </c>
      <c r="K347" s="12">
        <v>23.523259200000002</v>
      </c>
      <c r="L347" s="12">
        <v>2.1168463999999996</v>
      </c>
      <c r="M347" s="12">
        <v>0</v>
      </c>
      <c r="N347" s="12">
        <v>31.157824</v>
      </c>
      <c r="O347" s="12">
        <v>0</v>
      </c>
      <c r="P347" s="12">
        <v>1.7284959999999998</v>
      </c>
      <c r="Q347" s="12">
        <v>0.011224</v>
      </c>
      <c r="R347" s="12">
        <v>2.3166336</v>
      </c>
      <c r="S347" s="12">
        <v>52.7056592</v>
      </c>
      <c r="T347" s="12">
        <v>135.25593439999997</v>
      </c>
      <c r="U347" s="12">
        <v>132.3264704</v>
      </c>
      <c r="V347" s="12">
        <v>130.6406256</v>
      </c>
      <c r="W347" s="12">
        <v>132.11096959999998</v>
      </c>
      <c r="X347" s="12">
        <v>26.553739200000003</v>
      </c>
      <c r="Y347" s="12">
        <v>61.68485920000001</v>
      </c>
    </row>
    <row r="348" spans="1:25" ht="11.25">
      <c r="A348" s="11">
        <f t="shared" si="7"/>
        <v>41822</v>
      </c>
      <c r="B348" s="12">
        <v>22.5422816</v>
      </c>
      <c r="C348" s="12">
        <v>58.7666192</v>
      </c>
      <c r="D348" s="12">
        <v>134.4612752</v>
      </c>
      <c r="E348" s="12">
        <v>0</v>
      </c>
      <c r="F348" s="12">
        <v>0</v>
      </c>
      <c r="G348" s="12">
        <v>59.3345536</v>
      </c>
      <c r="H348" s="12">
        <v>12.023148800000001</v>
      </c>
      <c r="I348" s="12">
        <v>0</v>
      </c>
      <c r="J348" s="12">
        <v>135.5006176</v>
      </c>
      <c r="K348" s="12">
        <v>135.58592</v>
      </c>
      <c r="L348" s="12">
        <v>62.5895136</v>
      </c>
      <c r="M348" s="12">
        <v>62.4346224</v>
      </c>
      <c r="N348" s="12">
        <v>64.68391199999999</v>
      </c>
      <c r="O348" s="12">
        <v>66.6728048</v>
      </c>
      <c r="P348" s="12">
        <v>139.3392256</v>
      </c>
      <c r="Q348" s="12">
        <v>142.2619552</v>
      </c>
      <c r="R348" s="12">
        <v>144.18350399999997</v>
      </c>
      <c r="S348" s="12">
        <v>141.411176</v>
      </c>
      <c r="T348" s="12">
        <v>136.4097616</v>
      </c>
      <c r="U348" s="12">
        <v>133.913544</v>
      </c>
      <c r="V348" s="12">
        <v>131.6620096</v>
      </c>
      <c r="W348" s="12">
        <v>132.69686240000001</v>
      </c>
      <c r="X348" s="12">
        <v>132.3174912</v>
      </c>
      <c r="Y348" s="12">
        <v>131.53854560000002</v>
      </c>
    </row>
    <row r="349" spans="1:25" ht="11.25">
      <c r="A349" s="11">
        <f t="shared" si="7"/>
        <v>41823</v>
      </c>
      <c r="B349" s="12">
        <v>45.6906592</v>
      </c>
      <c r="C349" s="12">
        <v>111.465544</v>
      </c>
      <c r="D349" s="12">
        <v>132.25014720000001</v>
      </c>
      <c r="E349" s="12">
        <v>133.2894896</v>
      </c>
      <c r="F349" s="12">
        <v>135.77672800000002</v>
      </c>
      <c r="G349" s="12">
        <v>139.1731104</v>
      </c>
      <c r="H349" s="12">
        <v>142.86131679999997</v>
      </c>
      <c r="I349" s="12">
        <v>143.86698719999998</v>
      </c>
      <c r="J349" s="12">
        <v>138.4547744</v>
      </c>
      <c r="K349" s="12">
        <v>136.9619824</v>
      </c>
      <c r="L349" s="12">
        <v>135.9518224</v>
      </c>
      <c r="M349" s="12">
        <v>135.8934576</v>
      </c>
      <c r="N349" s="12">
        <v>136.3401728</v>
      </c>
      <c r="O349" s="12">
        <v>136.6028144</v>
      </c>
      <c r="P349" s="12">
        <v>137.87112639999998</v>
      </c>
      <c r="Q349" s="12">
        <v>138.01928320000002</v>
      </c>
      <c r="R349" s="12">
        <v>142.1586944</v>
      </c>
      <c r="S349" s="12">
        <v>141.3617904</v>
      </c>
      <c r="T349" s="12">
        <v>20.4815552</v>
      </c>
      <c r="U349" s="12">
        <v>131.9875056</v>
      </c>
      <c r="V349" s="12">
        <v>56.4410064</v>
      </c>
      <c r="W349" s="12">
        <v>24.2864912</v>
      </c>
      <c r="X349" s="12">
        <v>66.0218128</v>
      </c>
      <c r="Y349" s="12">
        <v>24.5154608</v>
      </c>
    </row>
    <row r="350" spans="1:25" ht="11.25">
      <c r="A350" s="11">
        <f t="shared" si="7"/>
        <v>41824</v>
      </c>
      <c r="B350" s="12">
        <v>18.474704</v>
      </c>
      <c r="C350" s="12">
        <v>12.5170048</v>
      </c>
      <c r="D350" s="12">
        <v>135.6959152</v>
      </c>
      <c r="E350" s="12">
        <v>137.0809568</v>
      </c>
      <c r="F350" s="12">
        <v>62.0597408</v>
      </c>
      <c r="G350" s="12">
        <v>63.099083199999995</v>
      </c>
      <c r="H350" s="12">
        <v>166.6225248</v>
      </c>
      <c r="I350" s="12">
        <v>164.86260159999998</v>
      </c>
      <c r="J350" s="12">
        <v>23.3302064</v>
      </c>
      <c r="K350" s="12">
        <v>27.2002416</v>
      </c>
      <c r="L350" s="12">
        <v>2.5613168</v>
      </c>
      <c r="M350" s="12">
        <v>22.9598144</v>
      </c>
      <c r="N350" s="12">
        <v>4.909377600000001</v>
      </c>
      <c r="O350" s="12">
        <v>7.9510816</v>
      </c>
      <c r="P350" s="12">
        <v>0</v>
      </c>
      <c r="Q350" s="12">
        <v>0.9181231999999999</v>
      </c>
      <c r="R350" s="12">
        <v>0.011224</v>
      </c>
      <c r="S350" s="12">
        <v>3.9665616</v>
      </c>
      <c r="T350" s="12">
        <v>2.3435712</v>
      </c>
      <c r="U350" s="12">
        <v>60.690412800000004</v>
      </c>
      <c r="V350" s="12">
        <v>60.74204319999999</v>
      </c>
      <c r="W350" s="12">
        <v>62.06872</v>
      </c>
      <c r="X350" s="12">
        <v>58.533159999999995</v>
      </c>
      <c r="Y350" s="12">
        <v>18.946112000000003</v>
      </c>
    </row>
    <row r="351" spans="1:25" ht="11.25">
      <c r="A351" s="11">
        <f t="shared" si="7"/>
        <v>41825</v>
      </c>
      <c r="B351" s="12">
        <v>24.5423984</v>
      </c>
      <c r="C351" s="12">
        <v>23.7230464</v>
      </c>
      <c r="D351" s="12">
        <v>0</v>
      </c>
      <c r="E351" s="12">
        <v>0</v>
      </c>
      <c r="F351" s="12">
        <v>26.7557712</v>
      </c>
      <c r="G351" s="12">
        <v>20.827254399999998</v>
      </c>
      <c r="H351" s="12">
        <v>35.3533552</v>
      </c>
      <c r="I351" s="12">
        <v>25.6939808</v>
      </c>
      <c r="J351" s="12">
        <v>0.1167296</v>
      </c>
      <c r="K351" s="12">
        <v>0.07632320000000001</v>
      </c>
      <c r="L351" s="12">
        <v>33.2140608</v>
      </c>
      <c r="M351" s="12">
        <v>1.7958399999999999</v>
      </c>
      <c r="N351" s="12">
        <v>29.3148432</v>
      </c>
      <c r="O351" s="12">
        <v>23.8554896</v>
      </c>
      <c r="P351" s="12">
        <v>25.384198400000002</v>
      </c>
      <c r="Q351" s="12">
        <v>18.4140944</v>
      </c>
      <c r="R351" s="12">
        <v>41.2728928</v>
      </c>
      <c r="S351" s="12">
        <v>41.6343056</v>
      </c>
      <c r="T351" s="12">
        <v>51.3924512</v>
      </c>
      <c r="U351" s="12">
        <v>48.420336</v>
      </c>
      <c r="V351" s="12">
        <v>143.8108672</v>
      </c>
      <c r="W351" s="12">
        <v>44.9431408</v>
      </c>
      <c r="X351" s="12">
        <v>145.1644816</v>
      </c>
      <c r="Y351" s="12">
        <v>143.73678879999997</v>
      </c>
    </row>
    <row r="352" spans="1:25" ht="11.25">
      <c r="A352" s="11">
        <f t="shared" si="7"/>
        <v>41826</v>
      </c>
      <c r="B352" s="12">
        <v>17.6778</v>
      </c>
      <c r="C352" s="12">
        <v>13.4598208</v>
      </c>
      <c r="D352" s="12">
        <v>21.2964176</v>
      </c>
      <c r="E352" s="12">
        <v>0.24243840000000003</v>
      </c>
      <c r="F352" s="12">
        <v>0</v>
      </c>
      <c r="G352" s="12">
        <v>0</v>
      </c>
      <c r="H352" s="12">
        <v>26.367420799999998</v>
      </c>
      <c r="I352" s="12">
        <v>6.9184736000000004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26.185592000000003</v>
      </c>
      <c r="P352" s="12">
        <v>135.7138736</v>
      </c>
      <c r="Q352" s="12">
        <v>27.245137600000003</v>
      </c>
      <c r="R352" s="12">
        <v>25.433584</v>
      </c>
      <c r="S352" s="12">
        <v>30.565196799999995</v>
      </c>
      <c r="T352" s="12">
        <v>32.3722608</v>
      </c>
      <c r="U352" s="12">
        <v>129.951472</v>
      </c>
      <c r="V352" s="12">
        <v>25.4021568</v>
      </c>
      <c r="W352" s="12">
        <v>134.3827072</v>
      </c>
      <c r="X352" s="12">
        <v>134.2816912</v>
      </c>
      <c r="Y352" s="12">
        <v>133.27826560000003</v>
      </c>
    </row>
    <row r="353" spans="1:25" ht="11.25">
      <c r="A353" s="11">
        <f t="shared" si="7"/>
        <v>41827</v>
      </c>
      <c r="B353" s="12">
        <v>2.7386559999999998</v>
      </c>
      <c r="C353" s="12">
        <v>28.5516112</v>
      </c>
      <c r="D353" s="12">
        <v>88.3732864</v>
      </c>
      <c r="E353" s="12">
        <v>28.6122208</v>
      </c>
      <c r="F353" s="12">
        <v>40.0000912</v>
      </c>
      <c r="G353" s="12">
        <v>151.2231968</v>
      </c>
      <c r="H353" s="12">
        <v>29.047712</v>
      </c>
      <c r="I353" s="12">
        <v>153.1492352</v>
      </c>
      <c r="J353" s="12">
        <v>1.8250224000000004</v>
      </c>
      <c r="K353" s="12">
        <v>1.9888927999999997</v>
      </c>
      <c r="L353" s="12">
        <v>1.7644128000000001</v>
      </c>
      <c r="M353" s="12">
        <v>2.7229424000000004</v>
      </c>
      <c r="N353" s="12">
        <v>27.1553456</v>
      </c>
      <c r="O353" s="12">
        <v>22.2055616</v>
      </c>
      <c r="P353" s="12">
        <v>2.9586463999999997</v>
      </c>
      <c r="Q353" s="12">
        <v>2.4984624</v>
      </c>
      <c r="R353" s="12">
        <v>2.121336</v>
      </c>
      <c r="S353" s="12">
        <v>71.9548192</v>
      </c>
      <c r="T353" s="12">
        <v>31.696575999999997</v>
      </c>
      <c r="U353" s="12">
        <v>23.2022528</v>
      </c>
      <c r="V353" s="12">
        <v>4.534496</v>
      </c>
      <c r="W353" s="12">
        <v>56.407334399999996</v>
      </c>
      <c r="X353" s="12">
        <v>56.50610559999999</v>
      </c>
      <c r="Y353" s="12">
        <v>52.58892960000001</v>
      </c>
    </row>
    <row r="354" spans="1:25" ht="11.25">
      <c r="A354" s="11">
        <f t="shared" si="7"/>
        <v>41828</v>
      </c>
      <c r="B354" s="12">
        <v>88.7683712</v>
      </c>
      <c r="C354" s="12">
        <v>51.881817600000005</v>
      </c>
      <c r="D354" s="12">
        <v>33.905459199999996</v>
      </c>
      <c r="E354" s="12">
        <v>23.9250784</v>
      </c>
      <c r="F354" s="12">
        <v>158.808376</v>
      </c>
      <c r="G354" s="12">
        <v>2.536624</v>
      </c>
      <c r="H354" s="12">
        <v>159.22141919999999</v>
      </c>
      <c r="I354" s="12">
        <v>91.7606896</v>
      </c>
      <c r="J354" s="12">
        <v>153.42085600000001</v>
      </c>
      <c r="K354" s="12">
        <v>39.1627808</v>
      </c>
      <c r="L354" s="12">
        <v>159.0620384</v>
      </c>
      <c r="M354" s="12">
        <v>158.98571520000002</v>
      </c>
      <c r="N354" s="12">
        <v>158.7163392</v>
      </c>
      <c r="O354" s="12">
        <v>158.662464</v>
      </c>
      <c r="P354" s="12">
        <v>159.2057056</v>
      </c>
      <c r="Q354" s="12">
        <v>28.715481600000004</v>
      </c>
      <c r="R354" s="12">
        <v>25.7747936</v>
      </c>
      <c r="S354" s="12">
        <v>26.387623999999995</v>
      </c>
      <c r="T354" s="12">
        <v>22.7577824</v>
      </c>
      <c r="U354" s="12">
        <v>24.5648464</v>
      </c>
      <c r="V354" s="12">
        <v>0</v>
      </c>
      <c r="W354" s="12">
        <v>0</v>
      </c>
      <c r="X354" s="12">
        <v>51.022059199999994</v>
      </c>
      <c r="Y354" s="12">
        <v>51.071444799999995</v>
      </c>
    </row>
    <row r="355" spans="1:25" ht="11.25">
      <c r="A355" s="11">
        <f t="shared" si="7"/>
        <v>41829</v>
      </c>
      <c r="B355" s="12">
        <v>104.0083184</v>
      </c>
      <c r="C355" s="12">
        <v>108.14323999999999</v>
      </c>
      <c r="D355" s="12">
        <v>116.3434944</v>
      </c>
      <c r="E355" s="12">
        <v>119.71967360000001</v>
      </c>
      <c r="F355" s="12">
        <v>127.57871840000001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6.0407568</v>
      </c>
      <c r="O355" s="12">
        <v>9.360816</v>
      </c>
      <c r="P355" s="12">
        <v>0</v>
      </c>
      <c r="Q355" s="12">
        <v>0</v>
      </c>
      <c r="R355" s="12">
        <v>0</v>
      </c>
      <c r="S355" s="12">
        <v>7.306823999999999</v>
      </c>
      <c r="T355" s="12">
        <v>17.9314624</v>
      </c>
      <c r="U355" s="12">
        <v>1.7599232</v>
      </c>
      <c r="V355" s="12">
        <v>32.370016</v>
      </c>
      <c r="W355" s="12">
        <v>107.62918079999999</v>
      </c>
      <c r="X355" s="12">
        <v>34.412784</v>
      </c>
      <c r="Y355" s="12">
        <v>106.4618848</v>
      </c>
    </row>
    <row r="356" spans="1:25" ht="11.25">
      <c r="A356" s="11">
        <f t="shared" si="7"/>
        <v>41830</v>
      </c>
      <c r="B356" s="12">
        <v>30.354185599999997</v>
      </c>
      <c r="C356" s="12">
        <v>77.367032</v>
      </c>
      <c r="D356" s="12">
        <v>9.913036799999999</v>
      </c>
      <c r="E356" s="12">
        <v>9.7289632</v>
      </c>
      <c r="F356" s="12">
        <v>0</v>
      </c>
      <c r="G356" s="12">
        <v>0</v>
      </c>
      <c r="H356" s="12">
        <v>0</v>
      </c>
      <c r="I356" s="12">
        <v>0</v>
      </c>
      <c r="J356" s="12">
        <v>12.3464</v>
      </c>
      <c r="K356" s="12">
        <v>0</v>
      </c>
      <c r="L356" s="12">
        <v>12.0298832</v>
      </c>
      <c r="M356" s="12">
        <v>14.5642624</v>
      </c>
      <c r="N356" s="12">
        <v>18.292875199999997</v>
      </c>
      <c r="O356" s="12">
        <v>14.8897584</v>
      </c>
      <c r="P356" s="12">
        <v>0</v>
      </c>
      <c r="Q356" s="12">
        <v>13.63716</v>
      </c>
      <c r="R356" s="12">
        <v>13.515940800000001</v>
      </c>
      <c r="S356" s="12">
        <v>16.3152064</v>
      </c>
      <c r="T356" s="12">
        <v>15.711355199999998</v>
      </c>
      <c r="U356" s="12">
        <v>0.9001648</v>
      </c>
      <c r="V356" s="12">
        <v>0</v>
      </c>
      <c r="W356" s="12">
        <v>0</v>
      </c>
      <c r="X356" s="12">
        <v>11.7313248</v>
      </c>
      <c r="Y356" s="12">
        <v>0</v>
      </c>
    </row>
    <row r="357" spans="1:25" ht="11.25">
      <c r="A357" s="11">
        <f t="shared" si="7"/>
        <v>41831</v>
      </c>
      <c r="B357" s="12">
        <v>43.4279008</v>
      </c>
      <c r="C357" s="12">
        <v>43.594015999999996</v>
      </c>
      <c r="D357" s="12">
        <v>17.7473888</v>
      </c>
      <c r="E357" s="12">
        <v>52.157928</v>
      </c>
      <c r="F357" s="12">
        <v>127.9446208</v>
      </c>
      <c r="G357" s="12">
        <v>0.26488639999999997</v>
      </c>
      <c r="H357" s="12">
        <v>0</v>
      </c>
      <c r="I357" s="12">
        <v>0</v>
      </c>
      <c r="J357" s="12">
        <v>15.172603200000001</v>
      </c>
      <c r="K357" s="12">
        <v>15.089545600000001</v>
      </c>
      <c r="L357" s="12">
        <v>132.75073759999998</v>
      </c>
      <c r="M357" s="12">
        <v>132.45891360000002</v>
      </c>
      <c r="N357" s="12">
        <v>16.2321488</v>
      </c>
      <c r="O357" s="12">
        <v>2.0607264</v>
      </c>
      <c r="P357" s="12">
        <v>1.6274799999999998</v>
      </c>
      <c r="Q357" s="12">
        <v>0.0044896</v>
      </c>
      <c r="R357" s="12">
        <v>0</v>
      </c>
      <c r="S357" s="12">
        <v>0.404064</v>
      </c>
      <c r="T357" s="12">
        <v>132.095256</v>
      </c>
      <c r="U357" s="12">
        <v>14.0344896</v>
      </c>
      <c r="V357" s="12">
        <v>115.24129760000001</v>
      </c>
      <c r="W357" s="12">
        <v>42.1775472</v>
      </c>
      <c r="X357" s="12">
        <v>6.8511296</v>
      </c>
      <c r="Y357" s="12">
        <v>108.3183344</v>
      </c>
    </row>
    <row r="358" spans="1:25" ht="11.25">
      <c r="A358" s="11">
        <f t="shared" si="7"/>
        <v>41832</v>
      </c>
      <c r="B358" s="12">
        <v>118.11913120000001</v>
      </c>
      <c r="C358" s="12">
        <v>119.2639792</v>
      </c>
      <c r="D358" s="12">
        <v>121.0373712</v>
      </c>
      <c r="E358" s="12">
        <v>119.25500000000001</v>
      </c>
      <c r="F358" s="12">
        <v>17.5565808</v>
      </c>
      <c r="G358" s="12">
        <v>128.088288</v>
      </c>
      <c r="H358" s="12">
        <v>131.73833280000002</v>
      </c>
      <c r="I358" s="12">
        <v>130.03228479999999</v>
      </c>
      <c r="J358" s="12">
        <v>0.123464</v>
      </c>
      <c r="K358" s="12">
        <v>0.9607744</v>
      </c>
      <c r="L358" s="12">
        <v>0.0022448</v>
      </c>
      <c r="M358" s="12">
        <v>0.033672</v>
      </c>
      <c r="N358" s="12">
        <v>0.0044896</v>
      </c>
      <c r="O358" s="12">
        <v>0.0157136</v>
      </c>
      <c r="P358" s="12">
        <v>48.7817488</v>
      </c>
      <c r="Q358" s="12">
        <v>129.7112784</v>
      </c>
      <c r="R358" s="12">
        <v>131.3567168</v>
      </c>
      <c r="S358" s="12">
        <v>51.390206400000004</v>
      </c>
      <c r="T358" s="12">
        <v>131.75629120000002</v>
      </c>
      <c r="U358" s="12">
        <v>125.6032944</v>
      </c>
      <c r="V358" s="12">
        <v>115.8833104</v>
      </c>
      <c r="W358" s="12">
        <v>118.39973120000002</v>
      </c>
      <c r="X358" s="12">
        <v>120.35944159999998</v>
      </c>
      <c r="Y358" s="12">
        <v>118.87338399999997</v>
      </c>
    </row>
    <row r="359" spans="1:25" ht="11.25">
      <c r="A359" s="11">
        <f t="shared" si="7"/>
        <v>41833</v>
      </c>
      <c r="B359" s="12">
        <v>0</v>
      </c>
      <c r="C359" s="12">
        <v>0.0246928</v>
      </c>
      <c r="D359" s="12">
        <v>0</v>
      </c>
      <c r="E359" s="12">
        <v>0</v>
      </c>
      <c r="F359" s="12">
        <v>0</v>
      </c>
      <c r="G359" s="12">
        <v>0</v>
      </c>
      <c r="H359" s="12">
        <v>1.1538272</v>
      </c>
      <c r="I359" s="12">
        <v>0</v>
      </c>
      <c r="J359" s="12">
        <v>0.2155008</v>
      </c>
      <c r="K359" s="12">
        <v>4.900398399999999</v>
      </c>
      <c r="L359" s="12">
        <v>5.5356768</v>
      </c>
      <c r="M359" s="12">
        <v>0.190808</v>
      </c>
      <c r="N359" s="12">
        <v>0.5230384</v>
      </c>
      <c r="O359" s="12">
        <v>15.017712000000001</v>
      </c>
      <c r="P359" s="12">
        <v>16.072768</v>
      </c>
      <c r="Q359" s="12">
        <v>15.771964800000003</v>
      </c>
      <c r="R359" s="12">
        <v>12.557411199999999</v>
      </c>
      <c r="S359" s="12">
        <v>2.7094736</v>
      </c>
      <c r="T359" s="12">
        <v>2.6017232</v>
      </c>
      <c r="U359" s="12">
        <v>2.1639872</v>
      </c>
      <c r="V359" s="12">
        <v>0.22447999999999999</v>
      </c>
      <c r="W359" s="12">
        <v>2.5119312</v>
      </c>
      <c r="X359" s="12">
        <v>2.5904991999999996</v>
      </c>
      <c r="Y359" s="12">
        <v>1.8272672000000003</v>
      </c>
    </row>
    <row r="360" spans="1:25" ht="11.25">
      <c r="A360" s="11">
        <f t="shared" si="7"/>
        <v>41834</v>
      </c>
      <c r="B360" s="12">
        <v>0</v>
      </c>
      <c r="C360" s="12">
        <v>0</v>
      </c>
      <c r="D360" s="12">
        <v>0</v>
      </c>
      <c r="E360" s="12">
        <v>68.5696608</v>
      </c>
      <c r="F360" s="12">
        <v>93.12328319999999</v>
      </c>
      <c r="G360" s="12">
        <v>8.094748800000001</v>
      </c>
      <c r="H360" s="12">
        <v>5.0777376</v>
      </c>
      <c r="I360" s="12">
        <v>65.8489632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0.1997872</v>
      </c>
      <c r="U360" s="12">
        <v>116.79918879999998</v>
      </c>
      <c r="V360" s="12">
        <v>0</v>
      </c>
      <c r="W360" s="12">
        <v>0</v>
      </c>
      <c r="X360" s="12">
        <v>0</v>
      </c>
      <c r="Y360" s="12">
        <v>0</v>
      </c>
    </row>
    <row r="361" spans="1:25" ht="11.25">
      <c r="A361" s="11">
        <f t="shared" si="7"/>
        <v>41835</v>
      </c>
      <c r="B361" s="12">
        <v>0</v>
      </c>
      <c r="C361" s="12">
        <v>0</v>
      </c>
      <c r="D361" s="12">
        <v>0</v>
      </c>
      <c r="E361" s="12">
        <v>3.468216</v>
      </c>
      <c r="F361" s="12">
        <v>48.9882704</v>
      </c>
      <c r="G361" s="12">
        <v>48.8154208</v>
      </c>
      <c r="H361" s="12">
        <v>0.1369328</v>
      </c>
      <c r="I361" s="12">
        <v>0</v>
      </c>
      <c r="J361" s="12">
        <v>45.196803200000005</v>
      </c>
      <c r="K361" s="12">
        <v>44.979057600000004</v>
      </c>
      <c r="L361" s="12">
        <v>51.1298096</v>
      </c>
      <c r="M361" s="12">
        <v>56.32652159999999</v>
      </c>
      <c r="N361" s="12">
        <v>52.0950736</v>
      </c>
      <c r="O361" s="12">
        <v>51.7022336</v>
      </c>
      <c r="P361" s="12">
        <v>0</v>
      </c>
      <c r="Q361" s="12">
        <v>0</v>
      </c>
      <c r="R361" s="12">
        <v>0</v>
      </c>
      <c r="S361" s="12">
        <v>0.0022448</v>
      </c>
      <c r="T361" s="12">
        <v>28.019593599999997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</row>
    <row r="362" spans="1:25" ht="11.25">
      <c r="A362" s="11">
        <f t="shared" si="7"/>
        <v>41836</v>
      </c>
      <c r="B362" s="12">
        <v>0</v>
      </c>
      <c r="C362" s="12">
        <v>0</v>
      </c>
      <c r="D362" s="12">
        <v>0</v>
      </c>
      <c r="E362" s="12">
        <v>0.0067344</v>
      </c>
      <c r="F362" s="12">
        <v>0.6599712</v>
      </c>
      <c r="G362" s="12">
        <v>0</v>
      </c>
      <c r="H362" s="12">
        <v>45.5829088</v>
      </c>
      <c r="I362" s="12">
        <v>42.7005856</v>
      </c>
      <c r="J362" s="12">
        <v>0</v>
      </c>
      <c r="K362" s="12">
        <v>0</v>
      </c>
      <c r="L362" s="12">
        <v>48.871540800000005</v>
      </c>
      <c r="M362" s="12">
        <v>30.087054400000003</v>
      </c>
      <c r="N362" s="12">
        <v>0</v>
      </c>
      <c r="O362" s="12">
        <v>0.16836</v>
      </c>
      <c r="P362" s="12">
        <v>0</v>
      </c>
      <c r="Q362" s="12">
        <v>0</v>
      </c>
      <c r="R362" s="12">
        <v>0</v>
      </c>
      <c r="S362" s="12">
        <v>0.5432416</v>
      </c>
      <c r="T362" s="12">
        <v>38.6644352</v>
      </c>
      <c r="U362" s="12">
        <v>75.9438288</v>
      </c>
      <c r="V362" s="12">
        <v>0</v>
      </c>
      <c r="W362" s="12">
        <v>0</v>
      </c>
      <c r="X362" s="12">
        <v>0</v>
      </c>
      <c r="Y362" s="12">
        <v>0</v>
      </c>
    </row>
    <row r="363" spans="1:25" ht="11.25">
      <c r="A363" s="11">
        <f t="shared" si="7"/>
        <v>41837</v>
      </c>
      <c r="B363" s="12">
        <v>110.758432</v>
      </c>
      <c r="C363" s="12">
        <v>112.24673440000001</v>
      </c>
      <c r="D363" s="12">
        <v>4.224713599999999</v>
      </c>
      <c r="E363" s="12">
        <v>10.8401392</v>
      </c>
      <c r="F363" s="12">
        <v>6.833171200000001</v>
      </c>
      <c r="G363" s="12">
        <v>2.4782591999999997</v>
      </c>
      <c r="H363" s="12">
        <v>7.7086432</v>
      </c>
      <c r="I363" s="12">
        <v>9.567337599999998</v>
      </c>
      <c r="J363" s="12">
        <v>2.5321344</v>
      </c>
      <c r="K363" s="12">
        <v>0.1930528</v>
      </c>
      <c r="L363" s="12">
        <v>0</v>
      </c>
      <c r="M363" s="12">
        <v>0</v>
      </c>
      <c r="N363" s="12">
        <v>0.0067344</v>
      </c>
      <c r="O363" s="12">
        <v>0</v>
      </c>
      <c r="P363" s="12">
        <v>0.22447999999999999</v>
      </c>
      <c r="Q363" s="12">
        <v>0.269376</v>
      </c>
      <c r="R363" s="12">
        <v>2.4984624</v>
      </c>
      <c r="S363" s="12">
        <v>0</v>
      </c>
      <c r="T363" s="12">
        <v>2.682536</v>
      </c>
      <c r="U363" s="12">
        <v>40.5029264</v>
      </c>
      <c r="V363" s="12">
        <v>2.3996912</v>
      </c>
      <c r="W363" s="12">
        <v>7.475184</v>
      </c>
      <c r="X363" s="12">
        <v>116.71388639999998</v>
      </c>
      <c r="Y363" s="12">
        <v>107.9883488</v>
      </c>
    </row>
    <row r="364" spans="1:25" ht="11.25">
      <c r="A364" s="11">
        <f t="shared" si="7"/>
        <v>41838</v>
      </c>
      <c r="B364" s="12">
        <v>0</v>
      </c>
      <c r="C364" s="12">
        <v>0</v>
      </c>
      <c r="D364" s="12">
        <v>0</v>
      </c>
      <c r="E364" s="12">
        <v>2.0113408</v>
      </c>
      <c r="F364" s="12">
        <v>0.09203679999999999</v>
      </c>
      <c r="G364" s="12">
        <v>3.2167983999999996</v>
      </c>
      <c r="H364" s="12">
        <v>2.3435712</v>
      </c>
      <c r="I364" s="12">
        <v>0.0426512</v>
      </c>
      <c r="J364" s="12">
        <v>0.190808</v>
      </c>
      <c r="K364" s="12">
        <v>0</v>
      </c>
      <c r="L364" s="12">
        <v>0.0808128</v>
      </c>
      <c r="M364" s="12">
        <v>1.5242192</v>
      </c>
      <c r="N364" s="12">
        <v>3.0574176</v>
      </c>
      <c r="O364" s="12">
        <v>9.473056000000001</v>
      </c>
      <c r="P364" s="12">
        <v>1.8811424</v>
      </c>
      <c r="Q364" s="12">
        <v>2.3076544</v>
      </c>
      <c r="R364" s="12">
        <v>2.3256127999999996</v>
      </c>
      <c r="S364" s="12">
        <v>101.8735136</v>
      </c>
      <c r="T364" s="12">
        <v>31.7931024</v>
      </c>
      <c r="U364" s="12">
        <v>0</v>
      </c>
      <c r="V364" s="12">
        <v>1.5848288000000001</v>
      </c>
      <c r="W364" s="12">
        <v>2.7319215999999997</v>
      </c>
      <c r="X364" s="12">
        <v>6.6737904</v>
      </c>
      <c r="Y364" s="12">
        <v>76.38605439999999</v>
      </c>
    </row>
    <row r="365" spans="1:25" ht="11.25">
      <c r="A365" s="11">
        <f t="shared" si="7"/>
        <v>41839</v>
      </c>
      <c r="B365" s="12">
        <v>89.3295712</v>
      </c>
      <c r="C365" s="12">
        <v>69.1802464</v>
      </c>
      <c r="D365" s="12">
        <v>85.3787232</v>
      </c>
      <c r="E365" s="12">
        <v>31.4563824</v>
      </c>
      <c r="F365" s="12">
        <v>0.6824192</v>
      </c>
      <c r="G365" s="12">
        <v>1.2436192</v>
      </c>
      <c r="H365" s="12">
        <v>1.7823712000000003</v>
      </c>
      <c r="I365" s="12">
        <v>29.507895999999995</v>
      </c>
      <c r="J365" s="12">
        <v>35.234380800000004</v>
      </c>
      <c r="K365" s="12">
        <v>108.14323999999999</v>
      </c>
      <c r="L365" s="12">
        <v>68.1678416</v>
      </c>
      <c r="M365" s="12">
        <v>143.86025279999998</v>
      </c>
      <c r="N365" s="12">
        <v>157.7218928</v>
      </c>
      <c r="O365" s="12">
        <v>89.2465136</v>
      </c>
      <c r="P365" s="12">
        <v>161.0890928</v>
      </c>
      <c r="Q365" s="12">
        <v>1.7846160000000002</v>
      </c>
      <c r="R365" s="12">
        <v>0</v>
      </c>
      <c r="S365" s="12">
        <v>4.604084800000001</v>
      </c>
      <c r="T365" s="12">
        <v>111.4228928</v>
      </c>
      <c r="U365" s="12">
        <v>98.8430336</v>
      </c>
      <c r="V365" s="12">
        <v>89.3834464</v>
      </c>
      <c r="W365" s="12">
        <v>81.789288</v>
      </c>
      <c r="X365" s="12">
        <v>93.125528</v>
      </c>
      <c r="Y365" s="12">
        <v>88.9502</v>
      </c>
    </row>
    <row r="366" spans="1:25" ht="11.25">
      <c r="A366" s="11">
        <f t="shared" si="7"/>
        <v>41840</v>
      </c>
      <c r="B366" s="12">
        <v>91.53620959999999</v>
      </c>
      <c r="C366" s="12">
        <v>108.210584</v>
      </c>
      <c r="D366" s="12">
        <v>151.0570816</v>
      </c>
      <c r="E366" s="12">
        <v>150.2960944</v>
      </c>
      <c r="F366" s="12">
        <v>40.9945376</v>
      </c>
      <c r="G366" s="12">
        <v>41.405336</v>
      </c>
      <c r="H366" s="12">
        <v>33.6652656</v>
      </c>
      <c r="I366" s="12">
        <v>161.0441968</v>
      </c>
      <c r="J366" s="12">
        <v>27.8287856</v>
      </c>
      <c r="K366" s="12">
        <v>31.496788799999997</v>
      </c>
      <c r="L366" s="12">
        <v>92.2410768</v>
      </c>
      <c r="M366" s="12">
        <v>153.8451232</v>
      </c>
      <c r="N366" s="12">
        <v>151.3376816</v>
      </c>
      <c r="O366" s="12">
        <v>105.00276480000001</v>
      </c>
      <c r="P366" s="12">
        <v>158.6647088</v>
      </c>
      <c r="Q366" s="12">
        <v>55.67328479999999</v>
      </c>
      <c r="R366" s="12">
        <v>0.1638704</v>
      </c>
      <c r="S366" s="12">
        <v>86.86029119999999</v>
      </c>
      <c r="T366" s="12">
        <v>8.5549328</v>
      </c>
      <c r="U366" s="12">
        <v>1.7756367999999998</v>
      </c>
      <c r="V366" s="12">
        <v>140.3202032</v>
      </c>
      <c r="W366" s="12">
        <v>139.4761584</v>
      </c>
      <c r="X366" s="12">
        <v>138.9710784</v>
      </c>
      <c r="Y366" s="12">
        <v>137.9047984</v>
      </c>
    </row>
    <row r="367" spans="1:25" ht="11.25">
      <c r="A367" s="11">
        <f t="shared" si="7"/>
        <v>41841</v>
      </c>
      <c r="B367" s="12">
        <v>130.961632</v>
      </c>
      <c r="C367" s="12">
        <v>133.7025328</v>
      </c>
      <c r="D367" s="12">
        <v>136.7330128</v>
      </c>
      <c r="E367" s="12">
        <v>3.1561888000000002</v>
      </c>
      <c r="F367" s="12">
        <v>11.0376816</v>
      </c>
      <c r="G367" s="12">
        <v>13.0445328</v>
      </c>
      <c r="H367" s="12">
        <v>13.040043200000001</v>
      </c>
      <c r="I367" s="12">
        <v>11.16788</v>
      </c>
      <c r="J367" s="12">
        <v>0.4534496</v>
      </c>
      <c r="K367" s="12">
        <v>0.538752</v>
      </c>
      <c r="L367" s="12">
        <v>0.0808128</v>
      </c>
      <c r="M367" s="12">
        <v>3.8408527999999995</v>
      </c>
      <c r="N367" s="12">
        <v>4.9587632</v>
      </c>
      <c r="O367" s="12">
        <v>4.32124</v>
      </c>
      <c r="P367" s="12">
        <v>0.2514176</v>
      </c>
      <c r="Q367" s="12">
        <v>0.0246928</v>
      </c>
      <c r="R367" s="12">
        <v>0.6801744</v>
      </c>
      <c r="S367" s="12">
        <v>5.6726095999999995</v>
      </c>
      <c r="T367" s="12">
        <v>3.5669872</v>
      </c>
      <c r="U367" s="12">
        <v>137.81949600000002</v>
      </c>
      <c r="V367" s="12">
        <v>5.068758399999999</v>
      </c>
      <c r="W367" s="12">
        <v>60.358182400000004</v>
      </c>
      <c r="X367" s="12">
        <v>133.2558176</v>
      </c>
      <c r="Y367" s="12">
        <v>134.1649616</v>
      </c>
    </row>
    <row r="368" spans="1:25" ht="11.25">
      <c r="A368" s="11">
        <f t="shared" si="7"/>
        <v>41842</v>
      </c>
      <c r="B368" s="12">
        <v>133.2468384</v>
      </c>
      <c r="C368" s="12">
        <v>134.0325184</v>
      </c>
      <c r="D368" s="12">
        <v>19.067331199999998</v>
      </c>
      <c r="E368" s="12">
        <v>9.1318464</v>
      </c>
      <c r="F368" s="12">
        <v>17.6351488</v>
      </c>
      <c r="G368" s="12">
        <v>1.7666576</v>
      </c>
      <c r="H368" s="12">
        <v>2.7678384</v>
      </c>
      <c r="I368" s="12">
        <v>0.0718336</v>
      </c>
      <c r="J368" s="12">
        <v>0.1616256</v>
      </c>
      <c r="K368" s="12">
        <v>0.0853024</v>
      </c>
      <c r="L368" s="12">
        <v>2.9721152</v>
      </c>
      <c r="M368" s="12">
        <v>0.0942816</v>
      </c>
      <c r="N368" s="12">
        <v>0.038161600000000004</v>
      </c>
      <c r="O368" s="12">
        <v>0.2401936</v>
      </c>
      <c r="P368" s="12">
        <v>2.817224</v>
      </c>
      <c r="Q368" s="12">
        <v>8.2002544</v>
      </c>
      <c r="R368" s="12">
        <v>0.7946592</v>
      </c>
      <c r="S368" s="12">
        <v>0.0404064</v>
      </c>
      <c r="T368" s="12">
        <v>34.6439984</v>
      </c>
      <c r="U368" s="12">
        <v>133.3164272</v>
      </c>
      <c r="V368" s="12">
        <v>131.52956639999996</v>
      </c>
      <c r="W368" s="12">
        <v>15.6552352</v>
      </c>
      <c r="X368" s="12">
        <v>129.76964320000002</v>
      </c>
      <c r="Y368" s="12">
        <v>128.13318399999997</v>
      </c>
    </row>
    <row r="369" spans="1:25" ht="11.25">
      <c r="A369" s="11">
        <f t="shared" si="7"/>
        <v>41843</v>
      </c>
      <c r="B369" s="12">
        <v>0</v>
      </c>
      <c r="C369" s="12">
        <v>0</v>
      </c>
      <c r="D369" s="12">
        <v>0</v>
      </c>
      <c r="E369" s="12">
        <v>9.125112</v>
      </c>
      <c r="F369" s="12">
        <v>16.4139776</v>
      </c>
      <c r="G369" s="12">
        <v>3.9081968000000002</v>
      </c>
      <c r="H369" s="12">
        <v>0.5118143999999999</v>
      </c>
      <c r="I369" s="12">
        <v>4.3055264</v>
      </c>
      <c r="J369" s="12">
        <v>2.5254</v>
      </c>
      <c r="K369" s="12">
        <v>0.67344</v>
      </c>
      <c r="L369" s="12">
        <v>0</v>
      </c>
      <c r="M369" s="12">
        <v>0</v>
      </c>
      <c r="N369" s="12">
        <v>0</v>
      </c>
      <c r="O369" s="12">
        <v>0</v>
      </c>
      <c r="P369" s="12">
        <v>0.0022448</v>
      </c>
      <c r="Q369" s="12">
        <v>0</v>
      </c>
      <c r="R369" s="12">
        <v>0</v>
      </c>
      <c r="S369" s="12">
        <v>0</v>
      </c>
      <c r="T369" s="12">
        <v>0.4085536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</row>
    <row r="370" spans="1:25" ht="11.25">
      <c r="A370" s="11">
        <f t="shared" si="7"/>
        <v>41844</v>
      </c>
      <c r="B370" s="12">
        <v>0</v>
      </c>
      <c r="C370" s="12">
        <v>0</v>
      </c>
      <c r="D370" s="12">
        <v>0</v>
      </c>
      <c r="E370" s="12">
        <v>0.0022448</v>
      </c>
      <c r="F370" s="12">
        <v>15.0334256</v>
      </c>
      <c r="G370" s="12">
        <v>0.08754719999999999</v>
      </c>
      <c r="H370" s="12">
        <v>0.0202032</v>
      </c>
      <c r="I370" s="12">
        <v>0.2222352</v>
      </c>
      <c r="J370" s="12">
        <v>9.116132799999999</v>
      </c>
      <c r="K370" s="12">
        <v>1.45912</v>
      </c>
      <c r="L370" s="12">
        <v>0.0291824</v>
      </c>
      <c r="M370" s="12">
        <v>5.380785599999999</v>
      </c>
      <c r="N370" s="12">
        <v>1.2166816</v>
      </c>
      <c r="O370" s="12">
        <v>165.6235888</v>
      </c>
      <c r="P370" s="12">
        <v>0</v>
      </c>
      <c r="Q370" s="12">
        <v>0</v>
      </c>
      <c r="R370" s="12">
        <v>0</v>
      </c>
      <c r="S370" s="12">
        <v>30.1072576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</row>
    <row r="371" spans="1:25" ht="11.25">
      <c r="A371" s="11">
        <f t="shared" si="7"/>
        <v>41845</v>
      </c>
      <c r="B371" s="12">
        <v>0</v>
      </c>
      <c r="C371" s="12">
        <v>0</v>
      </c>
      <c r="D371" s="12">
        <v>0</v>
      </c>
      <c r="E371" s="12">
        <v>0</v>
      </c>
      <c r="F371" s="12">
        <v>6.783785599999999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8.676152</v>
      </c>
      <c r="S371" s="12">
        <v>6.8107232</v>
      </c>
      <c r="T371" s="12">
        <v>5.0238624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</row>
    <row r="372" spans="1:25" ht="11.25">
      <c r="A372" s="11">
        <f t="shared" si="7"/>
        <v>41846</v>
      </c>
      <c r="B372" s="12">
        <v>27.963473599999997</v>
      </c>
      <c r="C372" s="12">
        <v>9.9085472</v>
      </c>
      <c r="D372" s="12">
        <v>0</v>
      </c>
      <c r="E372" s="12">
        <v>5.1899776</v>
      </c>
      <c r="F372" s="12">
        <v>1.2930048</v>
      </c>
      <c r="G372" s="12">
        <v>0.011224</v>
      </c>
      <c r="H372" s="12">
        <v>5.9330064</v>
      </c>
      <c r="I372" s="12">
        <v>2.3907119999999997</v>
      </c>
      <c r="J372" s="12">
        <v>24.8813632</v>
      </c>
      <c r="K372" s="12">
        <v>39.9596848</v>
      </c>
      <c r="L372" s="12">
        <v>20.2615648</v>
      </c>
      <c r="M372" s="12">
        <v>9.9377296</v>
      </c>
      <c r="N372" s="12">
        <v>22.2773952</v>
      </c>
      <c r="O372" s="12">
        <v>23.1012368</v>
      </c>
      <c r="P372" s="12">
        <v>33.294873599999995</v>
      </c>
      <c r="Q372" s="12">
        <v>27.1373872</v>
      </c>
      <c r="R372" s="12">
        <v>26.3808896</v>
      </c>
      <c r="S372" s="12">
        <v>35.108672</v>
      </c>
      <c r="T372" s="12">
        <v>6.0272879999999995</v>
      </c>
      <c r="U372" s="12">
        <v>1.9305279999999998</v>
      </c>
      <c r="V372" s="12">
        <v>11.5090896</v>
      </c>
      <c r="W372" s="12">
        <v>21.1370368</v>
      </c>
      <c r="X372" s="12">
        <v>55.644102399999994</v>
      </c>
      <c r="Y372" s="12">
        <v>128.3823568</v>
      </c>
    </row>
    <row r="373" spans="1:25" ht="11.25">
      <c r="A373" s="11">
        <f t="shared" si="7"/>
        <v>41847</v>
      </c>
      <c r="B373" s="12">
        <v>15.1434208</v>
      </c>
      <c r="C373" s="12">
        <v>18.081864</v>
      </c>
      <c r="D373" s="12">
        <v>43.1742384</v>
      </c>
      <c r="E373" s="12">
        <v>16.0750128</v>
      </c>
      <c r="F373" s="12">
        <v>0.7879247999999999</v>
      </c>
      <c r="G373" s="12">
        <v>19.5589424</v>
      </c>
      <c r="H373" s="12">
        <v>36.5094272</v>
      </c>
      <c r="I373" s="12">
        <v>0.3277408</v>
      </c>
      <c r="J373" s="12">
        <v>4.3728704</v>
      </c>
      <c r="K373" s="12">
        <v>40.3682384</v>
      </c>
      <c r="L373" s="12">
        <v>52.597908800000006</v>
      </c>
      <c r="M373" s="12">
        <v>50.781865599999996</v>
      </c>
      <c r="N373" s="12">
        <v>50.9816528</v>
      </c>
      <c r="O373" s="12">
        <v>159.9352656</v>
      </c>
      <c r="P373" s="12">
        <v>163.208184</v>
      </c>
      <c r="Q373" s="12">
        <v>163.8726448</v>
      </c>
      <c r="R373" s="12">
        <v>35.176016</v>
      </c>
      <c r="S373" s="12">
        <v>44.191132800000005</v>
      </c>
      <c r="T373" s="12">
        <v>84.19795839999999</v>
      </c>
      <c r="U373" s="12">
        <v>0.2536624</v>
      </c>
      <c r="V373" s="12">
        <v>12.725771199999999</v>
      </c>
      <c r="W373" s="12">
        <v>26.4370096</v>
      </c>
      <c r="X373" s="12">
        <v>27.370846400000005</v>
      </c>
      <c r="Y373" s="12">
        <v>83.977968</v>
      </c>
    </row>
    <row r="374" spans="1:25" ht="11.25">
      <c r="A374" s="11">
        <f t="shared" si="7"/>
        <v>41848</v>
      </c>
      <c r="B374" s="12">
        <v>120.6849376</v>
      </c>
      <c r="C374" s="12">
        <v>125.08250080000002</v>
      </c>
      <c r="D374" s="12">
        <v>8.687376</v>
      </c>
      <c r="E374" s="12">
        <v>3.1000688</v>
      </c>
      <c r="F374" s="12">
        <v>14.290396799999998</v>
      </c>
      <c r="G374" s="12">
        <v>75.79791680000001</v>
      </c>
      <c r="H374" s="12">
        <v>14.113057599999998</v>
      </c>
      <c r="I374" s="12">
        <v>7.7827216</v>
      </c>
      <c r="J374" s="12">
        <v>2.2919408000000003</v>
      </c>
      <c r="K374" s="12">
        <v>6.5480816</v>
      </c>
      <c r="L374" s="12">
        <v>8.1284208</v>
      </c>
      <c r="M374" s="12">
        <v>8.5145264</v>
      </c>
      <c r="N374" s="12">
        <v>7.982508800000001</v>
      </c>
      <c r="O374" s="12">
        <v>9.769369600000001</v>
      </c>
      <c r="P374" s="12">
        <v>8.435958399999999</v>
      </c>
      <c r="Q374" s="12">
        <v>3.4771951999999997</v>
      </c>
      <c r="R374" s="12">
        <v>7.6076272</v>
      </c>
      <c r="S374" s="12">
        <v>16.1558256</v>
      </c>
      <c r="T374" s="12">
        <v>53.1635984</v>
      </c>
      <c r="U374" s="12">
        <v>149.6406128</v>
      </c>
      <c r="V374" s="12">
        <v>127.4979056</v>
      </c>
      <c r="W374" s="12">
        <v>126.202656</v>
      </c>
      <c r="X374" s="12">
        <v>117.04611680000001</v>
      </c>
      <c r="Y374" s="12">
        <v>117.65670239999999</v>
      </c>
    </row>
    <row r="375" spans="1:25" ht="11.25">
      <c r="A375" s="11">
        <f t="shared" si="7"/>
        <v>41849</v>
      </c>
      <c r="B375" s="12">
        <v>0</v>
      </c>
      <c r="C375" s="12">
        <v>0</v>
      </c>
      <c r="D375" s="12">
        <v>0</v>
      </c>
      <c r="E375" s="12">
        <v>59.466996800000004</v>
      </c>
      <c r="F375" s="12">
        <v>17.655352</v>
      </c>
      <c r="G375" s="12">
        <v>1.7576784</v>
      </c>
      <c r="H375" s="12">
        <v>6.6693008</v>
      </c>
      <c r="I375" s="12">
        <v>5.3471136</v>
      </c>
      <c r="J375" s="12">
        <v>0.0022448</v>
      </c>
      <c r="K375" s="12">
        <v>1.9193040000000001</v>
      </c>
      <c r="L375" s="12">
        <v>0</v>
      </c>
      <c r="M375" s="12">
        <v>1.548912</v>
      </c>
      <c r="N375" s="12">
        <v>0.0965264</v>
      </c>
      <c r="O375" s="12">
        <v>0.3389648</v>
      </c>
      <c r="P375" s="12">
        <v>0</v>
      </c>
      <c r="Q375" s="12">
        <v>0</v>
      </c>
      <c r="R375" s="12">
        <v>0.6779296</v>
      </c>
      <c r="S375" s="12">
        <v>0.9630192</v>
      </c>
      <c r="T375" s="12">
        <v>37.4791808</v>
      </c>
      <c r="U375" s="12">
        <v>129.79209120000002</v>
      </c>
      <c r="V375" s="12">
        <v>0</v>
      </c>
      <c r="W375" s="12">
        <v>0</v>
      </c>
      <c r="X375" s="12">
        <v>0</v>
      </c>
      <c r="Y375" s="12">
        <v>0</v>
      </c>
    </row>
    <row r="376" spans="1:25" ht="11.25">
      <c r="A376" s="11">
        <f t="shared" si="7"/>
        <v>41850</v>
      </c>
      <c r="B376" s="12">
        <v>70.5720224</v>
      </c>
      <c r="C376" s="12">
        <v>74.2534944</v>
      </c>
      <c r="D376" s="12">
        <v>81.845408</v>
      </c>
      <c r="E376" s="12">
        <v>89.87730239999999</v>
      </c>
      <c r="F376" s="12">
        <v>10.642596799999998</v>
      </c>
      <c r="G376" s="12">
        <v>5.118144</v>
      </c>
      <c r="H376" s="12">
        <v>4.8308096</v>
      </c>
      <c r="I376" s="12">
        <v>5.83648</v>
      </c>
      <c r="J376" s="12">
        <v>5.2460976</v>
      </c>
      <c r="K376" s="12">
        <v>5.7668912</v>
      </c>
      <c r="L376" s="12">
        <v>7.486408</v>
      </c>
      <c r="M376" s="12">
        <v>6.2001376</v>
      </c>
      <c r="N376" s="12">
        <v>5.6434272</v>
      </c>
      <c r="O376" s="12">
        <v>6.3482944</v>
      </c>
      <c r="P376" s="12">
        <v>3.9620719999999996</v>
      </c>
      <c r="Q376" s="12">
        <v>3.8228944</v>
      </c>
      <c r="R376" s="12">
        <v>6.435841600000001</v>
      </c>
      <c r="S376" s="12">
        <v>2.8598752000000003</v>
      </c>
      <c r="T376" s="12">
        <v>47.713224000000004</v>
      </c>
      <c r="U376" s="12">
        <v>136.77790879999998</v>
      </c>
      <c r="V376" s="12">
        <v>33.4160928</v>
      </c>
      <c r="W376" s="12">
        <v>101.61536159999999</v>
      </c>
      <c r="X376" s="12">
        <v>73.17150079999999</v>
      </c>
      <c r="Y376" s="12">
        <v>71.94808479999999</v>
      </c>
    </row>
    <row r="377" spans="1:25" ht="11.25">
      <c r="A377" s="11">
        <f t="shared" si="7"/>
        <v>41851</v>
      </c>
      <c r="B377" s="12">
        <v>112.9516016</v>
      </c>
      <c r="C377" s="12">
        <v>118.04056320000001</v>
      </c>
      <c r="D377" s="12">
        <v>127.5315776</v>
      </c>
      <c r="E377" s="12">
        <v>35.0435728</v>
      </c>
      <c r="F377" s="12">
        <v>8.8961424</v>
      </c>
      <c r="G377" s="12">
        <v>17.1098656</v>
      </c>
      <c r="H377" s="12">
        <v>5.4391504</v>
      </c>
      <c r="I377" s="12">
        <v>12.256608</v>
      </c>
      <c r="J377" s="12">
        <v>18.236755199999998</v>
      </c>
      <c r="K377" s="12">
        <v>4.6265328</v>
      </c>
      <c r="L377" s="12">
        <v>7.048671999999999</v>
      </c>
      <c r="M377" s="12">
        <v>7.4549808</v>
      </c>
      <c r="N377" s="12">
        <v>6.049735999999999</v>
      </c>
      <c r="O377" s="12">
        <v>7.059896</v>
      </c>
      <c r="P377" s="12">
        <v>2.2268416</v>
      </c>
      <c r="Q377" s="12">
        <v>1.1897440000000001</v>
      </c>
      <c r="R377" s="12">
        <v>0</v>
      </c>
      <c r="S377" s="12">
        <v>1.1650512</v>
      </c>
      <c r="T377" s="12">
        <v>152.4533472</v>
      </c>
      <c r="U377" s="12">
        <v>0</v>
      </c>
      <c r="V377" s="12">
        <v>0</v>
      </c>
      <c r="W377" s="12">
        <v>110.42395680000001</v>
      </c>
      <c r="X377" s="12">
        <v>5.2707904</v>
      </c>
      <c r="Y377" s="12">
        <v>45.524544000000006</v>
      </c>
    </row>
    <row r="378" spans="1:25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1:25" ht="34.5" customHeight="1">
      <c r="A379" s="47" t="s">
        <v>65</v>
      </c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9"/>
    </row>
    <row r="380" spans="1:25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</row>
    <row r="381" spans="1:25" ht="12.75">
      <c r="A381" s="47" t="s">
        <v>66</v>
      </c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9"/>
    </row>
    <row r="382" spans="1:25" ht="11.25">
      <c r="A382" s="8" t="s">
        <v>22</v>
      </c>
      <c r="B382" s="7" t="s">
        <v>23</v>
      </c>
      <c r="C382" s="9" t="s">
        <v>24</v>
      </c>
      <c r="D382" s="10" t="s">
        <v>25</v>
      </c>
      <c r="E382" s="7" t="s">
        <v>26</v>
      </c>
      <c r="F382" s="7" t="s">
        <v>27</v>
      </c>
      <c r="G382" s="9" t="s">
        <v>28</v>
      </c>
      <c r="H382" s="10" t="s">
        <v>29</v>
      </c>
      <c r="I382" s="7" t="s">
        <v>30</v>
      </c>
      <c r="J382" s="7" t="s">
        <v>31</v>
      </c>
      <c r="K382" s="7" t="s">
        <v>32</v>
      </c>
      <c r="L382" s="7" t="s">
        <v>33</v>
      </c>
      <c r="M382" s="7" t="s">
        <v>34</v>
      </c>
      <c r="N382" s="7" t="s">
        <v>35</v>
      </c>
      <c r="O382" s="7" t="s">
        <v>36</v>
      </c>
      <c r="P382" s="7" t="s">
        <v>37</v>
      </c>
      <c r="Q382" s="7" t="s">
        <v>38</v>
      </c>
      <c r="R382" s="7" t="s">
        <v>39</v>
      </c>
      <c r="S382" s="7" t="s">
        <v>40</v>
      </c>
      <c r="T382" s="7" t="s">
        <v>41</v>
      </c>
      <c r="U382" s="7" t="s">
        <v>42</v>
      </c>
      <c r="V382" s="7" t="s">
        <v>43</v>
      </c>
      <c r="W382" s="7" t="s">
        <v>44</v>
      </c>
      <c r="X382" s="7" t="s">
        <v>45</v>
      </c>
      <c r="Y382" s="7" t="s">
        <v>62</v>
      </c>
    </row>
    <row r="383" spans="1:25" ht="11.25">
      <c r="A383" s="11">
        <f aca="true" t="shared" si="8" ref="A383:A413">A347</f>
        <v>41821</v>
      </c>
      <c r="B383" s="12">
        <v>126.3867296</v>
      </c>
      <c r="C383" s="12">
        <v>126.9479296</v>
      </c>
      <c r="D383" s="12">
        <v>130.3016608</v>
      </c>
      <c r="E383" s="12">
        <v>131.7001712</v>
      </c>
      <c r="F383" s="12">
        <v>131.8775104</v>
      </c>
      <c r="G383" s="12">
        <v>159.97791679999997</v>
      </c>
      <c r="H383" s="12">
        <v>162.501072</v>
      </c>
      <c r="I383" s="12">
        <v>160.61768479999998</v>
      </c>
      <c r="J383" s="12">
        <v>139.2629024</v>
      </c>
      <c r="K383" s="12">
        <v>136.8362736</v>
      </c>
      <c r="L383" s="12">
        <v>158.4806352</v>
      </c>
      <c r="M383" s="12">
        <v>138.6208896</v>
      </c>
      <c r="N383" s="12">
        <v>137.4558384</v>
      </c>
      <c r="O383" s="12">
        <v>136.8138256</v>
      </c>
      <c r="P383" s="12">
        <v>159.42569600000002</v>
      </c>
      <c r="Q383" s="12">
        <v>159.64793120000002</v>
      </c>
      <c r="R383" s="12">
        <v>163.2845072</v>
      </c>
      <c r="S383" s="12">
        <v>159.7871088</v>
      </c>
      <c r="T383" s="12">
        <v>131.32080000000002</v>
      </c>
      <c r="U383" s="12">
        <v>128.7976448</v>
      </c>
      <c r="V383" s="12">
        <v>127.09833120000002</v>
      </c>
      <c r="W383" s="12">
        <v>128.5237792</v>
      </c>
      <c r="X383" s="12">
        <v>128.2588928</v>
      </c>
      <c r="Y383" s="12">
        <v>127.29811840000002</v>
      </c>
    </row>
    <row r="384" spans="1:25" ht="11.25">
      <c r="A384" s="11">
        <f t="shared" si="8"/>
        <v>41822</v>
      </c>
      <c r="B384" s="12">
        <v>127.77401600000002</v>
      </c>
      <c r="C384" s="12">
        <v>128.30378879999998</v>
      </c>
      <c r="D384" s="12">
        <v>130.94142879999998</v>
      </c>
      <c r="E384" s="12">
        <v>132.6811488</v>
      </c>
      <c r="F384" s="12">
        <v>132.2232096</v>
      </c>
      <c r="G384" s="12">
        <v>132.8293056</v>
      </c>
      <c r="H384" s="12">
        <v>132.55544</v>
      </c>
      <c r="I384" s="12">
        <v>131.6956816</v>
      </c>
      <c r="J384" s="12">
        <v>131.3522272</v>
      </c>
      <c r="K384" s="12">
        <v>131.455488</v>
      </c>
      <c r="L384" s="12">
        <v>131.6530304</v>
      </c>
      <c r="M384" s="12">
        <v>131.40610239999998</v>
      </c>
      <c r="N384" s="12">
        <v>132.2321888</v>
      </c>
      <c r="O384" s="12">
        <v>134.07965919999998</v>
      </c>
      <c r="P384" s="12">
        <v>134.93717279999998</v>
      </c>
      <c r="Q384" s="12">
        <v>137.7499072</v>
      </c>
      <c r="R384" s="12">
        <v>139.42901759999998</v>
      </c>
      <c r="S384" s="12">
        <v>136.89239360000002</v>
      </c>
      <c r="T384" s="12">
        <v>132.027912</v>
      </c>
      <c r="U384" s="12">
        <v>129.7202576</v>
      </c>
      <c r="V384" s="12">
        <v>127.4866816</v>
      </c>
      <c r="W384" s="12">
        <v>128.65173280000002</v>
      </c>
      <c r="X384" s="12">
        <v>128.4609248</v>
      </c>
      <c r="Y384" s="12">
        <v>127.7717712</v>
      </c>
    </row>
    <row r="385" spans="1:25" ht="11.25">
      <c r="A385" s="11">
        <f t="shared" si="8"/>
        <v>41823</v>
      </c>
      <c r="B385" s="12">
        <v>127.1926128</v>
      </c>
      <c r="C385" s="12">
        <v>127.6011664</v>
      </c>
      <c r="D385" s="12">
        <v>129.93351360000003</v>
      </c>
      <c r="E385" s="12">
        <v>131.0020384</v>
      </c>
      <c r="F385" s="12">
        <v>131.8124112</v>
      </c>
      <c r="G385" s="12">
        <v>135.14144960000002</v>
      </c>
      <c r="H385" s="12">
        <v>138.7241504</v>
      </c>
      <c r="I385" s="12">
        <v>139.5165648</v>
      </c>
      <c r="J385" s="12">
        <v>134.3220976</v>
      </c>
      <c r="K385" s="12">
        <v>132.8225712</v>
      </c>
      <c r="L385" s="12">
        <v>131.7989424</v>
      </c>
      <c r="M385" s="12">
        <v>131.76751520000002</v>
      </c>
      <c r="N385" s="12">
        <v>132.308512</v>
      </c>
      <c r="O385" s="12">
        <v>132.5150336</v>
      </c>
      <c r="P385" s="12">
        <v>133.6172304</v>
      </c>
      <c r="Q385" s="12">
        <v>133.7631424</v>
      </c>
      <c r="R385" s="12">
        <v>137.61297439999998</v>
      </c>
      <c r="S385" s="12">
        <v>136.9934096</v>
      </c>
      <c r="T385" s="12">
        <v>131.2332528</v>
      </c>
      <c r="U385" s="12">
        <v>128.0344128</v>
      </c>
      <c r="V385" s="12">
        <v>126.51468320000001</v>
      </c>
      <c r="W385" s="12">
        <v>127.8997248</v>
      </c>
      <c r="X385" s="12">
        <v>127.7672816</v>
      </c>
      <c r="Y385" s="12">
        <v>126.9501744</v>
      </c>
    </row>
    <row r="386" spans="1:25" ht="11.25">
      <c r="A386" s="11">
        <f t="shared" si="8"/>
        <v>41824</v>
      </c>
      <c r="B386" s="12">
        <v>127.7829952</v>
      </c>
      <c r="C386" s="12">
        <v>129.65066879999998</v>
      </c>
      <c r="D386" s="12">
        <v>132.11770399999997</v>
      </c>
      <c r="E386" s="12">
        <v>133.4398912</v>
      </c>
      <c r="F386" s="12">
        <v>137.1393216</v>
      </c>
      <c r="G386" s="12">
        <v>139.81063360000002</v>
      </c>
      <c r="H386" s="12">
        <v>161.5717248</v>
      </c>
      <c r="I386" s="12">
        <v>159.8320048</v>
      </c>
      <c r="J386" s="12">
        <v>135.32103360000002</v>
      </c>
      <c r="K386" s="12">
        <v>135.62632639999998</v>
      </c>
      <c r="L386" s="12">
        <v>135.6330608</v>
      </c>
      <c r="M386" s="12">
        <v>134.26822239999998</v>
      </c>
      <c r="N386" s="12">
        <v>133.0874576</v>
      </c>
      <c r="O386" s="12">
        <v>135.32327840000002</v>
      </c>
      <c r="P386" s="12">
        <v>134.62290080000002</v>
      </c>
      <c r="Q386" s="12">
        <v>134.3984208</v>
      </c>
      <c r="R386" s="12">
        <v>138.0260176</v>
      </c>
      <c r="S386" s="12">
        <v>141.0654768</v>
      </c>
      <c r="T386" s="12">
        <v>136.8340288</v>
      </c>
      <c r="U386" s="12">
        <v>130.82918879999997</v>
      </c>
      <c r="V386" s="12">
        <v>127.89748</v>
      </c>
      <c r="W386" s="12">
        <v>128.9345776</v>
      </c>
      <c r="X386" s="12">
        <v>128.9570256</v>
      </c>
      <c r="Y386" s="12">
        <v>128.05012639999998</v>
      </c>
    </row>
    <row r="387" spans="1:25" ht="11.25">
      <c r="A387" s="11">
        <f t="shared" si="8"/>
        <v>41825</v>
      </c>
      <c r="B387" s="12">
        <v>136.7464816</v>
      </c>
      <c r="C387" s="12">
        <v>137.9025536</v>
      </c>
      <c r="D387" s="12">
        <v>146.07587039999999</v>
      </c>
      <c r="E387" s="12">
        <v>150.2691568</v>
      </c>
      <c r="F387" s="12">
        <v>158.80164159999998</v>
      </c>
      <c r="G387" s="12">
        <v>159.257336</v>
      </c>
      <c r="H387" s="12">
        <v>162.4629104</v>
      </c>
      <c r="I387" s="12">
        <v>163.89958239999999</v>
      </c>
      <c r="J387" s="12">
        <v>159.0732624</v>
      </c>
      <c r="K387" s="12">
        <v>158.0967744</v>
      </c>
      <c r="L387" s="12">
        <v>160.33259520000001</v>
      </c>
      <c r="M387" s="12">
        <v>159.77364</v>
      </c>
      <c r="N387" s="12">
        <v>158.0541232</v>
      </c>
      <c r="O387" s="12">
        <v>157.5804704</v>
      </c>
      <c r="P387" s="12">
        <v>159.4548784</v>
      </c>
      <c r="Q387" s="12">
        <v>160.7995136</v>
      </c>
      <c r="R387" s="12">
        <v>160.0160784</v>
      </c>
      <c r="S387" s="12">
        <v>160.72094560000002</v>
      </c>
      <c r="T387" s="12">
        <v>159.9689376</v>
      </c>
      <c r="U387" s="12">
        <v>150.7315856</v>
      </c>
      <c r="V387" s="12">
        <v>142.466232</v>
      </c>
      <c r="W387" s="12">
        <v>143.03416639999998</v>
      </c>
      <c r="X387" s="12">
        <v>141.32138399999997</v>
      </c>
      <c r="Y387" s="12">
        <v>139.97899360000002</v>
      </c>
    </row>
    <row r="388" spans="1:25" ht="11.25">
      <c r="A388" s="11">
        <f t="shared" si="8"/>
        <v>41826</v>
      </c>
      <c r="B388" s="12">
        <v>127.9513552</v>
      </c>
      <c r="C388" s="12">
        <v>128.0344128</v>
      </c>
      <c r="D388" s="12">
        <v>129.34986560000002</v>
      </c>
      <c r="E388" s="12">
        <v>131.4958944</v>
      </c>
      <c r="F388" s="12">
        <v>132.79338879999997</v>
      </c>
      <c r="G388" s="12">
        <v>133.161536</v>
      </c>
      <c r="H388" s="12">
        <v>140.53570399999998</v>
      </c>
      <c r="I388" s="12">
        <v>140.176536</v>
      </c>
      <c r="J388" s="12">
        <v>136.809336</v>
      </c>
      <c r="K388" s="12">
        <v>135.1953248</v>
      </c>
      <c r="L388" s="12">
        <v>134.0886384</v>
      </c>
      <c r="M388" s="12">
        <v>132.9684832</v>
      </c>
      <c r="N388" s="12">
        <v>132.56441919999997</v>
      </c>
      <c r="O388" s="12">
        <v>132.2007616</v>
      </c>
      <c r="P388" s="12">
        <v>134.9483968</v>
      </c>
      <c r="Q388" s="12">
        <v>135.103288</v>
      </c>
      <c r="R388" s="12">
        <v>137.0719776</v>
      </c>
      <c r="S388" s="12">
        <v>136.7285232</v>
      </c>
      <c r="T388" s="12">
        <v>132.8203264</v>
      </c>
      <c r="U388" s="12">
        <v>129.4643504</v>
      </c>
      <c r="V388" s="12">
        <v>128.04339199999998</v>
      </c>
      <c r="W388" s="12">
        <v>129.70903360000003</v>
      </c>
      <c r="X388" s="12">
        <v>129.8863728</v>
      </c>
      <c r="Y388" s="12">
        <v>128.9906976</v>
      </c>
    </row>
    <row r="389" spans="1:25" ht="11.25">
      <c r="A389" s="11">
        <f t="shared" si="8"/>
        <v>41827</v>
      </c>
      <c r="B389" s="12">
        <v>106.5673904</v>
      </c>
      <c r="C389" s="12">
        <v>87.89065439999999</v>
      </c>
      <c r="D389" s="12">
        <v>87.3631264</v>
      </c>
      <c r="E389" s="12">
        <v>153.9326704</v>
      </c>
      <c r="F389" s="12">
        <v>154.1212336</v>
      </c>
      <c r="G389" s="12">
        <v>151.8248032</v>
      </c>
      <c r="H389" s="12">
        <v>152.3074352</v>
      </c>
      <c r="I389" s="12">
        <v>153.9326704</v>
      </c>
      <c r="J389" s="12">
        <v>153.66329439999998</v>
      </c>
      <c r="K389" s="12">
        <v>153.68798719999998</v>
      </c>
      <c r="L389" s="12">
        <v>154.0471552</v>
      </c>
      <c r="M389" s="12">
        <v>153.8316544</v>
      </c>
      <c r="N389" s="12">
        <v>153.65656</v>
      </c>
      <c r="O389" s="12">
        <v>153.46575199999998</v>
      </c>
      <c r="P389" s="12">
        <v>153.7867584</v>
      </c>
      <c r="Q389" s="12">
        <v>153.79124800000002</v>
      </c>
      <c r="R389" s="12">
        <v>154.4467296</v>
      </c>
      <c r="S389" s="12">
        <v>153.6408464</v>
      </c>
      <c r="T389" s="12">
        <v>86.47194079999998</v>
      </c>
      <c r="U389" s="12">
        <v>57.646464</v>
      </c>
      <c r="V389" s="12">
        <v>55.87307199999999</v>
      </c>
      <c r="W389" s="12">
        <v>54.71924479999999</v>
      </c>
      <c r="X389" s="12">
        <v>54.842708800000004</v>
      </c>
      <c r="Y389" s="12">
        <v>51.1387888</v>
      </c>
    </row>
    <row r="390" spans="1:25" ht="11.25">
      <c r="A390" s="11">
        <f t="shared" si="8"/>
        <v>41828</v>
      </c>
      <c r="B390" s="12">
        <v>86.6919312</v>
      </c>
      <c r="C390" s="12">
        <v>87.53822079999999</v>
      </c>
      <c r="D390" s="12">
        <v>87.2666</v>
      </c>
      <c r="E390" s="12">
        <v>153.66329439999998</v>
      </c>
      <c r="F390" s="12">
        <v>154.015728</v>
      </c>
      <c r="G390" s="12">
        <v>154.0247072</v>
      </c>
      <c r="H390" s="12">
        <v>154.0628688</v>
      </c>
      <c r="I390" s="12">
        <v>153.7934928</v>
      </c>
      <c r="J390" s="12">
        <v>153.5510544</v>
      </c>
      <c r="K390" s="12">
        <v>153.44105919999998</v>
      </c>
      <c r="L390" s="12">
        <v>153.84287840000002</v>
      </c>
      <c r="M390" s="12">
        <v>153.836144</v>
      </c>
      <c r="N390" s="12">
        <v>153.67002879999998</v>
      </c>
      <c r="O390" s="12">
        <v>153.6026848</v>
      </c>
      <c r="P390" s="12">
        <v>153.97532159999997</v>
      </c>
      <c r="Q390" s="12">
        <v>153.91920159999998</v>
      </c>
      <c r="R390" s="12">
        <v>154.3142864</v>
      </c>
      <c r="S390" s="12">
        <v>153.4388144</v>
      </c>
      <c r="T390" s="12">
        <v>147.9525232</v>
      </c>
      <c r="U390" s="12">
        <v>147.0658272</v>
      </c>
      <c r="V390" s="12">
        <v>51.3991856</v>
      </c>
      <c r="W390" s="12">
        <v>50.025368</v>
      </c>
      <c r="X390" s="12">
        <v>49.800888</v>
      </c>
      <c r="Y390" s="12">
        <v>49.688648</v>
      </c>
    </row>
    <row r="391" spans="1:25" ht="11.25">
      <c r="A391" s="11">
        <f t="shared" si="8"/>
        <v>41829</v>
      </c>
      <c r="B391" s="12">
        <v>101.3100688</v>
      </c>
      <c r="C391" s="12">
        <v>105.15990079999999</v>
      </c>
      <c r="D391" s="12">
        <v>113.00098719999998</v>
      </c>
      <c r="E391" s="12">
        <v>115.98881600000001</v>
      </c>
      <c r="F391" s="12">
        <v>123.4258384</v>
      </c>
      <c r="G391" s="12">
        <v>124.44722239999999</v>
      </c>
      <c r="H391" s="12">
        <v>126.25204159999998</v>
      </c>
      <c r="I391" s="12">
        <v>125.19698559999999</v>
      </c>
      <c r="J391" s="12">
        <v>122.20242239999999</v>
      </c>
      <c r="K391" s="12">
        <v>120.18883679999999</v>
      </c>
      <c r="L391" s="12">
        <v>120.3504624</v>
      </c>
      <c r="M391" s="12">
        <v>118.44687199999998</v>
      </c>
      <c r="N391" s="12">
        <v>116.50960959999999</v>
      </c>
      <c r="O391" s="12">
        <v>118.895832</v>
      </c>
      <c r="P391" s="12">
        <v>120.9677824</v>
      </c>
      <c r="Q391" s="12">
        <v>121.16981439999999</v>
      </c>
      <c r="R391" s="12">
        <v>122.8758624</v>
      </c>
      <c r="S391" s="12">
        <v>122.4695536</v>
      </c>
      <c r="T391" s="12">
        <v>117.2526384</v>
      </c>
      <c r="U391" s="12">
        <v>109.366656</v>
      </c>
      <c r="V391" s="12">
        <v>103.59078560000002</v>
      </c>
      <c r="W391" s="12">
        <v>104.529112</v>
      </c>
      <c r="X391" s="12">
        <v>104.6480864</v>
      </c>
      <c r="Y391" s="12">
        <v>103.4673216</v>
      </c>
    </row>
    <row r="392" spans="1:25" ht="11.25">
      <c r="A392" s="11">
        <f t="shared" si="8"/>
        <v>41830</v>
      </c>
      <c r="B392" s="12">
        <v>102.73776159999998</v>
      </c>
      <c r="C392" s="12">
        <v>75.245696</v>
      </c>
      <c r="D392" s="12">
        <v>128.19379360000002</v>
      </c>
      <c r="E392" s="12">
        <v>129.2825216</v>
      </c>
      <c r="F392" s="12">
        <v>131.19060159999998</v>
      </c>
      <c r="G392" s="12">
        <v>131.53181120000002</v>
      </c>
      <c r="H392" s="12">
        <v>131.7113952</v>
      </c>
      <c r="I392" s="12">
        <v>129.81902879999998</v>
      </c>
      <c r="J392" s="12">
        <v>128.8313168</v>
      </c>
      <c r="K392" s="12">
        <v>128.85152</v>
      </c>
      <c r="L392" s="12">
        <v>129.7763776</v>
      </c>
      <c r="M392" s="12">
        <v>129.659648</v>
      </c>
      <c r="N392" s="12">
        <v>130.6047088</v>
      </c>
      <c r="O392" s="12">
        <v>128.5754096</v>
      </c>
      <c r="P392" s="12">
        <v>128.7549936</v>
      </c>
      <c r="Q392" s="12">
        <v>130.44308320000002</v>
      </c>
      <c r="R392" s="12">
        <v>131.1322368</v>
      </c>
      <c r="S392" s="12">
        <v>129.0827344</v>
      </c>
      <c r="T392" s="12">
        <v>128.2499136</v>
      </c>
      <c r="U392" s="12">
        <v>116.2626816</v>
      </c>
      <c r="V392" s="12">
        <v>102.160848</v>
      </c>
      <c r="W392" s="12">
        <v>116.39288</v>
      </c>
      <c r="X392" s="12">
        <v>117.156112</v>
      </c>
      <c r="Y392" s="12">
        <v>101.86228959999998</v>
      </c>
    </row>
    <row r="393" spans="1:25" ht="11.25">
      <c r="A393" s="11">
        <f t="shared" si="8"/>
        <v>41831</v>
      </c>
      <c r="B393" s="12">
        <v>108.3475168</v>
      </c>
      <c r="C393" s="12">
        <v>114.7160144</v>
      </c>
      <c r="D393" s="12">
        <v>126.1285776</v>
      </c>
      <c r="E393" s="12">
        <v>127.3609728</v>
      </c>
      <c r="F393" s="12">
        <v>128.96376</v>
      </c>
      <c r="G393" s="12">
        <v>128.8245824</v>
      </c>
      <c r="H393" s="12">
        <v>129.064776</v>
      </c>
      <c r="I393" s="12">
        <v>128.5978576</v>
      </c>
      <c r="J393" s="12">
        <v>127.40811360000001</v>
      </c>
      <c r="K393" s="12">
        <v>127.639328</v>
      </c>
      <c r="L393" s="12">
        <v>128.2656272</v>
      </c>
      <c r="M393" s="12">
        <v>128.0299232</v>
      </c>
      <c r="N393" s="12">
        <v>127.4507648</v>
      </c>
      <c r="O393" s="12">
        <v>127.1611856</v>
      </c>
      <c r="P393" s="12">
        <v>127.6932032</v>
      </c>
      <c r="Q393" s="12">
        <v>127.64157279999999</v>
      </c>
      <c r="R393" s="12">
        <v>128.8268272</v>
      </c>
      <c r="S393" s="12">
        <v>128.30154399999998</v>
      </c>
      <c r="T393" s="12">
        <v>127.67748959999999</v>
      </c>
      <c r="U393" s="12">
        <v>116.1998272</v>
      </c>
      <c r="V393" s="12">
        <v>112.09633280000001</v>
      </c>
      <c r="W393" s="12">
        <v>112.34775040000001</v>
      </c>
      <c r="X393" s="12">
        <v>112.24000000000001</v>
      </c>
      <c r="Y393" s="12">
        <v>105.4090736</v>
      </c>
    </row>
    <row r="394" spans="1:25" ht="11.25">
      <c r="A394" s="11">
        <f t="shared" si="8"/>
        <v>41832</v>
      </c>
      <c r="B394" s="12">
        <v>114.9247808</v>
      </c>
      <c r="C394" s="12">
        <v>115.9865712</v>
      </c>
      <c r="D394" s="12">
        <v>117.63874399999999</v>
      </c>
      <c r="E394" s="12">
        <v>116.23125439999998</v>
      </c>
      <c r="F394" s="12">
        <v>128.02318879999999</v>
      </c>
      <c r="G394" s="12">
        <v>129.76964320000002</v>
      </c>
      <c r="H394" s="12">
        <v>133.21316639999998</v>
      </c>
      <c r="I394" s="12">
        <v>131.2893728</v>
      </c>
      <c r="J394" s="12">
        <v>128.27460639999998</v>
      </c>
      <c r="K394" s="12">
        <v>127.28913919999998</v>
      </c>
      <c r="L394" s="12">
        <v>127.50015040000001</v>
      </c>
      <c r="M394" s="12">
        <v>127.12751360000001</v>
      </c>
      <c r="N394" s="12">
        <v>127.2644464</v>
      </c>
      <c r="O394" s="12">
        <v>126.8783408</v>
      </c>
      <c r="P394" s="12">
        <v>126.7256944</v>
      </c>
      <c r="Q394" s="12">
        <v>127.8368704</v>
      </c>
      <c r="R394" s="12">
        <v>127.1858784</v>
      </c>
      <c r="S394" s="12">
        <v>127.7380992</v>
      </c>
      <c r="T394" s="12">
        <v>127.40586879999998</v>
      </c>
      <c r="U394" s="12">
        <v>121.4683728</v>
      </c>
      <c r="V394" s="12">
        <v>116.1504416</v>
      </c>
      <c r="W394" s="12">
        <v>114.9292704</v>
      </c>
      <c r="X394" s="12">
        <v>116.73857919999999</v>
      </c>
      <c r="Y394" s="12">
        <v>115.4680224</v>
      </c>
    </row>
    <row r="395" spans="1:25" ht="11.25">
      <c r="A395" s="11">
        <f t="shared" si="8"/>
        <v>41833</v>
      </c>
      <c r="B395" s="12">
        <v>112.22877600000001</v>
      </c>
      <c r="C395" s="12">
        <v>115.5892416</v>
      </c>
      <c r="D395" s="12">
        <v>118.222392</v>
      </c>
      <c r="E395" s="12">
        <v>117.54895199999999</v>
      </c>
      <c r="F395" s="12">
        <v>126.4136672</v>
      </c>
      <c r="G395" s="12">
        <v>127.41260319999999</v>
      </c>
      <c r="H395" s="12">
        <v>128.1062464</v>
      </c>
      <c r="I395" s="12">
        <v>127.94237600000001</v>
      </c>
      <c r="J395" s="12">
        <v>127.08037279999999</v>
      </c>
      <c r="K395" s="12">
        <v>126.741408</v>
      </c>
      <c r="L395" s="12">
        <v>126.48774560000001</v>
      </c>
      <c r="M395" s="12">
        <v>126.6044752</v>
      </c>
      <c r="N395" s="12">
        <v>125.90858719999999</v>
      </c>
      <c r="O395" s="12">
        <v>125.76940959999999</v>
      </c>
      <c r="P395" s="12">
        <v>126.64263679999999</v>
      </c>
      <c r="Q395" s="12">
        <v>126.96588799999999</v>
      </c>
      <c r="R395" s="12">
        <v>127.38791040000001</v>
      </c>
      <c r="S395" s="12">
        <v>127.3003632</v>
      </c>
      <c r="T395" s="12">
        <v>126.30367199999999</v>
      </c>
      <c r="U395" s="12">
        <v>118.50748159999999</v>
      </c>
      <c r="V395" s="12">
        <v>116.55226080000001</v>
      </c>
      <c r="W395" s="12">
        <v>116.9720384</v>
      </c>
      <c r="X395" s="12">
        <v>116.819392</v>
      </c>
      <c r="Y395" s="12">
        <v>114.81254080000001</v>
      </c>
    </row>
    <row r="396" spans="1:25" ht="11.25">
      <c r="A396" s="11">
        <f t="shared" si="8"/>
        <v>41834</v>
      </c>
      <c r="B396" s="12">
        <v>0</v>
      </c>
      <c r="C396" s="12">
        <v>0</v>
      </c>
      <c r="D396" s="12">
        <v>0</v>
      </c>
      <c r="E396" s="12">
        <v>142.5717376</v>
      </c>
      <c r="F396" s="12">
        <v>179.73440159999998</v>
      </c>
      <c r="G396" s="12">
        <v>198.72092</v>
      </c>
      <c r="H396" s="12">
        <v>195.63656479999997</v>
      </c>
      <c r="I396" s="12">
        <v>195.8767584</v>
      </c>
      <c r="J396" s="12">
        <v>195.6949296</v>
      </c>
      <c r="K396" s="12">
        <v>194.74313439999997</v>
      </c>
      <c r="L396" s="12">
        <v>195.039448</v>
      </c>
      <c r="M396" s="12">
        <v>195.90369600000002</v>
      </c>
      <c r="N396" s="12">
        <v>189.16031679999998</v>
      </c>
      <c r="O396" s="12">
        <v>189.4431616</v>
      </c>
      <c r="P396" s="12">
        <v>152.52069120000002</v>
      </c>
      <c r="Q396" s="12">
        <v>152.7384368</v>
      </c>
      <c r="R396" s="12">
        <v>180.2282576</v>
      </c>
      <c r="S396" s="12">
        <v>179.2607488</v>
      </c>
      <c r="T396" s="12">
        <v>148.86840159999997</v>
      </c>
      <c r="U396" s="12">
        <v>116.2783952</v>
      </c>
      <c r="V396" s="12">
        <v>0</v>
      </c>
      <c r="W396" s="12">
        <v>0</v>
      </c>
      <c r="X396" s="12">
        <v>0</v>
      </c>
      <c r="Y396" s="12">
        <v>0</v>
      </c>
    </row>
    <row r="397" spans="1:25" ht="11.25">
      <c r="A397" s="11">
        <f t="shared" si="8"/>
        <v>41835</v>
      </c>
      <c r="B397" s="12">
        <v>0</v>
      </c>
      <c r="C397" s="12">
        <v>0</v>
      </c>
      <c r="D397" s="12">
        <v>0</v>
      </c>
      <c r="E397" s="12">
        <v>144.50451040000002</v>
      </c>
      <c r="F397" s="12">
        <v>202.25647999999998</v>
      </c>
      <c r="G397" s="12">
        <v>201.4101904</v>
      </c>
      <c r="H397" s="12">
        <v>199.0060096</v>
      </c>
      <c r="I397" s="12">
        <v>198.11706879999997</v>
      </c>
      <c r="J397" s="12">
        <v>192.52751679999997</v>
      </c>
      <c r="K397" s="12">
        <v>192.8260752</v>
      </c>
      <c r="L397" s="12">
        <v>197.60749919999998</v>
      </c>
      <c r="M397" s="12">
        <v>198.43134080000002</v>
      </c>
      <c r="N397" s="12">
        <v>197.15853919999998</v>
      </c>
      <c r="O397" s="12">
        <v>197.58280639999998</v>
      </c>
      <c r="P397" s="12">
        <v>152.8416976</v>
      </c>
      <c r="Q397" s="12">
        <v>154.318776</v>
      </c>
      <c r="R397" s="12">
        <v>158.4469632</v>
      </c>
      <c r="S397" s="12">
        <v>178.40548</v>
      </c>
      <c r="T397" s="12">
        <v>146.78971679999998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</row>
    <row r="398" spans="1:25" ht="11.25">
      <c r="A398" s="11">
        <f t="shared" si="8"/>
        <v>41836</v>
      </c>
      <c r="B398" s="12">
        <v>0</v>
      </c>
      <c r="C398" s="12">
        <v>0</v>
      </c>
      <c r="D398" s="12">
        <v>0</v>
      </c>
      <c r="E398" s="12">
        <v>115.59148639999998</v>
      </c>
      <c r="F398" s="12">
        <v>152.9853648</v>
      </c>
      <c r="G398" s="12">
        <v>198.9543792</v>
      </c>
      <c r="H398" s="12">
        <v>198.04748</v>
      </c>
      <c r="I398" s="12">
        <v>193.6790992</v>
      </c>
      <c r="J398" s="12">
        <v>192.5297616</v>
      </c>
      <c r="K398" s="12">
        <v>192.8642368</v>
      </c>
      <c r="L398" s="12">
        <v>192.570168</v>
      </c>
      <c r="M398" s="12">
        <v>149.6653056</v>
      </c>
      <c r="N398" s="12">
        <v>148.9941104</v>
      </c>
      <c r="O398" s="12">
        <v>157.5131264</v>
      </c>
      <c r="P398" s="12">
        <v>154.3793856</v>
      </c>
      <c r="Q398" s="12">
        <v>155.6162704</v>
      </c>
      <c r="R398" s="12">
        <v>162.1149664</v>
      </c>
      <c r="S398" s="12">
        <v>159.6097696</v>
      </c>
      <c r="T398" s="12">
        <v>149.6540816</v>
      </c>
      <c r="U398" s="12">
        <v>73.8000448</v>
      </c>
      <c r="V398" s="12">
        <v>0</v>
      </c>
      <c r="W398" s="12">
        <v>0</v>
      </c>
      <c r="X398" s="12">
        <v>0</v>
      </c>
      <c r="Y398" s="12">
        <v>0</v>
      </c>
    </row>
    <row r="399" spans="1:25" ht="11.25">
      <c r="A399" s="11">
        <f t="shared" si="8"/>
        <v>41837</v>
      </c>
      <c r="B399" s="12">
        <v>107.9232496</v>
      </c>
      <c r="C399" s="12">
        <v>109.467672</v>
      </c>
      <c r="D399" s="12">
        <v>118.1842304</v>
      </c>
      <c r="E399" s="12">
        <v>128.25440319999998</v>
      </c>
      <c r="F399" s="12">
        <v>156.428888</v>
      </c>
      <c r="G399" s="12">
        <v>164.43159999999997</v>
      </c>
      <c r="H399" s="12">
        <v>165.1701392</v>
      </c>
      <c r="I399" s="12">
        <v>167.01536480000001</v>
      </c>
      <c r="J399" s="12">
        <v>160.0160784</v>
      </c>
      <c r="K399" s="12">
        <v>157.90372159999998</v>
      </c>
      <c r="L399" s="12">
        <v>159.392024</v>
      </c>
      <c r="M399" s="12">
        <v>158.4783904</v>
      </c>
      <c r="N399" s="12">
        <v>157.573736</v>
      </c>
      <c r="O399" s="12">
        <v>152.792312</v>
      </c>
      <c r="P399" s="12">
        <v>153.6094192</v>
      </c>
      <c r="Q399" s="12">
        <v>153.8226752</v>
      </c>
      <c r="R399" s="12">
        <v>152.57007679999998</v>
      </c>
      <c r="S399" s="12">
        <v>160.14627679999998</v>
      </c>
      <c r="T399" s="12">
        <v>150.3813968</v>
      </c>
      <c r="U399" s="12">
        <v>115.8675968</v>
      </c>
      <c r="V399" s="12">
        <v>113.42974399999999</v>
      </c>
      <c r="W399" s="12">
        <v>114.1884864</v>
      </c>
      <c r="X399" s="12">
        <v>113.6340208</v>
      </c>
      <c r="Y399" s="12">
        <v>105.135208</v>
      </c>
    </row>
    <row r="400" spans="1:25" ht="11.25">
      <c r="A400" s="11">
        <f t="shared" si="8"/>
        <v>41838</v>
      </c>
      <c r="B400" s="12">
        <v>95.280536</v>
      </c>
      <c r="C400" s="12">
        <v>97.06739680000001</v>
      </c>
      <c r="D400" s="12">
        <v>101.18660479999998</v>
      </c>
      <c r="E400" s="12">
        <v>105.875992</v>
      </c>
      <c r="F400" s="12">
        <v>143.35292800000002</v>
      </c>
      <c r="G400" s="12">
        <v>146.338512</v>
      </c>
      <c r="H400" s="12">
        <v>145.0073456</v>
      </c>
      <c r="I400" s="12">
        <v>162.0229296</v>
      </c>
      <c r="J400" s="12">
        <v>158.24493120000002</v>
      </c>
      <c r="K400" s="12">
        <v>157.18089600000002</v>
      </c>
      <c r="L400" s="12">
        <v>158.2404416</v>
      </c>
      <c r="M400" s="12">
        <v>154.7183504</v>
      </c>
      <c r="N400" s="12">
        <v>153.9304256</v>
      </c>
      <c r="O400" s="12">
        <v>160.0475056</v>
      </c>
      <c r="P400" s="12">
        <v>154.79018399999998</v>
      </c>
      <c r="Q400" s="12">
        <v>157.02376</v>
      </c>
      <c r="R400" s="12">
        <v>157.92168</v>
      </c>
      <c r="S400" s="12">
        <v>262.2083536</v>
      </c>
      <c r="T400" s="12">
        <v>161.3696928</v>
      </c>
      <c r="U400" s="12">
        <v>105.8378304</v>
      </c>
      <c r="V400" s="12">
        <v>101.7096432</v>
      </c>
      <c r="W400" s="12">
        <v>99.6040208</v>
      </c>
      <c r="X400" s="12">
        <v>103.37977439999999</v>
      </c>
      <c r="Y400" s="12">
        <v>73.8628992</v>
      </c>
    </row>
    <row r="401" spans="1:25" ht="11.25">
      <c r="A401" s="11">
        <f t="shared" si="8"/>
        <v>41839</v>
      </c>
      <c r="B401" s="12">
        <v>138.7331296</v>
      </c>
      <c r="C401" s="12">
        <v>138.2078464</v>
      </c>
      <c r="D401" s="12">
        <v>139.0518912</v>
      </c>
      <c r="E401" s="12">
        <v>151.42298399999999</v>
      </c>
      <c r="F401" s="12">
        <v>156.7454048</v>
      </c>
      <c r="G401" s="12">
        <v>156.0831888</v>
      </c>
      <c r="H401" s="12">
        <v>157.89025279999998</v>
      </c>
      <c r="I401" s="12">
        <v>155.7419792</v>
      </c>
      <c r="J401" s="12">
        <v>155.9305424</v>
      </c>
      <c r="K401" s="12">
        <v>154.6150896</v>
      </c>
      <c r="L401" s="12">
        <v>155.6521872</v>
      </c>
      <c r="M401" s="12">
        <v>154.0224624</v>
      </c>
      <c r="N401" s="12">
        <v>152.6890512</v>
      </c>
      <c r="O401" s="12">
        <v>154.677944</v>
      </c>
      <c r="P401" s="12">
        <v>155.24138879999998</v>
      </c>
      <c r="Q401" s="12">
        <v>156.85539999999997</v>
      </c>
      <c r="R401" s="12">
        <v>157.0776352</v>
      </c>
      <c r="S401" s="12">
        <v>157.25721919999998</v>
      </c>
      <c r="T401" s="12">
        <v>154.74753280000002</v>
      </c>
      <c r="U401" s="12">
        <v>139.7118624</v>
      </c>
      <c r="V401" s="12">
        <v>137.34584320000002</v>
      </c>
      <c r="W401" s="12">
        <v>139.884712</v>
      </c>
      <c r="X401" s="12">
        <v>137.44236959999998</v>
      </c>
      <c r="Y401" s="12">
        <v>136.41649600000002</v>
      </c>
    </row>
    <row r="402" spans="1:25" ht="11.25">
      <c r="A402" s="11">
        <f t="shared" si="8"/>
        <v>41840</v>
      </c>
      <c r="B402" s="12">
        <v>133.5386624</v>
      </c>
      <c r="C402" s="12">
        <v>135.541024</v>
      </c>
      <c r="D402" s="12">
        <v>145.8469008</v>
      </c>
      <c r="E402" s="12">
        <v>145.5101808</v>
      </c>
      <c r="F402" s="12">
        <v>152.6868064</v>
      </c>
      <c r="G402" s="12">
        <v>151.4589008</v>
      </c>
      <c r="H402" s="12">
        <v>154.8889552</v>
      </c>
      <c r="I402" s="12">
        <v>155.7195312</v>
      </c>
      <c r="J402" s="12">
        <v>154.9450752</v>
      </c>
      <c r="K402" s="12">
        <v>157.2302816</v>
      </c>
      <c r="L402" s="12">
        <v>157.0731456</v>
      </c>
      <c r="M402" s="12">
        <v>154.1795984</v>
      </c>
      <c r="N402" s="12">
        <v>152.0088768</v>
      </c>
      <c r="O402" s="12">
        <v>153.9214464</v>
      </c>
      <c r="P402" s="12">
        <v>153.1986208</v>
      </c>
      <c r="Q402" s="12">
        <v>154.0224624</v>
      </c>
      <c r="R402" s="12">
        <v>154.1773536</v>
      </c>
      <c r="S402" s="12">
        <v>153.959608</v>
      </c>
      <c r="T402" s="12">
        <v>147.4137712</v>
      </c>
      <c r="U402" s="12">
        <v>137.078712</v>
      </c>
      <c r="V402" s="12">
        <v>135.40184639999998</v>
      </c>
      <c r="W402" s="12">
        <v>134.7486096</v>
      </c>
      <c r="X402" s="12">
        <v>134.1874096</v>
      </c>
      <c r="Y402" s="12">
        <v>133.2670416</v>
      </c>
    </row>
    <row r="403" spans="1:25" ht="11.25">
      <c r="A403" s="11">
        <f t="shared" si="8"/>
        <v>41841</v>
      </c>
      <c r="B403" s="12">
        <v>127.67075519999999</v>
      </c>
      <c r="C403" s="12">
        <v>130.1579936</v>
      </c>
      <c r="D403" s="12">
        <v>133.8933408</v>
      </c>
      <c r="E403" s="12">
        <v>135.0651264</v>
      </c>
      <c r="F403" s="12">
        <v>170.33991360000002</v>
      </c>
      <c r="G403" s="12">
        <v>184.9400928</v>
      </c>
      <c r="H403" s="12">
        <v>185.0747808</v>
      </c>
      <c r="I403" s="12">
        <v>186.3318688</v>
      </c>
      <c r="J403" s="12">
        <v>183.1442528</v>
      </c>
      <c r="K403" s="12">
        <v>183.5842336</v>
      </c>
      <c r="L403" s="12">
        <v>173.8911872</v>
      </c>
      <c r="M403" s="12">
        <v>170.0615584</v>
      </c>
      <c r="N403" s="12">
        <v>169.3948528</v>
      </c>
      <c r="O403" s="12">
        <v>173.03367360000001</v>
      </c>
      <c r="P403" s="12">
        <v>172.5600208</v>
      </c>
      <c r="Q403" s="12">
        <v>166.5057952</v>
      </c>
      <c r="R403" s="12">
        <v>177.9026448</v>
      </c>
      <c r="S403" s="12">
        <v>179.71419840000001</v>
      </c>
      <c r="T403" s="12">
        <v>163.6504096</v>
      </c>
      <c r="U403" s="12">
        <v>134.8069744</v>
      </c>
      <c r="V403" s="12">
        <v>131.2669248</v>
      </c>
      <c r="W403" s="12">
        <v>130.1804416</v>
      </c>
      <c r="X403" s="12">
        <v>130.8246992</v>
      </c>
      <c r="Y403" s="12">
        <v>131.7338432</v>
      </c>
    </row>
    <row r="404" spans="1:25" ht="11.25">
      <c r="A404" s="11">
        <f t="shared" si="8"/>
        <v>41842</v>
      </c>
      <c r="B404" s="12">
        <v>130.613688</v>
      </c>
      <c r="C404" s="12">
        <v>131.4532432</v>
      </c>
      <c r="D404" s="12">
        <v>133.9068096</v>
      </c>
      <c r="E404" s="12">
        <v>164.7256688</v>
      </c>
      <c r="F404" s="12">
        <v>176.8588128</v>
      </c>
      <c r="G404" s="12">
        <v>185.386808</v>
      </c>
      <c r="H404" s="12">
        <v>180.00153279999998</v>
      </c>
      <c r="I404" s="12">
        <v>175.9182416</v>
      </c>
      <c r="J404" s="12">
        <v>167.6551328</v>
      </c>
      <c r="K404" s="12">
        <v>170.89886879999997</v>
      </c>
      <c r="L404" s="12">
        <v>169.6305568</v>
      </c>
      <c r="M404" s="12">
        <v>163.47307039999998</v>
      </c>
      <c r="N404" s="12">
        <v>162.2631232</v>
      </c>
      <c r="O404" s="12">
        <v>167.05128159999998</v>
      </c>
      <c r="P404" s="12">
        <v>165.8952096</v>
      </c>
      <c r="Q404" s="12">
        <v>173.7946608</v>
      </c>
      <c r="R404" s="12">
        <v>173.07183519999998</v>
      </c>
      <c r="S404" s="12">
        <v>178.1159008</v>
      </c>
      <c r="T404" s="12">
        <v>155.86319840000002</v>
      </c>
      <c r="U404" s="12">
        <v>129.9088208</v>
      </c>
      <c r="V404" s="12">
        <v>128.4182736</v>
      </c>
      <c r="W404" s="12">
        <v>127.73136480000001</v>
      </c>
      <c r="X404" s="12">
        <v>126.81324159999998</v>
      </c>
      <c r="Y404" s="12">
        <v>125.282288</v>
      </c>
    </row>
    <row r="405" spans="1:25" ht="11.25">
      <c r="A405" s="11">
        <f t="shared" si="8"/>
        <v>41843</v>
      </c>
      <c r="B405" s="12">
        <v>0</v>
      </c>
      <c r="C405" s="12">
        <v>0</v>
      </c>
      <c r="D405" s="12">
        <v>0</v>
      </c>
      <c r="E405" s="12">
        <v>128.3890912</v>
      </c>
      <c r="F405" s="12">
        <v>169.25118559999999</v>
      </c>
      <c r="G405" s="12">
        <v>169.65076</v>
      </c>
      <c r="H405" s="12">
        <v>168.6832512</v>
      </c>
      <c r="I405" s="12">
        <v>162.6559632</v>
      </c>
      <c r="J405" s="12">
        <v>146.8974672</v>
      </c>
      <c r="K405" s="12">
        <v>145.53038399999997</v>
      </c>
      <c r="L405" s="12">
        <v>160.7097216</v>
      </c>
      <c r="M405" s="12">
        <v>157.05518719999998</v>
      </c>
      <c r="N405" s="12">
        <v>174.162808</v>
      </c>
      <c r="O405" s="12">
        <v>170.2748144</v>
      </c>
      <c r="P405" s="12">
        <v>168.71467840000003</v>
      </c>
      <c r="Q405" s="12">
        <v>171.28721919999998</v>
      </c>
      <c r="R405" s="12">
        <v>173.938328</v>
      </c>
      <c r="S405" s="12">
        <v>177.0271728</v>
      </c>
      <c r="T405" s="12">
        <v>160.4942208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</row>
    <row r="406" spans="1:25" ht="11.25">
      <c r="A406" s="11">
        <f t="shared" si="8"/>
        <v>41844</v>
      </c>
      <c r="B406" s="12">
        <v>0</v>
      </c>
      <c r="C406" s="12">
        <v>0</v>
      </c>
      <c r="D406" s="12">
        <v>0</v>
      </c>
      <c r="E406" s="12">
        <v>128.5731648</v>
      </c>
      <c r="F406" s="12">
        <v>171.9382112</v>
      </c>
      <c r="G406" s="12">
        <v>180.9106768</v>
      </c>
      <c r="H406" s="12">
        <v>179.7770528</v>
      </c>
      <c r="I406" s="12">
        <v>179.6221616</v>
      </c>
      <c r="J406" s="12">
        <v>173.3950864</v>
      </c>
      <c r="K406" s="12">
        <v>162.10149760000002</v>
      </c>
      <c r="L406" s="12">
        <v>162.9410528</v>
      </c>
      <c r="M406" s="12">
        <v>161.90395519999998</v>
      </c>
      <c r="N406" s="12">
        <v>157.4884336</v>
      </c>
      <c r="O406" s="12">
        <v>160.1260736</v>
      </c>
      <c r="P406" s="12">
        <v>133.78334560000002</v>
      </c>
      <c r="Q406" s="12">
        <v>128.5170448</v>
      </c>
      <c r="R406" s="12">
        <v>129.04008320000003</v>
      </c>
      <c r="S406" s="12">
        <v>163.7850976</v>
      </c>
      <c r="T406" s="12">
        <v>0.0471408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</row>
    <row r="407" spans="1:25" ht="11.25">
      <c r="A407" s="11">
        <f t="shared" si="8"/>
        <v>41845</v>
      </c>
      <c r="B407" s="12">
        <v>0</v>
      </c>
      <c r="C407" s="12">
        <v>0</v>
      </c>
      <c r="D407" s="12">
        <v>0</v>
      </c>
      <c r="E407" s="12">
        <v>0.0404064</v>
      </c>
      <c r="F407" s="12">
        <v>155.3873008</v>
      </c>
      <c r="G407" s="12">
        <v>163.556128</v>
      </c>
      <c r="H407" s="12">
        <v>161.4370368</v>
      </c>
      <c r="I407" s="12">
        <v>159.90608319999998</v>
      </c>
      <c r="J407" s="12">
        <v>162.4023008</v>
      </c>
      <c r="K407" s="12">
        <v>161.7086576</v>
      </c>
      <c r="L407" s="12">
        <v>163.8053008</v>
      </c>
      <c r="M407" s="12">
        <v>161.7333504</v>
      </c>
      <c r="N407" s="12">
        <v>160.36402239999998</v>
      </c>
      <c r="O407" s="12">
        <v>162.0431328</v>
      </c>
      <c r="P407" s="12">
        <v>133.2580624</v>
      </c>
      <c r="Q407" s="12">
        <v>133.3209168</v>
      </c>
      <c r="R407" s="12">
        <v>165.5584896</v>
      </c>
      <c r="S407" s="12">
        <v>165.2127904</v>
      </c>
      <c r="T407" s="12">
        <v>159.8432288</v>
      </c>
      <c r="U407" s="12">
        <v>82.12600800000001</v>
      </c>
      <c r="V407" s="12">
        <v>0</v>
      </c>
      <c r="W407" s="12">
        <v>0</v>
      </c>
      <c r="X407" s="12">
        <v>0</v>
      </c>
      <c r="Y407" s="12">
        <v>0</v>
      </c>
    </row>
    <row r="408" spans="1:25" ht="11.25">
      <c r="A408" s="11">
        <f t="shared" si="8"/>
        <v>41846</v>
      </c>
      <c r="B408" s="12">
        <v>124.5370144</v>
      </c>
      <c r="C408" s="12">
        <v>128.1848144</v>
      </c>
      <c r="D408" s="12">
        <v>126.4899904</v>
      </c>
      <c r="E408" s="12">
        <v>125.25086080000001</v>
      </c>
      <c r="F408" s="12">
        <v>164.9725968</v>
      </c>
      <c r="G408" s="12">
        <v>164.03876</v>
      </c>
      <c r="H408" s="12">
        <v>182.9040592</v>
      </c>
      <c r="I408" s="12">
        <v>172.17840479999998</v>
      </c>
      <c r="J408" s="12">
        <v>183.74361439999998</v>
      </c>
      <c r="K408" s="12">
        <v>176.8767712</v>
      </c>
      <c r="L408" s="12">
        <v>173.2491744</v>
      </c>
      <c r="M408" s="12">
        <v>166.59783199999998</v>
      </c>
      <c r="N408" s="12">
        <v>161.2148016</v>
      </c>
      <c r="O408" s="12">
        <v>162.8804432</v>
      </c>
      <c r="P408" s="12">
        <v>162.18679999999998</v>
      </c>
      <c r="Q408" s="12">
        <v>166.40253439999998</v>
      </c>
      <c r="R408" s="12">
        <v>165.8031728</v>
      </c>
      <c r="S408" s="12">
        <v>165.0691232</v>
      </c>
      <c r="T408" s="12">
        <v>134.65208320000002</v>
      </c>
      <c r="U408" s="12">
        <v>130.81572</v>
      </c>
      <c r="V408" s="12">
        <v>128.05012639999998</v>
      </c>
      <c r="W408" s="12">
        <v>126.77508</v>
      </c>
      <c r="X408" s="12">
        <v>127.7380992</v>
      </c>
      <c r="Y408" s="12">
        <v>124.9276096</v>
      </c>
    </row>
    <row r="409" spans="1:25" ht="11.25">
      <c r="A409" s="11">
        <f t="shared" si="8"/>
        <v>41847</v>
      </c>
      <c r="B409" s="12">
        <v>145.9995472</v>
      </c>
      <c r="C409" s="12">
        <v>146.36096</v>
      </c>
      <c r="D409" s="12">
        <v>147.58213120000002</v>
      </c>
      <c r="E409" s="12">
        <v>153.3175952</v>
      </c>
      <c r="F409" s="12">
        <v>153.88328479999998</v>
      </c>
      <c r="G409" s="12">
        <v>154.58815199999998</v>
      </c>
      <c r="H409" s="12">
        <v>155.4389312</v>
      </c>
      <c r="I409" s="12">
        <v>156.1168608</v>
      </c>
      <c r="J409" s="12">
        <v>156.63092</v>
      </c>
      <c r="K409" s="12">
        <v>156.6354096</v>
      </c>
      <c r="L409" s="12">
        <v>157.45251679999998</v>
      </c>
      <c r="M409" s="12">
        <v>153.9304256</v>
      </c>
      <c r="N409" s="12">
        <v>153.8294096</v>
      </c>
      <c r="O409" s="12">
        <v>157.4255792</v>
      </c>
      <c r="P409" s="12">
        <v>158.494104</v>
      </c>
      <c r="Q409" s="12">
        <v>160.56829919999998</v>
      </c>
      <c r="R409" s="12">
        <v>162.153128</v>
      </c>
      <c r="S409" s="12">
        <v>166.6966032</v>
      </c>
      <c r="T409" s="12">
        <v>155.79809919999997</v>
      </c>
      <c r="U409" s="12">
        <v>150.3948656</v>
      </c>
      <c r="V409" s="12">
        <v>146.8615504</v>
      </c>
      <c r="W409" s="12">
        <v>146.5921744</v>
      </c>
      <c r="X409" s="12">
        <v>147.3105104</v>
      </c>
      <c r="Y409" s="12">
        <v>146.562992</v>
      </c>
    </row>
    <row r="410" spans="1:25" ht="11.25">
      <c r="A410" s="11">
        <f t="shared" si="8"/>
        <v>41848</v>
      </c>
      <c r="B410" s="12">
        <v>117.6769056</v>
      </c>
      <c r="C410" s="12">
        <v>121.9779424</v>
      </c>
      <c r="D410" s="12">
        <v>131.62833759999998</v>
      </c>
      <c r="E410" s="12">
        <v>145.9030208</v>
      </c>
      <c r="F410" s="12">
        <v>161.21929120000001</v>
      </c>
      <c r="G410" s="12">
        <v>157.2527296</v>
      </c>
      <c r="H410" s="12">
        <v>170.9168272</v>
      </c>
      <c r="I410" s="12">
        <v>173.9585312</v>
      </c>
      <c r="J410" s="12">
        <v>163.1004336</v>
      </c>
      <c r="K410" s="12">
        <v>163.79856639999997</v>
      </c>
      <c r="L410" s="12">
        <v>164.4899648</v>
      </c>
      <c r="M410" s="12">
        <v>161.84334560000002</v>
      </c>
      <c r="N410" s="12">
        <v>160.61768479999998</v>
      </c>
      <c r="O410" s="12">
        <v>164.7211792</v>
      </c>
      <c r="P410" s="12">
        <v>163.67959199999999</v>
      </c>
      <c r="Q410" s="12">
        <v>164.6515904</v>
      </c>
      <c r="R410" s="12">
        <v>167.3767776</v>
      </c>
      <c r="S410" s="12">
        <v>170.02788639999997</v>
      </c>
      <c r="T410" s="12">
        <v>151.737256</v>
      </c>
      <c r="U410" s="12">
        <v>147.3778544</v>
      </c>
      <c r="V410" s="12">
        <v>123.46848959999998</v>
      </c>
      <c r="W410" s="12">
        <v>122.44261600000002</v>
      </c>
      <c r="X410" s="12">
        <v>113.6272864</v>
      </c>
      <c r="Y410" s="12">
        <v>114.25583040000001</v>
      </c>
    </row>
    <row r="411" spans="1:25" ht="11.25">
      <c r="A411" s="11">
        <f t="shared" si="8"/>
        <v>41849</v>
      </c>
      <c r="B411" s="12">
        <v>0</v>
      </c>
      <c r="C411" s="12">
        <v>0</v>
      </c>
      <c r="D411" s="12">
        <v>0.056119999999999996</v>
      </c>
      <c r="E411" s="12">
        <v>140.2124528</v>
      </c>
      <c r="F411" s="12">
        <v>163.6324512</v>
      </c>
      <c r="G411" s="12">
        <v>159.7983328</v>
      </c>
      <c r="H411" s="12">
        <v>161.45948479999998</v>
      </c>
      <c r="I411" s="12">
        <v>160.81747199999998</v>
      </c>
      <c r="J411" s="12">
        <v>158.886944</v>
      </c>
      <c r="K411" s="12">
        <v>159.5514048</v>
      </c>
      <c r="L411" s="12">
        <v>159.4683472</v>
      </c>
      <c r="M411" s="12">
        <v>157.7847472</v>
      </c>
      <c r="N411" s="12">
        <v>158.3392128</v>
      </c>
      <c r="O411" s="12">
        <v>161.6345792</v>
      </c>
      <c r="P411" s="12">
        <v>158.79715199999998</v>
      </c>
      <c r="Q411" s="12">
        <v>161.1339888</v>
      </c>
      <c r="R411" s="12">
        <v>160.6311536</v>
      </c>
      <c r="S411" s="12">
        <v>162.321488</v>
      </c>
      <c r="T411" s="12">
        <v>148.5788224</v>
      </c>
      <c r="U411" s="12">
        <v>124.52130080000002</v>
      </c>
      <c r="V411" s="12">
        <v>0</v>
      </c>
      <c r="W411" s="12">
        <v>0</v>
      </c>
      <c r="X411" s="12">
        <v>0</v>
      </c>
      <c r="Y411" s="12">
        <v>0</v>
      </c>
    </row>
    <row r="412" spans="1:25" ht="11.25">
      <c r="A412" s="11">
        <f t="shared" si="8"/>
        <v>41850</v>
      </c>
      <c r="B412" s="12">
        <v>67.703168</v>
      </c>
      <c r="C412" s="12">
        <v>71.3038272</v>
      </c>
      <c r="D412" s="12">
        <v>78.96308479999999</v>
      </c>
      <c r="E412" s="12">
        <v>86.7907024</v>
      </c>
      <c r="F412" s="12">
        <v>156.9384576</v>
      </c>
      <c r="G412" s="12">
        <v>150.4487408</v>
      </c>
      <c r="H412" s="12">
        <v>157.371704</v>
      </c>
      <c r="I412" s="12">
        <v>158.1371808</v>
      </c>
      <c r="J412" s="12">
        <v>154.094296</v>
      </c>
      <c r="K412" s="12">
        <v>155.7756512</v>
      </c>
      <c r="L412" s="12">
        <v>156.3884816</v>
      </c>
      <c r="M412" s="12">
        <v>154.0898064</v>
      </c>
      <c r="N412" s="12">
        <v>155.9821728</v>
      </c>
      <c r="O412" s="12">
        <v>157.00355679999998</v>
      </c>
      <c r="P412" s="12">
        <v>155.6499424</v>
      </c>
      <c r="Q412" s="12">
        <v>158.99918399999999</v>
      </c>
      <c r="R412" s="12">
        <v>160.6872736</v>
      </c>
      <c r="S412" s="12">
        <v>160.78828959999998</v>
      </c>
      <c r="T412" s="12">
        <v>154.251432</v>
      </c>
      <c r="U412" s="12">
        <v>132.9437904</v>
      </c>
      <c r="V412" s="12">
        <v>99.8464592</v>
      </c>
      <c r="W412" s="12">
        <v>97.47146079999999</v>
      </c>
      <c r="X412" s="12">
        <v>70.2801984</v>
      </c>
      <c r="Y412" s="12">
        <v>69.3239136</v>
      </c>
    </row>
    <row r="413" spans="1:25" ht="11.25">
      <c r="A413" s="11">
        <f t="shared" si="8"/>
        <v>41851</v>
      </c>
      <c r="B413" s="12">
        <v>108.726888</v>
      </c>
      <c r="C413" s="12">
        <v>113.7238128</v>
      </c>
      <c r="D413" s="12">
        <v>123.11381120000001</v>
      </c>
      <c r="E413" s="12">
        <v>145.8177184</v>
      </c>
      <c r="F413" s="12">
        <v>171.7698512</v>
      </c>
      <c r="G413" s="12">
        <v>175.23357760000002</v>
      </c>
      <c r="H413" s="12">
        <v>173.8058848</v>
      </c>
      <c r="I413" s="12">
        <v>178.338136</v>
      </c>
      <c r="J413" s="12">
        <v>177.57714879999997</v>
      </c>
      <c r="K413" s="12">
        <v>165.45747360000001</v>
      </c>
      <c r="L413" s="12">
        <v>166.541712</v>
      </c>
      <c r="M413" s="12">
        <v>165.2913584</v>
      </c>
      <c r="N413" s="12">
        <v>164.4113968</v>
      </c>
      <c r="O413" s="12">
        <v>166.0680592</v>
      </c>
      <c r="P413" s="12">
        <v>156.7072432</v>
      </c>
      <c r="Q413" s="12">
        <v>158.70511520000002</v>
      </c>
      <c r="R413" s="12">
        <v>154.2559216</v>
      </c>
      <c r="S413" s="12">
        <v>153.4904448</v>
      </c>
      <c r="T413" s="12">
        <v>149.4004192</v>
      </c>
      <c r="U413" s="12">
        <v>123.0756496</v>
      </c>
      <c r="V413" s="12">
        <v>118.36830399999998</v>
      </c>
      <c r="W413" s="12">
        <v>107.20491359999998</v>
      </c>
      <c r="X413" s="12">
        <v>114.54765439999998</v>
      </c>
      <c r="Y413" s="12">
        <v>106.14536800000002</v>
      </c>
    </row>
    <row r="415" spans="1:25" ht="12.75">
      <c r="A415" s="46" t="s">
        <v>112</v>
      </c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</row>
    <row r="416" spans="1:25" ht="1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</row>
    <row r="417" spans="1:25" ht="12.75">
      <c r="A417" s="50" t="s">
        <v>46</v>
      </c>
      <c r="B417" s="51" t="s">
        <v>46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1.25">
      <c r="A418" s="8"/>
      <c r="B418" s="7" t="s">
        <v>23</v>
      </c>
      <c r="C418" s="9" t="s">
        <v>24</v>
      </c>
      <c r="D418" s="10" t="s">
        <v>25</v>
      </c>
      <c r="E418" s="7" t="s">
        <v>26</v>
      </c>
      <c r="F418" s="7" t="s">
        <v>27</v>
      </c>
      <c r="G418" s="9" t="s">
        <v>28</v>
      </c>
      <c r="H418" s="10" t="s">
        <v>29</v>
      </c>
      <c r="I418" s="7" t="s">
        <v>30</v>
      </c>
      <c r="J418" s="7" t="s">
        <v>31</v>
      </c>
      <c r="K418" s="7" t="s">
        <v>32</v>
      </c>
      <c r="L418" s="7" t="s">
        <v>33</v>
      </c>
      <c r="M418" s="7" t="s">
        <v>34</v>
      </c>
      <c r="N418" s="7" t="s">
        <v>35</v>
      </c>
      <c r="O418" s="7" t="s">
        <v>36</v>
      </c>
      <c r="P418" s="7" t="s">
        <v>37</v>
      </c>
      <c r="Q418" s="7" t="s">
        <v>38</v>
      </c>
      <c r="R418" s="7" t="s">
        <v>39</v>
      </c>
      <c r="S418" s="7" t="s">
        <v>40</v>
      </c>
      <c r="T418" s="7" t="s">
        <v>41</v>
      </c>
      <c r="U418" s="7" t="s">
        <v>42</v>
      </c>
      <c r="V418" s="7" t="s">
        <v>43</v>
      </c>
      <c r="W418" s="7" t="s">
        <v>44</v>
      </c>
      <c r="X418" s="7" t="s">
        <v>45</v>
      </c>
      <c r="Y418" s="7" t="s">
        <v>64</v>
      </c>
    </row>
    <row r="419" spans="1:25" ht="11.25">
      <c r="A419" s="11">
        <f aca="true" t="shared" si="9" ref="A419:A449">A383</f>
        <v>41821</v>
      </c>
      <c r="B419" s="12">
        <v>3.6144269999999996</v>
      </c>
      <c r="C419" s="12">
        <v>0</v>
      </c>
      <c r="D419" s="12">
        <v>0</v>
      </c>
      <c r="E419" s="12">
        <v>20.902379299999996</v>
      </c>
      <c r="F419" s="12">
        <v>26.125331999999997</v>
      </c>
      <c r="G419" s="12">
        <v>1.3696776</v>
      </c>
      <c r="H419" s="12">
        <v>10.961648199999999</v>
      </c>
      <c r="I419" s="12">
        <v>5.427981599999999</v>
      </c>
      <c r="J419" s="12">
        <v>0</v>
      </c>
      <c r="K419" s="12">
        <v>0</v>
      </c>
      <c r="L419" s="12">
        <v>0.27478099999999994</v>
      </c>
      <c r="M419" s="12">
        <v>11.4668225</v>
      </c>
      <c r="N419" s="12">
        <v>0</v>
      </c>
      <c r="O419" s="12">
        <v>13.2127387</v>
      </c>
      <c r="P419" s="12">
        <v>0.3783523</v>
      </c>
      <c r="Q419" s="12">
        <v>0.6066319</v>
      </c>
      <c r="R419" s="12">
        <v>4.0519628999999995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</row>
    <row r="420" spans="1:25" ht="11.25">
      <c r="A420" s="11">
        <f t="shared" si="9"/>
        <v>41822</v>
      </c>
      <c r="B420" s="12">
        <v>0</v>
      </c>
      <c r="C420" s="12">
        <v>0</v>
      </c>
      <c r="D420" s="12">
        <v>0</v>
      </c>
      <c r="E420" s="12">
        <v>16.317764</v>
      </c>
      <c r="F420" s="12">
        <v>22.897712099999996</v>
      </c>
      <c r="G420" s="12">
        <v>0</v>
      </c>
      <c r="H420" s="12">
        <v>0</v>
      </c>
      <c r="I420" s="12">
        <v>33.33093529999999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</row>
    <row r="421" spans="1:25" ht="11.25">
      <c r="A421" s="11">
        <f t="shared" si="9"/>
        <v>41823</v>
      </c>
      <c r="B421" s="12">
        <v>0.7672730999999998</v>
      </c>
      <c r="C421" s="12">
        <v>0.7672730999999998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9"/>
        <v>41824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4.557137199999999</v>
      </c>
      <c r="Q422" s="12">
        <v>0.27266729999999995</v>
      </c>
      <c r="R422" s="12">
        <v>2.7076496999999997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</row>
    <row r="423" spans="1:25" ht="11.25">
      <c r="A423" s="11">
        <f t="shared" si="9"/>
        <v>41825</v>
      </c>
      <c r="B423" s="12">
        <v>0</v>
      </c>
      <c r="C423" s="12">
        <v>0</v>
      </c>
      <c r="D423" s="12">
        <v>8.8542893</v>
      </c>
      <c r="E423" s="12">
        <v>9.955527</v>
      </c>
      <c r="F423" s="12">
        <v>0</v>
      </c>
      <c r="G423" s="12">
        <v>0</v>
      </c>
      <c r="H423" s="12">
        <v>0</v>
      </c>
      <c r="I423" s="12">
        <v>0</v>
      </c>
      <c r="J423" s="12">
        <v>1.7691668999999997</v>
      </c>
      <c r="K423" s="12">
        <v>2.6104194999999994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</row>
    <row r="424" spans="1:25" ht="11.25">
      <c r="A424" s="11">
        <f t="shared" si="9"/>
        <v>41826</v>
      </c>
      <c r="B424" s="12">
        <v>0</v>
      </c>
      <c r="C424" s="12">
        <v>0</v>
      </c>
      <c r="D424" s="12">
        <v>0</v>
      </c>
      <c r="E424" s="12">
        <v>0.4798098999999999</v>
      </c>
      <c r="F424" s="12">
        <v>24.463963799999995</v>
      </c>
      <c r="G424" s="12">
        <v>28.60258839999999</v>
      </c>
      <c r="H424" s="12">
        <v>0</v>
      </c>
      <c r="I424" s="12">
        <v>0</v>
      </c>
      <c r="J424" s="12">
        <v>15.134091999999997</v>
      </c>
      <c r="K424" s="12">
        <v>16.9582151</v>
      </c>
      <c r="L424" s="12">
        <v>15.060112499999999</v>
      </c>
      <c r="M424" s="12">
        <v>19.7821183</v>
      </c>
      <c r="N424" s="12">
        <v>20.044217099999997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</row>
    <row r="425" spans="1:25" ht="11.25">
      <c r="A425" s="11">
        <f t="shared" si="9"/>
        <v>41827</v>
      </c>
      <c r="B425" s="12">
        <v>0</v>
      </c>
      <c r="C425" s="12">
        <v>63.770329</v>
      </c>
      <c r="D425" s="12">
        <v>1.4795899999999997</v>
      </c>
      <c r="E425" s="12">
        <v>0.43119479999999993</v>
      </c>
      <c r="F425" s="12">
        <v>0</v>
      </c>
      <c r="G425" s="12">
        <v>0</v>
      </c>
      <c r="H425" s="12">
        <v>0.1585275</v>
      </c>
      <c r="I425" s="12">
        <v>0</v>
      </c>
      <c r="J425" s="12">
        <v>0.29169059999999997</v>
      </c>
      <c r="K425" s="12">
        <v>0.3403057</v>
      </c>
      <c r="L425" s="12">
        <v>0.6108592999999999</v>
      </c>
      <c r="M425" s="12">
        <v>0.5051743</v>
      </c>
      <c r="N425" s="12">
        <v>0.3551015999999999</v>
      </c>
      <c r="O425" s="12">
        <v>0.30648649999999994</v>
      </c>
      <c r="P425" s="12">
        <v>0.32550979999999996</v>
      </c>
      <c r="Q425" s="12">
        <v>0.26209879999999997</v>
      </c>
      <c r="R425" s="12">
        <v>0.20291519999999996</v>
      </c>
      <c r="S425" s="12">
        <v>0</v>
      </c>
      <c r="T425" s="12">
        <v>60.20240339999999</v>
      </c>
      <c r="U425" s="12">
        <v>37.47378729999999</v>
      </c>
      <c r="V425" s="12">
        <v>53.87398559999999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9"/>
        <v>41828</v>
      </c>
      <c r="B426" s="12">
        <v>0.0359329</v>
      </c>
      <c r="C426" s="12">
        <v>39.45643789999999</v>
      </c>
      <c r="D426" s="12">
        <v>59.09693829999999</v>
      </c>
      <c r="E426" s="12">
        <v>0.9088909999999999</v>
      </c>
      <c r="F426" s="12">
        <v>0</v>
      </c>
      <c r="G426" s="12">
        <v>0.014795899999999999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0.17543709999999998</v>
      </c>
      <c r="R426" s="12">
        <v>1.4605666999999998</v>
      </c>
      <c r="S426" s="12">
        <v>0.09934389999999998</v>
      </c>
      <c r="T426" s="12">
        <v>6.431989099999999</v>
      </c>
      <c r="U426" s="12">
        <v>5.7133310999999996</v>
      </c>
      <c r="V426" s="12">
        <v>78.18576299999998</v>
      </c>
      <c r="W426" s="12">
        <v>64.3262321</v>
      </c>
      <c r="X426" s="12">
        <v>0.0042274</v>
      </c>
      <c r="Y426" s="12">
        <v>0</v>
      </c>
    </row>
    <row r="427" spans="1:25" ht="11.25">
      <c r="A427" s="11">
        <f t="shared" si="9"/>
        <v>41829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3.5045145999999994</v>
      </c>
      <c r="H427" s="12">
        <v>1.6212078999999997</v>
      </c>
      <c r="I427" s="12">
        <v>1.7966449999999996</v>
      </c>
      <c r="J427" s="12">
        <v>29.3508382</v>
      </c>
      <c r="K427" s="12">
        <v>31.574450599999995</v>
      </c>
      <c r="L427" s="12">
        <v>7.0322799</v>
      </c>
      <c r="M427" s="12">
        <v>8.380820499999999</v>
      </c>
      <c r="N427" s="12">
        <v>0.0021137</v>
      </c>
      <c r="O427" s="12">
        <v>0</v>
      </c>
      <c r="P427" s="12">
        <v>28.854118699999994</v>
      </c>
      <c r="Q427" s="12">
        <v>28.847777599999993</v>
      </c>
      <c r="R427" s="12">
        <v>5.668943399999999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9"/>
        <v>41830</v>
      </c>
      <c r="B428" s="12">
        <v>0</v>
      </c>
      <c r="C428" s="12">
        <v>0</v>
      </c>
      <c r="D428" s="12">
        <v>0.03804659999999999</v>
      </c>
      <c r="E428" s="12">
        <v>0.10568499999999999</v>
      </c>
      <c r="F428" s="12">
        <v>1.0082348999999997</v>
      </c>
      <c r="G428" s="12">
        <v>0.39314819999999995</v>
      </c>
      <c r="H428" s="12">
        <v>1.6021845999999997</v>
      </c>
      <c r="I428" s="12">
        <v>0.15007269999999998</v>
      </c>
      <c r="J428" s="12">
        <v>0</v>
      </c>
      <c r="K428" s="12">
        <v>0.20714259999999998</v>
      </c>
      <c r="L428" s="12">
        <v>0</v>
      </c>
      <c r="M428" s="12">
        <v>0</v>
      </c>
      <c r="N428" s="12">
        <v>0</v>
      </c>
      <c r="O428" s="12">
        <v>0</v>
      </c>
      <c r="P428" s="12">
        <v>0.42908109999999994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25.7300701</v>
      </c>
      <c r="W428" s="12">
        <v>12.407418999999999</v>
      </c>
      <c r="X428" s="12">
        <v>0</v>
      </c>
      <c r="Y428" s="12">
        <v>6.8822072</v>
      </c>
    </row>
    <row r="429" spans="1:25" ht="11.25">
      <c r="A429" s="11">
        <f t="shared" si="9"/>
        <v>41831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0.4354221999999999</v>
      </c>
      <c r="H429" s="12">
        <v>2.0989041</v>
      </c>
      <c r="I429" s="12">
        <v>2.3757987999999997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3.6609283999999995</v>
      </c>
      <c r="P429" s="12">
        <v>0.11836719999999999</v>
      </c>
      <c r="Q429" s="12">
        <v>0.9469375999999999</v>
      </c>
      <c r="R429" s="12">
        <v>3.4706954</v>
      </c>
      <c r="S429" s="12">
        <v>1.1054651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9"/>
        <v>41832</v>
      </c>
      <c r="B430" s="12">
        <v>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0.1416179</v>
      </c>
      <c r="K430" s="12">
        <v>0.012682199999999998</v>
      </c>
      <c r="L430" s="12">
        <v>1.2703337</v>
      </c>
      <c r="M430" s="12">
        <v>1.1540802</v>
      </c>
      <c r="N430" s="12">
        <v>2.5935098999999995</v>
      </c>
      <c r="O430" s="12">
        <v>1.4499981999999998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</row>
    <row r="431" spans="1:25" ht="11.25">
      <c r="A431" s="11">
        <f t="shared" si="9"/>
        <v>41833</v>
      </c>
      <c r="B431" s="12">
        <v>1.7860764999999994</v>
      </c>
      <c r="C431" s="12">
        <v>0.1416179</v>
      </c>
      <c r="D431" s="12">
        <v>3.2529842999999996</v>
      </c>
      <c r="E431" s="12">
        <v>7.827031099999999</v>
      </c>
      <c r="F431" s="12">
        <v>0.5389934999999999</v>
      </c>
      <c r="G431" s="12">
        <v>1.0927828999999998</v>
      </c>
      <c r="H431" s="12">
        <v>0</v>
      </c>
      <c r="I431" s="12">
        <v>2.3969357999999996</v>
      </c>
      <c r="J431" s="12">
        <v>0.9363690999999998</v>
      </c>
      <c r="K431" s="12">
        <v>0</v>
      </c>
      <c r="L431" s="12">
        <v>0</v>
      </c>
      <c r="M431" s="12">
        <v>0.9215732</v>
      </c>
      <c r="N431" s="12">
        <v>0.0549562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0.24730289999999996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9"/>
        <v>41834</v>
      </c>
      <c r="B432" s="12">
        <v>68.79036649999999</v>
      </c>
      <c r="C432" s="12">
        <v>51.89767609999999</v>
      </c>
      <c r="D432" s="12">
        <v>34.59915529999999</v>
      </c>
      <c r="E432" s="12">
        <v>1.3443132</v>
      </c>
      <c r="F432" s="12">
        <v>0.4671276999999999</v>
      </c>
      <c r="G432" s="12">
        <v>1.1773308999999998</v>
      </c>
      <c r="H432" s="12">
        <v>3.107138999999999</v>
      </c>
      <c r="I432" s="12">
        <v>4.290811</v>
      </c>
      <c r="J432" s="12">
        <v>23.398659</v>
      </c>
      <c r="K432" s="12">
        <v>6.0684327</v>
      </c>
      <c r="L432" s="12">
        <v>25.068481999999996</v>
      </c>
      <c r="M432" s="12">
        <v>23.3289069</v>
      </c>
      <c r="N432" s="12">
        <v>25.0663683</v>
      </c>
      <c r="O432" s="12">
        <v>24.453395299999997</v>
      </c>
      <c r="P432" s="12">
        <v>94.1082651</v>
      </c>
      <c r="Q432" s="12">
        <v>104.44214439999999</v>
      </c>
      <c r="R432" s="12">
        <v>66.09328529999999</v>
      </c>
      <c r="S432" s="12">
        <v>58.164796599999995</v>
      </c>
      <c r="T432" s="12">
        <v>1.2174911999999998</v>
      </c>
      <c r="U432" s="12">
        <v>0</v>
      </c>
      <c r="V432" s="12">
        <v>0.08666169999999998</v>
      </c>
      <c r="W432" s="12">
        <v>0</v>
      </c>
      <c r="X432" s="12">
        <v>0.04438769999999999</v>
      </c>
      <c r="Y432" s="12">
        <v>0.029591799999999998</v>
      </c>
    </row>
    <row r="433" spans="1:25" ht="11.25">
      <c r="A433" s="11">
        <f t="shared" si="9"/>
        <v>41835</v>
      </c>
      <c r="B433" s="12">
        <v>72.98183359999999</v>
      </c>
      <c r="C433" s="12">
        <v>107.28718459999999</v>
      </c>
      <c r="D433" s="12">
        <v>112.33470019999999</v>
      </c>
      <c r="E433" s="12">
        <v>9.038181199999999</v>
      </c>
      <c r="F433" s="12">
        <v>24.941659999999995</v>
      </c>
      <c r="G433" s="12">
        <v>26.810170799999995</v>
      </c>
      <c r="H433" s="12">
        <v>69.0524653</v>
      </c>
      <c r="I433" s="12">
        <v>69.98883439999999</v>
      </c>
      <c r="J433" s="12">
        <v>32.12824</v>
      </c>
      <c r="K433" s="12">
        <v>31.379990199999995</v>
      </c>
      <c r="L433" s="12">
        <v>21.608355099999997</v>
      </c>
      <c r="M433" s="12">
        <v>15.8485226</v>
      </c>
      <c r="N433" s="12">
        <v>22.200191099999998</v>
      </c>
      <c r="O433" s="12">
        <v>22.086051299999998</v>
      </c>
      <c r="P433" s="12">
        <v>3.5954036999999994</v>
      </c>
      <c r="Q433" s="12">
        <v>3.4960597999999994</v>
      </c>
      <c r="R433" s="12">
        <v>25.620157699999996</v>
      </c>
      <c r="S433" s="12">
        <v>4.629002999999999</v>
      </c>
      <c r="T433" s="12">
        <v>2.2891370999999996</v>
      </c>
      <c r="U433" s="12">
        <v>111.18061999999999</v>
      </c>
      <c r="V433" s="12">
        <v>104.23077439999999</v>
      </c>
      <c r="W433" s="12">
        <v>104.3850745</v>
      </c>
      <c r="X433" s="12">
        <v>0.0274781</v>
      </c>
      <c r="Y433" s="12">
        <v>0</v>
      </c>
    </row>
    <row r="434" spans="1:25" ht="11.25">
      <c r="A434" s="11">
        <f t="shared" si="9"/>
        <v>41836</v>
      </c>
      <c r="B434" s="12">
        <v>0</v>
      </c>
      <c r="C434" s="12">
        <v>0</v>
      </c>
      <c r="D434" s="12">
        <v>93.28603579999998</v>
      </c>
      <c r="E434" s="12">
        <v>27.080724399999998</v>
      </c>
      <c r="F434" s="12">
        <v>0.6319963</v>
      </c>
      <c r="G434" s="12">
        <v>3.8575024999999994</v>
      </c>
      <c r="H434" s="12">
        <v>3.717998299999999</v>
      </c>
      <c r="I434" s="12">
        <v>8.0764477</v>
      </c>
      <c r="J434" s="12">
        <v>7.8819873</v>
      </c>
      <c r="K434" s="12">
        <v>7.123169</v>
      </c>
      <c r="L434" s="12">
        <v>2.2553178999999997</v>
      </c>
      <c r="M434" s="12">
        <v>1.6317763999999997</v>
      </c>
      <c r="N434" s="12">
        <v>2.7330140999999997</v>
      </c>
      <c r="O434" s="12">
        <v>2.7182181999999995</v>
      </c>
      <c r="P434" s="12">
        <v>6.994233299999999</v>
      </c>
      <c r="Q434" s="12">
        <v>4.806553799999999</v>
      </c>
      <c r="R434" s="12">
        <v>61.908159299999994</v>
      </c>
      <c r="S434" s="12">
        <v>3.3650103999999996</v>
      </c>
      <c r="T434" s="12">
        <v>2.6104194999999994</v>
      </c>
      <c r="U434" s="12">
        <v>0</v>
      </c>
      <c r="V434" s="12">
        <v>103.14855999999999</v>
      </c>
      <c r="W434" s="12">
        <v>72.9057404</v>
      </c>
      <c r="X434" s="12">
        <v>0</v>
      </c>
      <c r="Y434" s="12">
        <v>0</v>
      </c>
    </row>
    <row r="435" spans="1:25" ht="11.25">
      <c r="A435" s="11">
        <f t="shared" si="9"/>
        <v>41837</v>
      </c>
      <c r="B435" s="12">
        <v>0</v>
      </c>
      <c r="C435" s="12">
        <v>0</v>
      </c>
      <c r="D435" s="12">
        <v>0</v>
      </c>
      <c r="E435" s="12">
        <v>0.10568499999999999</v>
      </c>
      <c r="F435" s="12">
        <v>0</v>
      </c>
      <c r="G435" s="12">
        <v>6.522878199999999</v>
      </c>
      <c r="H435" s="12">
        <v>0</v>
      </c>
      <c r="I435" s="12">
        <v>0</v>
      </c>
      <c r="J435" s="12">
        <v>16.332559899999996</v>
      </c>
      <c r="K435" s="12">
        <v>18.469510599999996</v>
      </c>
      <c r="L435" s="12">
        <v>19.509450999999995</v>
      </c>
      <c r="M435" s="12">
        <v>14.2399969</v>
      </c>
      <c r="N435" s="12">
        <v>1.1371706</v>
      </c>
      <c r="O435" s="12">
        <v>6.381260299999999</v>
      </c>
      <c r="P435" s="12">
        <v>26.3240198</v>
      </c>
      <c r="Q435" s="12">
        <v>26.571322699999996</v>
      </c>
      <c r="R435" s="12">
        <v>118.2382643</v>
      </c>
      <c r="S435" s="12">
        <v>79.26586369999998</v>
      </c>
      <c r="T435" s="12">
        <v>9.025498999999998</v>
      </c>
      <c r="U435" s="12">
        <v>0</v>
      </c>
      <c r="V435" s="12">
        <v>0.03804659999999999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9"/>
        <v>41838</v>
      </c>
      <c r="B436" s="12">
        <v>15.575855299999999</v>
      </c>
      <c r="C436" s="12">
        <v>11.921268</v>
      </c>
      <c r="D436" s="12">
        <v>2.3673439999999997</v>
      </c>
      <c r="E436" s="12">
        <v>12.637812299999998</v>
      </c>
      <c r="F436" s="12">
        <v>0.6742703</v>
      </c>
      <c r="G436" s="12">
        <v>0</v>
      </c>
      <c r="H436" s="12">
        <v>0.5770401</v>
      </c>
      <c r="I436" s="12">
        <v>1.5768201999999998</v>
      </c>
      <c r="J436" s="12">
        <v>1.3823597999999997</v>
      </c>
      <c r="K436" s="12">
        <v>4.645912599999999</v>
      </c>
      <c r="L436" s="12">
        <v>8.87754</v>
      </c>
      <c r="M436" s="12">
        <v>0</v>
      </c>
      <c r="N436" s="12">
        <v>0.29591799999999996</v>
      </c>
      <c r="O436" s="12">
        <v>0</v>
      </c>
      <c r="P436" s="12">
        <v>0</v>
      </c>
      <c r="Q436" s="12">
        <v>0</v>
      </c>
      <c r="R436" s="12">
        <v>1.8473738</v>
      </c>
      <c r="S436" s="12">
        <v>0.10357129999999999</v>
      </c>
      <c r="T436" s="12">
        <v>0.7757278999999999</v>
      </c>
      <c r="U436" s="12">
        <v>32.0415783</v>
      </c>
      <c r="V436" s="12">
        <v>0.0549562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9"/>
        <v>41839</v>
      </c>
      <c r="B437" s="12">
        <v>0</v>
      </c>
      <c r="C437" s="12">
        <v>0.05072879999999999</v>
      </c>
      <c r="D437" s="12">
        <v>0</v>
      </c>
      <c r="E437" s="12">
        <v>0</v>
      </c>
      <c r="F437" s="12">
        <v>0.0084548</v>
      </c>
      <c r="G437" s="12">
        <v>0.2557577</v>
      </c>
      <c r="H437" s="12">
        <v>0.0042274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0.08454799999999998</v>
      </c>
      <c r="R437" s="12">
        <v>9.482058199999999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 t="shared" si="9"/>
        <v>41840</v>
      </c>
      <c r="B438" s="12">
        <v>0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2.0946767</v>
      </c>
      <c r="S438" s="12">
        <v>0</v>
      </c>
      <c r="T438" s="12">
        <v>0.36989749999999993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</row>
    <row r="439" spans="1:25" ht="11.25">
      <c r="A439" s="11">
        <f t="shared" si="9"/>
        <v>41841</v>
      </c>
      <c r="B439" s="12">
        <v>0</v>
      </c>
      <c r="C439" s="12">
        <v>0</v>
      </c>
      <c r="D439" s="12">
        <v>0</v>
      </c>
      <c r="E439" s="12">
        <v>0.9807567999999999</v>
      </c>
      <c r="F439" s="12">
        <v>0</v>
      </c>
      <c r="G439" s="12">
        <v>0.9427101999999998</v>
      </c>
      <c r="H439" s="12">
        <v>1.1160336</v>
      </c>
      <c r="I439" s="12">
        <v>1.6846188999999998</v>
      </c>
      <c r="J439" s="12">
        <v>3.1663226</v>
      </c>
      <c r="K439" s="12">
        <v>3.2297336</v>
      </c>
      <c r="L439" s="12">
        <v>8.926155099999999</v>
      </c>
      <c r="M439" s="12">
        <v>2.4666878999999997</v>
      </c>
      <c r="N439" s="12">
        <v>2.2299535</v>
      </c>
      <c r="O439" s="12">
        <v>4.9206936</v>
      </c>
      <c r="P439" s="12">
        <v>0.41639889999999996</v>
      </c>
      <c r="Q439" s="12">
        <v>5.167996499999999</v>
      </c>
      <c r="R439" s="12">
        <v>0.6425647999999999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 t="shared" si="9"/>
        <v>41842</v>
      </c>
      <c r="B440" s="12">
        <v>0</v>
      </c>
      <c r="C440" s="12">
        <v>0</v>
      </c>
      <c r="D440" s="12">
        <v>0</v>
      </c>
      <c r="E440" s="12">
        <v>0.22405219999999995</v>
      </c>
      <c r="F440" s="12">
        <v>0</v>
      </c>
      <c r="G440" s="12">
        <v>0.0042274</v>
      </c>
      <c r="H440" s="12">
        <v>0.13739049999999997</v>
      </c>
      <c r="I440" s="12">
        <v>0.20925629999999995</v>
      </c>
      <c r="J440" s="12">
        <v>4.772734599999999</v>
      </c>
      <c r="K440" s="12">
        <v>4.235854799999999</v>
      </c>
      <c r="L440" s="12">
        <v>0</v>
      </c>
      <c r="M440" s="12">
        <v>0.1289357</v>
      </c>
      <c r="N440" s="12">
        <v>0.4924921</v>
      </c>
      <c r="O440" s="12">
        <v>0.13104939999999998</v>
      </c>
      <c r="P440" s="12">
        <v>0</v>
      </c>
      <c r="Q440" s="12">
        <v>0</v>
      </c>
      <c r="R440" s="12">
        <v>11.809241899999996</v>
      </c>
      <c r="S440" s="12">
        <v>8.1652231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9"/>
        <v>41843</v>
      </c>
      <c r="B441" s="12">
        <v>0</v>
      </c>
      <c r="C441" s="12">
        <v>0</v>
      </c>
      <c r="D441" s="12">
        <v>0.05072879999999999</v>
      </c>
      <c r="E441" s="12">
        <v>0.063411</v>
      </c>
      <c r="F441" s="12">
        <v>0</v>
      </c>
      <c r="G441" s="12">
        <v>0.48403729999999995</v>
      </c>
      <c r="H441" s="12">
        <v>0.8264567</v>
      </c>
      <c r="I441" s="12">
        <v>0.9131184</v>
      </c>
      <c r="J441" s="12">
        <v>11.238542899999999</v>
      </c>
      <c r="K441" s="12">
        <v>11.384388199999998</v>
      </c>
      <c r="L441" s="12">
        <v>10.767187799999999</v>
      </c>
      <c r="M441" s="12">
        <v>7.590296699999999</v>
      </c>
      <c r="N441" s="12">
        <v>10.659389099999999</v>
      </c>
      <c r="O441" s="12">
        <v>7.512089799999999</v>
      </c>
      <c r="P441" s="12">
        <v>11.878993999999999</v>
      </c>
      <c r="Q441" s="12">
        <v>6.937163399999998</v>
      </c>
      <c r="R441" s="12">
        <v>7.750937899999999</v>
      </c>
      <c r="S441" s="12">
        <v>7.702322799999998</v>
      </c>
      <c r="T441" s="12">
        <v>0.8581621999999999</v>
      </c>
      <c r="U441" s="12">
        <v>127.02702889999999</v>
      </c>
      <c r="V441" s="12">
        <v>123.883957</v>
      </c>
      <c r="W441" s="12">
        <v>0.24307549999999994</v>
      </c>
      <c r="X441" s="12">
        <v>0.24096179999999995</v>
      </c>
      <c r="Y441" s="12">
        <v>0.2346207</v>
      </c>
    </row>
    <row r="442" spans="1:25" ht="11.25">
      <c r="A442" s="11">
        <f t="shared" si="9"/>
        <v>41844</v>
      </c>
      <c r="B442" s="12">
        <v>0</v>
      </c>
      <c r="C442" s="12">
        <v>0</v>
      </c>
      <c r="D442" s="12">
        <v>114.65765649999999</v>
      </c>
      <c r="E442" s="12">
        <v>24.804269499999997</v>
      </c>
      <c r="F442" s="12">
        <v>0.14795899999999998</v>
      </c>
      <c r="G442" s="12">
        <v>1.1244884</v>
      </c>
      <c r="H442" s="12">
        <v>1.9382628999999998</v>
      </c>
      <c r="I442" s="12">
        <v>1.1139198999999997</v>
      </c>
      <c r="J442" s="12">
        <v>0.8792992</v>
      </c>
      <c r="K442" s="12">
        <v>0.8222292999999998</v>
      </c>
      <c r="L442" s="12">
        <v>0.7968648999999999</v>
      </c>
      <c r="M442" s="12">
        <v>0.7651593999999998</v>
      </c>
      <c r="N442" s="12">
        <v>0.7017483999999999</v>
      </c>
      <c r="O442" s="12">
        <v>0</v>
      </c>
      <c r="P442" s="12">
        <v>26.8904914</v>
      </c>
      <c r="Q442" s="12">
        <v>34.9352336</v>
      </c>
      <c r="R442" s="12">
        <v>31.982394699999997</v>
      </c>
      <c r="S442" s="12">
        <v>0.6510195999999999</v>
      </c>
      <c r="T442" s="12">
        <v>107.9910467</v>
      </c>
      <c r="U442" s="12">
        <v>105.06145849999999</v>
      </c>
      <c r="V442" s="12">
        <v>0</v>
      </c>
      <c r="W442" s="12">
        <v>0</v>
      </c>
      <c r="X442" s="12">
        <v>0</v>
      </c>
      <c r="Y442" s="12">
        <v>0</v>
      </c>
    </row>
    <row r="443" spans="1:25" ht="11.25">
      <c r="A443" s="11">
        <f t="shared" si="9"/>
        <v>41845</v>
      </c>
      <c r="B443" s="12">
        <v>0</v>
      </c>
      <c r="C443" s="12">
        <v>0.0042274</v>
      </c>
      <c r="D443" s="12">
        <v>0.029591799999999998</v>
      </c>
      <c r="E443" s="12">
        <v>102.93930369999998</v>
      </c>
      <c r="F443" s="12">
        <v>4.770620899999999</v>
      </c>
      <c r="G443" s="12">
        <v>1.7924175999999996</v>
      </c>
      <c r="H443" s="12">
        <v>3.5763804</v>
      </c>
      <c r="I443" s="12">
        <v>6.598971399999999</v>
      </c>
      <c r="J443" s="12">
        <v>13.337447</v>
      </c>
      <c r="K443" s="12">
        <v>15.592764899999995</v>
      </c>
      <c r="L443" s="12">
        <v>12.737156199999998</v>
      </c>
      <c r="M443" s="12">
        <v>6.136071099999999</v>
      </c>
      <c r="N443" s="12">
        <v>5.3645705999999995</v>
      </c>
      <c r="O443" s="12">
        <v>4.918579899999999</v>
      </c>
      <c r="P443" s="12">
        <v>33.474666899999995</v>
      </c>
      <c r="Q443" s="12">
        <v>40.68872499999999</v>
      </c>
      <c r="R443" s="12">
        <v>0.9088909999999999</v>
      </c>
      <c r="S443" s="12">
        <v>0.8645032999999998</v>
      </c>
      <c r="T443" s="12">
        <v>0.8539348</v>
      </c>
      <c r="U443" s="12">
        <v>46.321735499999996</v>
      </c>
      <c r="V443" s="12">
        <v>113.5733284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9"/>
        <v>41846</v>
      </c>
      <c r="B444" s="12">
        <v>0</v>
      </c>
      <c r="C444" s="12">
        <v>0</v>
      </c>
      <c r="D444" s="12">
        <v>9.524332199999998</v>
      </c>
      <c r="E444" s="12">
        <v>0</v>
      </c>
      <c r="F444" s="12">
        <v>0.49460579999999993</v>
      </c>
      <c r="G444" s="12">
        <v>4.5402276</v>
      </c>
      <c r="H444" s="12">
        <v>0.24307549999999994</v>
      </c>
      <c r="I444" s="12">
        <v>1.5810476</v>
      </c>
      <c r="J444" s="12">
        <v>0.1944604</v>
      </c>
      <c r="K444" s="12">
        <v>0.0486151</v>
      </c>
      <c r="L444" s="12">
        <v>0.16486859999999998</v>
      </c>
      <c r="M444" s="12">
        <v>0.18177819999999997</v>
      </c>
      <c r="N444" s="12">
        <v>0.04438769999999999</v>
      </c>
      <c r="O444" s="12">
        <v>0.03804659999999999</v>
      </c>
      <c r="P444" s="12">
        <v>0</v>
      </c>
      <c r="Q444" s="12">
        <v>0.05072879999999999</v>
      </c>
      <c r="R444" s="12">
        <v>0.059183599999999996</v>
      </c>
      <c r="S444" s="12">
        <v>0</v>
      </c>
      <c r="T444" s="12">
        <v>0</v>
      </c>
      <c r="U444" s="12">
        <v>0.0274781</v>
      </c>
      <c r="V444" s="12">
        <v>0</v>
      </c>
      <c r="W444" s="12">
        <v>0</v>
      </c>
      <c r="X444" s="12">
        <v>0</v>
      </c>
      <c r="Y444" s="12">
        <v>0</v>
      </c>
    </row>
    <row r="445" spans="1:25" ht="11.25">
      <c r="A445" s="11">
        <f t="shared" si="9"/>
        <v>41847</v>
      </c>
      <c r="B445" s="12">
        <v>0</v>
      </c>
      <c r="C445" s="12">
        <v>0</v>
      </c>
      <c r="D445" s="12">
        <v>0</v>
      </c>
      <c r="E445" s="12">
        <v>0</v>
      </c>
      <c r="F445" s="12">
        <v>2.1897931999999996</v>
      </c>
      <c r="G445" s="12">
        <v>0</v>
      </c>
      <c r="H445" s="12">
        <v>0</v>
      </c>
      <c r="I445" s="12">
        <v>2.5174166999999996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0.4798098999999999</v>
      </c>
      <c r="U445" s="12">
        <v>5.698535199999999</v>
      </c>
      <c r="V445" s="12">
        <v>0</v>
      </c>
      <c r="W445" s="12">
        <v>0</v>
      </c>
      <c r="X445" s="12">
        <v>0</v>
      </c>
      <c r="Y445" s="12">
        <v>0</v>
      </c>
    </row>
    <row r="446" spans="1:25" ht="11.25">
      <c r="A446" s="11">
        <f t="shared" si="9"/>
        <v>41848</v>
      </c>
      <c r="B446" s="12">
        <v>0</v>
      </c>
      <c r="C446" s="12">
        <v>0</v>
      </c>
      <c r="D446" s="12">
        <v>0</v>
      </c>
      <c r="E446" s="12">
        <v>2.0629712</v>
      </c>
      <c r="F446" s="12">
        <v>0</v>
      </c>
      <c r="G446" s="12">
        <v>0.126822</v>
      </c>
      <c r="H446" s="12">
        <v>0.49883319999999987</v>
      </c>
      <c r="I446" s="12">
        <v>0</v>
      </c>
      <c r="J446" s="12">
        <v>0.7419086999999999</v>
      </c>
      <c r="K446" s="12">
        <v>0.5622442</v>
      </c>
      <c r="L446" s="12">
        <v>0.5622442</v>
      </c>
      <c r="M446" s="12">
        <v>0.6954073</v>
      </c>
      <c r="N446" s="12">
        <v>0.5960633999999999</v>
      </c>
      <c r="O446" s="12">
        <v>0.5389934999999999</v>
      </c>
      <c r="P446" s="12">
        <v>0.5030605999999999</v>
      </c>
      <c r="Q446" s="12">
        <v>0.4333084999999999</v>
      </c>
      <c r="R446" s="12">
        <v>0.49883319999999987</v>
      </c>
      <c r="S446" s="12">
        <v>0.4354221999999999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</row>
    <row r="447" spans="1:25" ht="11.25">
      <c r="A447" s="11">
        <f t="shared" si="9"/>
        <v>41849</v>
      </c>
      <c r="B447" s="12">
        <v>0.23250699999999996</v>
      </c>
      <c r="C447" s="12">
        <v>0.24518919999999997</v>
      </c>
      <c r="D447" s="12">
        <v>75.99174239999998</v>
      </c>
      <c r="E447" s="12">
        <v>1.1266020999999997</v>
      </c>
      <c r="F447" s="12">
        <v>0</v>
      </c>
      <c r="G447" s="12">
        <v>1.5683653999999998</v>
      </c>
      <c r="H447" s="12">
        <v>1.5599106</v>
      </c>
      <c r="I447" s="12">
        <v>1.4964996</v>
      </c>
      <c r="J447" s="12">
        <v>2.9042237999999996</v>
      </c>
      <c r="K447" s="12">
        <v>1.5239776999999999</v>
      </c>
      <c r="L447" s="12">
        <v>2.4540056999999993</v>
      </c>
      <c r="M447" s="12">
        <v>1.5937297999999998</v>
      </c>
      <c r="N447" s="12">
        <v>1.9255806999999996</v>
      </c>
      <c r="O447" s="12">
        <v>1.5155229</v>
      </c>
      <c r="P447" s="12">
        <v>5.5040748</v>
      </c>
      <c r="Q447" s="12">
        <v>2.3652303</v>
      </c>
      <c r="R447" s="12">
        <v>2.1728835999999996</v>
      </c>
      <c r="S447" s="12">
        <v>1.7268928999999997</v>
      </c>
      <c r="T447" s="12">
        <v>0</v>
      </c>
      <c r="U447" s="12">
        <v>0</v>
      </c>
      <c r="V447" s="12">
        <v>0.21136999999999997</v>
      </c>
      <c r="W447" s="12">
        <v>0</v>
      </c>
      <c r="X447" s="12">
        <v>0</v>
      </c>
      <c r="Y447" s="12">
        <v>0</v>
      </c>
    </row>
    <row r="448" spans="1:25" ht="11.25">
      <c r="A448" s="11">
        <f t="shared" si="9"/>
        <v>41850</v>
      </c>
      <c r="B448" s="12">
        <v>0</v>
      </c>
      <c r="C448" s="12">
        <v>0</v>
      </c>
      <c r="D448" s="12">
        <v>0</v>
      </c>
      <c r="E448" s="12">
        <v>0</v>
      </c>
      <c r="F448" s="12">
        <v>0.0972302</v>
      </c>
      <c r="G448" s="12">
        <v>0.6319963</v>
      </c>
      <c r="H448" s="12">
        <v>0.9870979</v>
      </c>
      <c r="I448" s="12">
        <v>0.7524771999999998</v>
      </c>
      <c r="J448" s="12">
        <v>1.2322870999999997</v>
      </c>
      <c r="K448" s="12">
        <v>0.5854948999999999</v>
      </c>
      <c r="L448" s="12">
        <v>0.5453345999999999</v>
      </c>
      <c r="M448" s="12">
        <v>1.0906691999999998</v>
      </c>
      <c r="N448" s="12">
        <v>0.5812674999999999</v>
      </c>
      <c r="O448" s="12">
        <v>0.26843989999999995</v>
      </c>
      <c r="P448" s="12">
        <v>1.5958434999999997</v>
      </c>
      <c r="Q448" s="12">
        <v>1.1836719999999998</v>
      </c>
      <c r="R448" s="12">
        <v>0.48403729999999995</v>
      </c>
      <c r="S448" s="12">
        <v>1.9741958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</row>
    <row r="449" spans="1:25" ht="11.25">
      <c r="A449" s="11">
        <f t="shared" si="9"/>
        <v>41851</v>
      </c>
      <c r="B449" s="12">
        <v>0</v>
      </c>
      <c r="C449" s="12"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0.3825796999999999</v>
      </c>
      <c r="J449" s="12">
        <v>0.09088909999999999</v>
      </c>
      <c r="K449" s="12">
        <v>0</v>
      </c>
      <c r="L449" s="12">
        <v>0.059183599999999996</v>
      </c>
      <c r="M449" s="12">
        <v>0.7017483999999999</v>
      </c>
      <c r="N449" s="12">
        <v>0.025364399999999995</v>
      </c>
      <c r="O449" s="12">
        <v>0.3445330999999999</v>
      </c>
      <c r="P449" s="12">
        <v>0.5432208999999999</v>
      </c>
      <c r="Q449" s="12">
        <v>0.4037167</v>
      </c>
      <c r="R449" s="12">
        <v>1.8663970999999997</v>
      </c>
      <c r="S449" s="12">
        <v>0.10779869999999998</v>
      </c>
      <c r="T449" s="12">
        <v>0</v>
      </c>
      <c r="U449" s="12">
        <v>22.887143599999998</v>
      </c>
      <c r="V449" s="12">
        <v>25.250260199999996</v>
      </c>
      <c r="W449" s="12">
        <v>0</v>
      </c>
      <c r="X449" s="12">
        <v>0</v>
      </c>
      <c r="Y449" s="12">
        <v>0</v>
      </c>
    </row>
    <row r="450" spans="1:25" ht="12.7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46" t="s">
        <v>67</v>
      </c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</row>
    <row r="452" spans="1:25" ht="1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</row>
    <row r="453" spans="1:25" ht="12.75">
      <c r="A453" s="50" t="s">
        <v>47</v>
      </c>
      <c r="B453" s="51" t="s">
        <v>47</v>
      </c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2"/>
    </row>
    <row r="454" spans="1:25" ht="11.25">
      <c r="A454" s="8"/>
      <c r="B454" s="7" t="s">
        <v>23</v>
      </c>
      <c r="C454" s="9" t="s">
        <v>24</v>
      </c>
      <c r="D454" s="10" t="s">
        <v>25</v>
      </c>
      <c r="E454" s="7" t="s">
        <v>26</v>
      </c>
      <c r="F454" s="7" t="s">
        <v>27</v>
      </c>
      <c r="G454" s="9" t="s">
        <v>28</v>
      </c>
      <c r="H454" s="10" t="s">
        <v>29</v>
      </c>
      <c r="I454" s="7" t="s">
        <v>30</v>
      </c>
      <c r="J454" s="7" t="s">
        <v>31</v>
      </c>
      <c r="K454" s="7" t="s">
        <v>32</v>
      </c>
      <c r="L454" s="7" t="s">
        <v>33</v>
      </c>
      <c r="M454" s="7" t="s">
        <v>34</v>
      </c>
      <c r="N454" s="7" t="s">
        <v>35</v>
      </c>
      <c r="O454" s="7" t="s">
        <v>36</v>
      </c>
      <c r="P454" s="7" t="s">
        <v>37</v>
      </c>
      <c r="Q454" s="7" t="s">
        <v>38</v>
      </c>
      <c r="R454" s="7" t="s">
        <v>39</v>
      </c>
      <c r="S454" s="7" t="s">
        <v>40</v>
      </c>
      <c r="T454" s="7" t="s">
        <v>41</v>
      </c>
      <c r="U454" s="7" t="s">
        <v>42</v>
      </c>
      <c r="V454" s="7" t="s">
        <v>43</v>
      </c>
      <c r="W454" s="7" t="s">
        <v>44</v>
      </c>
      <c r="X454" s="7" t="s">
        <v>45</v>
      </c>
      <c r="Y454" s="7" t="s">
        <v>64</v>
      </c>
    </row>
    <row r="455" spans="1:25" ht="11.25">
      <c r="A455" s="11">
        <f aca="true" t="shared" si="10" ref="A455:A485">A419</f>
        <v>41821</v>
      </c>
      <c r="B455" s="12">
        <v>0.006341099999999999</v>
      </c>
      <c r="C455" s="12">
        <v>122.425504</v>
      </c>
      <c r="D455" s="12">
        <v>23.265495899999998</v>
      </c>
      <c r="E455" s="12">
        <v>0</v>
      </c>
      <c r="F455" s="12">
        <v>0</v>
      </c>
      <c r="G455" s="12">
        <v>0.45444549999999995</v>
      </c>
      <c r="H455" s="12">
        <v>0.47346879999999997</v>
      </c>
      <c r="I455" s="12">
        <v>0</v>
      </c>
      <c r="J455" s="12">
        <v>26.524821299999996</v>
      </c>
      <c r="K455" s="12">
        <v>22.1494623</v>
      </c>
      <c r="L455" s="12">
        <v>1.9932190999999997</v>
      </c>
      <c r="M455" s="12">
        <v>0</v>
      </c>
      <c r="N455" s="12">
        <v>29.338155999999998</v>
      </c>
      <c r="O455" s="12">
        <v>0</v>
      </c>
      <c r="P455" s="12">
        <v>1.6275489999999997</v>
      </c>
      <c r="Q455" s="12">
        <v>0.010568499999999998</v>
      </c>
      <c r="R455" s="12">
        <v>2.1813383999999996</v>
      </c>
      <c r="S455" s="12">
        <v>49.627562299999994</v>
      </c>
      <c r="T455" s="12">
        <v>127.35676609999997</v>
      </c>
      <c r="U455" s="12">
        <v>124.59838759999998</v>
      </c>
      <c r="V455" s="12">
        <v>123.01099889999999</v>
      </c>
      <c r="W455" s="12">
        <v>124.39547239999997</v>
      </c>
      <c r="X455" s="12">
        <v>25.0029573</v>
      </c>
      <c r="Y455" s="12">
        <v>58.0823623</v>
      </c>
    </row>
    <row r="456" spans="1:25" ht="11.25">
      <c r="A456" s="11">
        <f t="shared" si="10"/>
        <v>41822</v>
      </c>
      <c r="B456" s="12">
        <v>21.225775399999996</v>
      </c>
      <c r="C456" s="12">
        <v>55.33455229999999</v>
      </c>
      <c r="D456" s="12">
        <v>126.60851629999999</v>
      </c>
      <c r="E456" s="12">
        <v>0</v>
      </c>
      <c r="F456" s="12">
        <v>0</v>
      </c>
      <c r="G456" s="12">
        <v>55.86931839999999</v>
      </c>
      <c r="H456" s="12">
        <v>11.3209772</v>
      </c>
      <c r="I456" s="12">
        <v>0</v>
      </c>
      <c r="J456" s="12">
        <v>127.58715939999998</v>
      </c>
      <c r="K456" s="12">
        <v>127.66747999999998</v>
      </c>
      <c r="L456" s="12">
        <v>58.934183399999995</v>
      </c>
      <c r="M456" s="12">
        <v>58.78833809999999</v>
      </c>
      <c r="N456" s="12">
        <v>60.90626549999999</v>
      </c>
      <c r="O456" s="12">
        <v>62.77900369999999</v>
      </c>
      <c r="P456" s="12">
        <v>131.2015864</v>
      </c>
      <c r="Q456" s="12">
        <v>133.95362379999997</v>
      </c>
      <c r="R456" s="12">
        <v>135.76295099999996</v>
      </c>
      <c r="S456" s="12">
        <v>133.15253149999998</v>
      </c>
      <c r="T456" s="12">
        <v>128.44320789999998</v>
      </c>
      <c r="U456" s="12">
        <v>126.09277349999998</v>
      </c>
      <c r="V456" s="12">
        <v>123.97273239999998</v>
      </c>
      <c r="W456" s="12">
        <v>124.94714809999999</v>
      </c>
      <c r="X456" s="12">
        <v>124.5899328</v>
      </c>
      <c r="Y456" s="12">
        <v>123.8564789</v>
      </c>
    </row>
    <row r="457" spans="1:25" ht="11.25">
      <c r="A457" s="11">
        <f t="shared" si="10"/>
        <v>41823</v>
      </c>
      <c r="B457" s="12">
        <v>43.02224979999999</v>
      </c>
      <c r="C457" s="12">
        <v>104.95577349999998</v>
      </c>
      <c r="D457" s="12">
        <v>124.52652179999998</v>
      </c>
      <c r="E457" s="12">
        <v>125.50516489999998</v>
      </c>
      <c r="F457" s="12">
        <v>127.84714449999998</v>
      </c>
      <c r="G457" s="12">
        <v>131.0451726</v>
      </c>
      <c r="H457" s="12">
        <v>134.51798169999998</v>
      </c>
      <c r="I457" s="12">
        <v>135.46491929999996</v>
      </c>
      <c r="J457" s="12">
        <v>130.3687886</v>
      </c>
      <c r="K457" s="12">
        <v>128.9631781</v>
      </c>
      <c r="L457" s="12">
        <v>128.0120131</v>
      </c>
      <c r="M457" s="12">
        <v>127.95705689999998</v>
      </c>
      <c r="N457" s="12">
        <v>128.37768319999998</v>
      </c>
      <c r="O457" s="12">
        <v>128.62498609999997</v>
      </c>
      <c r="P457" s="12">
        <v>129.81922659999998</v>
      </c>
      <c r="Q457" s="12">
        <v>129.9587308</v>
      </c>
      <c r="R457" s="12">
        <v>133.8563936</v>
      </c>
      <c r="S457" s="12">
        <v>133.1060301</v>
      </c>
      <c r="T457" s="12">
        <v>19.285398799999996</v>
      </c>
      <c r="U457" s="12">
        <v>124.27921889999999</v>
      </c>
      <c r="V457" s="12">
        <v>53.144759099999995</v>
      </c>
      <c r="W457" s="12">
        <v>22.868120299999998</v>
      </c>
      <c r="X457" s="12">
        <v>62.16603069999999</v>
      </c>
      <c r="Y457" s="12">
        <v>23.083717699999994</v>
      </c>
    </row>
    <row r="458" spans="1:25" ht="11.25">
      <c r="A458" s="11">
        <f t="shared" si="10"/>
        <v>41824</v>
      </c>
      <c r="B458" s="12">
        <v>17.395750999999997</v>
      </c>
      <c r="C458" s="12">
        <v>11.785991199999998</v>
      </c>
      <c r="D458" s="12">
        <v>127.7710513</v>
      </c>
      <c r="E458" s="12">
        <v>129.07520419999997</v>
      </c>
      <c r="F458" s="12">
        <v>58.435350199999995</v>
      </c>
      <c r="G458" s="12">
        <v>59.413993299999994</v>
      </c>
      <c r="H458" s="12">
        <v>156.89149619999998</v>
      </c>
      <c r="I458" s="12">
        <v>155.23435539999997</v>
      </c>
      <c r="J458" s="12">
        <v>21.967684099999996</v>
      </c>
      <c r="K458" s="12">
        <v>25.611702899999997</v>
      </c>
      <c r="L458" s="12">
        <v>2.4117317</v>
      </c>
      <c r="M458" s="12">
        <v>21.618923599999995</v>
      </c>
      <c r="N458" s="12">
        <v>4.6226619</v>
      </c>
      <c r="O458" s="12">
        <v>7.486725399999999</v>
      </c>
      <c r="P458" s="12">
        <v>0</v>
      </c>
      <c r="Q458" s="12">
        <v>0.8645032999999998</v>
      </c>
      <c r="R458" s="12">
        <v>0.010568499999999998</v>
      </c>
      <c r="S458" s="12">
        <v>3.7349078999999996</v>
      </c>
      <c r="T458" s="12">
        <v>2.2067027999999995</v>
      </c>
      <c r="U458" s="12">
        <v>57.14599319999999</v>
      </c>
      <c r="V458" s="12">
        <v>57.194608299999985</v>
      </c>
      <c r="W458" s="12">
        <v>58.44380499999999</v>
      </c>
      <c r="X458" s="12">
        <v>55.11472749999999</v>
      </c>
      <c r="Y458" s="12">
        <v>17.839628</v>
      </c>
    </row>
    <row r="459" spans="1:25" ht="11.25">
      <c r="A459" s="11">
        <f t="shared" si="10"/>
        <v>41825</v>
      </c>
      <c r="B459" s="12">
        <v>23.109082099999995</v>
      </c>
      <c r="C459" s="12">
        <v>22.3375816</v>
      </c>
      <c r="D459" s="12">
        <v>0</v>
      </c>
      <c r="E459" s="12">
        <v>0</v>
      </c>
      <c r="F459" s="12">
        <v>25.193190299999998</v>
      </c>
      <c r="G459" s="12">
        <v>19.6109086</v>
      </c>
      <c r="H459" s="12">
        <v>33.288661299999994</v>
      </c>
      <c r="I459" s="12">
        <v>24.1934102</v>
      </c>
      <c r="J459" s="12">
        <v>0.1099124</v>
      </c>
      <c r="K459" s="12">
        <v>0.0718658</v>
      </c>
      <c r="L459" s="12">
        <v>31.274305199999997</v>
      </c>
      <c r="M459" s="12">
        <v>1.6909599999999998</v>
      </c>
      <c r="N459" s="12">
        <v>27.602808299999996</v>
      </c>
      <c r="O459" s="12">
        <v>22.462289899999995</v>
      </c>
      <c r="P459" s="12">
        <v>23.9017196</v>
      </c>
      <c r="Q459" s="12">
        <v>17.3386811</v>
      </c>
      <c r="R459" s="12">
        <v>38.862488199999994</v>
      </c>
      <c r="S459" s="12">
        <v>39.202793899999996</v>
      </c>
      <c r="T459" s="12">
        <v>48.39104779999999</v>
      </c>
      <c r="U459" s="12">
        <v>45.59250899999999</v>
      </c>
      <c r="V459" s="12">
        <v>135.41207679999997</v>
      </c>
      <c r="W459" s="12">
        <v>42.318387699999995</v>
      </c>
      <c r="X459" s="12">
        <v>136.6866379</v>
      </c>
      <c r="Y459" s="12">
        <v>135.34232469999998</v>
      </c>
    </row>
    <row r="460" spans="1:25" ht="11.25">
      <c r="A460" s="11">
        <f t="shared" si="10"/>
        <v>41826</v>
      </c>
      <c r="B460" s="12">
        <v>16.6453875</v>
      </c>
      <c r="C460" s="12">
        <v>12.673745199999999</v>
      </c>
      <c r="D460" s="12">
        <v>20.0526719</v>
      </c>
      <c r="E460" s="12">
        <v>0.2282796</v>
      </c>
      <c r="F460" s="12">
        <v>0</v>
      </c>
      <c r="G460" s="12">
        <v>0</v>
      </c>
      <c r="H460" s="12">
        <v>24.827520199999995</v>
      </c>
      <c r="I460" s="12">
        <v>6.514423399999999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24.6563105</v>
      </c>
      <c r="P460" s="12">
        <v>127.78796089999999</v>
      </c>
      <c r="Q460" s="12">
        <v>25.6539769</v>
      </c>
      <c r="R460" s="12">
        <v>23.948220999999997</v>
      </c>
      <c r="S460" s="12">
        <v>28.780139199999994</v>
      </c>
      <c r="T460" s="12">
        <v>30.4816677</v>
      </c>
      <c r="U460" s="12">
        <v>122.36209299999997</v>
      </c>
      <c r="V460" s="12">
        <v>23.918629199999998</v>
      </c>
      <c r="W460" s="12">
        <v>126.53453679999998</v>
      </c>
      <c r="X460" s="12">
        <v>126.4394203</v>
      </c>
      <c r="Y460" s="12">
        <v>125.49459639999999</v>
      </c>
    </row>
    <row r="461" spans="1:25" ht="11.25">
      <c r="A461" s="11">
        <f t="shared" si="10"/>
        <v>41827</v>
      </c>
      <c r="B461" s="12">
        <v>2.5787139999999993</v>
      </c>
      <c r="C461" s="12">
        <v>26.884150299999998</v>
      </c>
      <c r="D461" s="12">
        <v>83.2121416</v>
      </c>
      <c r="E461" s="12">
        <v>26.941220199999997</v>
      </c>
      <c r="F461" s="12">
        <v>37.6640203</v>
      </c>
      <c r="G461" s="12">
        <v>142.3915142</v>
      </c>
      <c r="H461" s="12">
        <v>27.351278</v>
      </c>
      <c r="I461" s="12">
        <v>144.20506879999996</v>
      </c>
      <c r="J461" s="12">
        <v>1.7184381</v>
      </c>
      <c r="K461" s="12">
        <v>1.8727381999999997</v>
      </c>
      <c r="L461" s="12">
        <v>1.6613681999999999</v>
      </c>
      <c r="M461" s="12">
        <v>2.5639181</v>
      </c>
      <c r="N461" s="12">
        <v>25.5694289</v>
      </c>
      <c r="O461" s="12">
        <v>20.908720399999996</v>
      </c>
      <c r="P461" s="12">
        <v>2.7858565999999994</v>
      </c>
      <c r="Q461" s="12">
        <v>2.3525481</v>
      </c>
      <c r="R461" s="12">
        <v>1.9974464999999995</v>
      </c>
      <c r="S461" s="12">
        <v>67.7525398</v>
      </c>
      <c r="T461" s="12">
        <v>29.845443999999993</v>
      </c>
      <c r="U461" s="12">
        <v>21.847203199999996</v>
      </c>
      <c r="V461" s="12">
        <v>4.269673999999999</v>
      </c>
      <c r="W461" s="12">
        <v>53.11305359999999</v>
      </c>
      <c r="X461" s="12">
        <v>53.20605639999999</v>
      </c>
      <c r="Y461" s="12">
        <v>49.5176499</v>
      </c>
    </row>
    <row r="462" spans="1:25" ht="11.25">
      <c r="A462" s="11">
        <f t="shared" si="10"/>
        <v>41828</v>
      </c>
      <c r="B462" s="12">
        <v>83.58415279999998</v>
      </c>
      <c r="C462" s="12">
        <v>48.8518344</v>
      </c>
      <c r="D462" s="12">
        <v>31.92532479999999</v>
      </c>
      <c r="E462" s="12">
        <v>22.5278146</v>
      </c>
      <c r="F462" s="12">
        <v>149.5337065</v>
      </c>
      <c r="G462" s="12">
        <v>2.3884809999999996</v>
      </c>
      <c r="H462" s="12">
        <v>149.92262729999996</v>
      </c>
      <c r="I462" s="12">
        <v>86.40171489999999</v>
      </c>
      <c r="J462" s="12">
        <v>144.4608265</v>
      </c>
      <c r="K462" s="12">
        <v>36.8756102</v>
      </c>
      <c r="L462" s="12">
        <v>149.77255459999998</v>
      </c>
      <c r="M462" s="12">
        <v>149.7006888</v>
      </c>
      <c r="N462" s="12">
        <v>149.4470448</v>
      </c>
      <c r="O462" s="12">
        <v>149.39631599999998</v>
      </c>
      <c r="P462" s="12">
        <v>149.9078314</v>
      </c>
      <c r="Q462" s="12">
        <v>27.0384504</v>
      </c>
      <c r="R462" s="12">
        <v>24.269503399999994</v>
      </c>
      <c r="S462" s="12">
        <v>24.846543499999996</v>
      </c>
      <c r="T462" s="12">
        <v>21.428690599999996</v>
      </c>
      <c r="U462" s="12">
        <v>23.130219099999998</v>
      </c>
      <c r="V462" s="12">
        <v>0</v>
      </c>
      <c r="W462" s="12">
        <v>0</v>
      </c>
      <c r="X462" s="12">
        <v>48.04228729999999</v>
      </c>
      <c r="Y462" s="12">
        <v>48.08878869999999</v>
      </c>
    </row>
    <row r="463" spans="1:25" ht="11.25">
      <c r="A463" s="11">
        <f t="shared" si="10"/>
        <v>41829</v>
      </c>
      <c r="B463" s="12">
        <v>97.93406209999998</v>
      </c>
      <c r="C463" s="12">
        <v>101.82749749999998</v>
      </c>
      <c r="D463" s="12">
        <v>109.54884359999998</v>
      </c>
      <c r="E463" s="12">
        <v>112.72784839999998</v>
      </c>
      <c r="F463" s="12">
        <v>120.1279121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5.687966699999999</v>
      </c>
      <c r="O463" s="12">
        <v>8.814129</v>
      </c>
      <c r="P463" s="12">
        <v>0</v>
      </c>
      <c r="Q463" s="12">
        <v>0</v>
      </c>
      <c r="R463" s="12">
        <v>0</v>
      </c>
      <c r="S463" s="12">
        <v>6.880093499999998</v>
      </c>
      <c r="T463" s="12">
        <v>16.884235599999997</v>
      </c>
      <c r="U463" s="12">
        <v>1.6571407999999999</v>
      </c>
      <c r="V463" s="12">
        <v>30.479553999999997</v>
      </c>
      <c r="W463" s="12">
        <v>101.34346019999998</v>
      </c>
      <c r="X463" s="12">
        <v>32.403020999999995</v>
      </c>
      <c r="Y463" s="12">
        <v>100.24433619999999</v>
      </c>
    </row>
    <row r="464" spans="1:25" ht="11.25">
      <c r="A464" s="11">
        <f t="shared" si="10"/>
        <v>41830</v>
      </c>
      <c r="B464" s="12">
        <v>28.581451399999995</v>
      </c>
      <c r="C464" s="12">
        <v>72.8486705</v>
      </c>
      <c r="D464" s="12">
        <v>9.334099199999999</v>
      </c>
      <c r="E464" s="12">
        <v>9.1607758</v>
      </c>
      <c r="F464" s="12">
        <v>0</v>
      </c>
      <c r="G464" s="12">
        <v>0</v>
      </c>
      <c r="H464" s="12">
        <v>0</v>
      </c>
      <c r="I464" s="12">
        <v>0</v>
      </c>
      <c r="J464" s="12">
        <v>11.625349999999997</v>
      </c>
      <c r="K464" s="12">
        <v>0</v>
      </c>
      <c r="L464" s="12">
        <v>11.3273183</v>
      </c>
      <c r="M464" s="12">
        <v>13.713685599999998</v>
      </c>
      <c r="N464" s="12">
        <v>17.224541299999995</v>
      </c>
      <c r="O464" s="12">
        <v>14.0201721</v>
      </c>
      <c r="P464" s="12">
        <v>0</v>
      </c>
      <c r="Q464" s="12">
        <v>12.840727499999998</v>
      </c>
      <c r="R464" s="12">
        <v>12.7265877</v>
      </c>
      <c r="S464" s="12">
        <v>15.362371600000001</v>
      </c>
      <c r="T464" s="12">
        <v>14.793786299999997</v>
      </c>
      <c r="U464" s="12">
        <v>0.8475936999999999</v>
      </c>
      <c r="V464" s="12">
        <v>0</v>
      </c>
      <c r="W464" s="12">
        <v>0</v>
      </c>
      <c r="X464" s="12">
        <v>11.046196199999997</v>
      </c>
      <c r="Y464" s="12">
        <v>0</v>
      </c>
    </row>
    <row r="465" spans="1:25" ht="11.25">
      <c r="A465" s="11">
        <f t="shared" si="10"/>
        <v>41831</v>
      </c>
      <c r="B465" s="12">
        <v>40.8916402</v>
      </c>
      <c r="C465" s="12">
        <v>41.04805399999999</v>
      </c>
      <c r="D465" s="12">
        <v>16.7109122</v>
      </c>
      <c r="E465" s="12">
        <v>49.111819499999996</v>
      </c>
      <c r="F465" s="12">
        <v>120.47244519999998</v>
      </c>
      <c r="G465" s="12">
        <v>0.24941659999999993</v>
      </c>
      <c r="H465" s="12">
        <v>0</v>
      </c>
      <c r="I465" s="12">
        <v>0</v>
      </c>
      <c r="J465" s="12">
        <v>14.286498299999998</v>
      </c>
      <c r="K465" s="12">
        <v>14.208291399999998</v>
      </c>
      <c r="L465" s="12">
        <v>124.99787689999998</v>
      </c>
      <c r="M465" s="12">
        <v>124.7230959</v>
      </c>
      <c r="N465" s="12">
        <v>15.284164699999998</v>
      </c>
      <c r="O465" s="12">
        <v>1.9403765999999996</v>
      </c>
      <c r="P465" s="12">
        <v>1.5324324999999996</v>
      </c>
      <c r="Q465" s="12">
        <v>0.0042274</v>
      </c>
      <c r="R465" s="12">
        <v>0</v>
      </c>
      <c r="S465" s="12">
        <v>0.38046599999999997</v>
      </c>
      <c r="T465" s="12">
        <v>124.38067649999999</v>
      </c>
      <c r="U465" s="12">
        <v>13.214852399999998</v>
      </c>
      <c r="V465" s="12">
        <v>108.51101689999999</v>
      </c>
      <c r="W465" s="12">
        <v>39.71430929999999</v>
      </c>
      <c r="X465" s="12">
        <v>6.4510124</v>
      </c>
      <c r="Y465" s="12">
        <v>101.9923661</v>
      </c>
    </row>
    <row r="466" spans="1:25" ht="11.25">
      <c r="A466" s="11">
        <f t="shared" si="10"/>
        <v>41832</v>
      </c>
      <c r="B466" s="12">
        <v>111.2207803</v>
      </c>
      <c r="C466" s="12">
        <v>112.29876729999998</v>
      </c>
      <c r="D466" s="12">
        <v>113.96859029999999</v>
      </c>
      <c r="E466" s="12">
        <v>112.2903125</v>
      </c>
      <c r="F466" s="12">
        <v>16.531247699999998</v>
      </c>
      <c r="G466" s="12">
        <v>120.60772199999998</v>
      </c>
      <c r="H466" s="12">
        <v>124.0445982</v>
      </c>
      <c r="I466" s="12">
        <v>122.43818619999998</v>
      </c>
      <c r="J466" s="12">
        <v>0.11625349999999998</v>
      </c>
      <c r="K466" s="12">
        <v>0.9046635999999999</v>
      </c>
      <c r="L466" s="12">
        <v>0.0021137</v>
      </c>
      <c r="M466" s="12">
        <v>0.0317055</v>
      </c>
      <c r="N466" s="12">
        <v>0.0042274</v>
      </c>
      <c r="O466" s="12">
        <v>0.014795899999999999</v>
      </c>
      <c r="P466" s="12">
        <v>45.932814699999994</v>
      </c>
      <c r="Q466" s="12">
        <v>122.13592709999999</v>
      </c>
      <c r="R466" s="12">
        <v>123.68526919999996</v>
      </c>
      <c r="S466" s="12">
        <v>48.38893409999999</v>
      </c>
      <c r="T466" s="12">
        <v>124.06150779999999</v>
      </c>
      <c r="U466" s="12">
        <v>118.26785609999999</v>
      </c>
      <c r="V466" s="12">
        <v>109.11553509999999</v>
      </c>
      <c r="W466" s="12">
        <v>111.4849928</v>
      </c>
      <c r="X466" s="12">
        <v>113.33025289999998</v>
      </c>
      <c r="Y466" s="12">
        <v>111.93098349999997</v>
      </c>
    </row>
    <row r="467" spans="1:25" ht="11.25">
      <c r="A467" s="11">
        <f t="shared" si="10"/>
        <v>41833</v>
      </c>
      <c r="B467" s="12">
        <v>0</v>
      </c>
      <c r="C467" s="12">
        <v>0.0232507</v>
      </c>
      <c r="D467" s="12">
        <v>0</v>
      </c>
      <c r="E467" s="12">
        <v>0</v>
      </c>
      <c r="F467" s="12">
        <v>0</v>
      </c>
      <c r="G467" s="12">
        <v>0</v>
      </c>
      <c r="H467" s="12">
        <v>1.0864417999999998</v>
      </c>
      <c r="I467" s="12">
        <v>0</v>
      </c>
      <c r="J467" s="12">
        <v>0.20291519999999996</v>
      </c>
      <c r="K467" s="12">
        <v>4.614207099999999</v>
      </c>
      <c r="L467" s="12">
        <v>5.2123842</v>
      </c>
      <c r="M467" s="12">
        <v>0.17966449999999998</v>
      </c>
      <c r="N467" s="12">
        <v>0.4924921</v>
      </c>
      <c r="O467" s="12">
        <v>14.140653</v>
      </c>
      <c r="P467" s="12">
        <v>15.134091999999997</v>
      </c>
      <c r="Q467" s="12">
        <v>14.8508562</v>
      </c>
      <c r="R467" s="12">
        <v>11.824037799999997</v>
      </c>
      <c r="S467" s="12">
        <v>2.5512359</v>
      </c>
      <c r="T467" s="12">
        <v>2.4497782999999997</v>
      </c>
      <c r="U467" s="12">
        <v>2.0376068</v>
      </c>
      <c r="V467" s="12">
        <v>0.21136999999999997</v>
      </c>
      <c r="W467" s="12">
        <v>2.3652303</v>
      </c>
      <c r="X467" s="12">
        <v>2.4392097999999995</v>
      </c>
      <c r="Y467" s="12">
        <v>1.7205518</v>
      </c>
    </row>
    <row r="468" spans="1:25" ht="11.25">
      <c r="A468" s="11">
        <f t="shared" si="10"/>
        <v>41834</v>
      </c>
      <c r="B468" s="12">
        <v>0</v>
      </c>
      <c r="C468" s="12">
        <v>0</v>
      </c>
      <c r="D468" s="12">
        <v>0</v>
      </c>
      <c r="E468" s="12">
        <v>64.56508019999998</v>
      </c>
      <c r="F468" s="12">
        <v>87.68473079999998</v>
      </c>
      <c r="G468" s="12">
        <v>7.6220022</v>
      </c>
      <c r="H468" s="12">
        <v>4.7811894</v>
      </c>
      <c r="I468" s="12">
        <v>62.00327579999999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0.18811929999999996</v>
      </c>
      <c r="U468" s="12">
        <v>109.97792469999997</v>
      </c>
      <c r="V468" s="12">
        <v>0</v>
      </c>
      <c r="W468" s="12">
        <v>0</v>
      </c>
      <c r="X468" s="12">
        <v>0</v>
      </c>
      <c r="Y468" s="12">
        <v>0</v>
      </c>
    </row>
    <row r="469" spans="1:25" ht="11.25">
      <c r="A469" s="11">
        <f t="shared" si="10"/>
        <v>41835</v>
      </c>
      <c r="B469" s="12">
        <v>0</v>
      </c>
      <c r="C469" s="12">
        <v>0</v>
      </c>
      <c r="D469" s="12">
        <v>0</v>
      </c>
      <c r="E469" s="12">
        <v>3.2656664999999996</v>
      </c>
      <c r="F469" s="12">
        <v>46.12727509999999</v>
      </c>
      <c r="G469" s="12">
        <v>45.964520199999995</v>
      </c>
      <c r="H469" s="12">
        <v>0.1289357</v>
      </c>
      <c r="I469" s="12">
        <v>0</v>
      </c>
      <c r="J469" s="12">
        <v>42.5572358</v>
      </c>
      <c r="K469" s="12">
        <v>42.3522069</v>
      </c>
      <c r="L469" s="12">
        <v>48.143744899999994</v>
      </c>
      <c r="M469" s="12">
        <v>53.036960399999984</v>
      </c>
      <c r="N469" s="12">
        <v>49.05263589999999</v>
      </c>
      <c r="O469" s="12">
        <v>48.6827384</v>
      </c>
      <c r="P469" s="12">
        <v>0</v>
      </c>
      <c r="Q469" s="12">
        <v>0</v>
      </c>
      <c r="R469" s="12">
        <v>0</v>
      </c>
      <c r="S469" s="12">
        <v>0.0021137</v>
      </c>
      <c r="T469" s="12">
        <v>26.383203399999996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</row>
    <row r="470" spans="1:25" ht="11.25">
      <c r="A470" s="11">
        <f t="shared" si="10"/>
        <v>41836</v>
      </c>
      <c r="B470" s="12">
        <v>0</v>
      </c>
      <c r="C470" s="12">
        <v>0</v>
      </c>
      <c r="D470" s="12">
        <v>0</v>
      </c>
      <c r="E470" s="12">
        <v>0.006341099999999999</v>
      </c>
      <c r="F470" s="12">
        <v>0.6214278</v>
      </c>
      <c r="G470" s="12">
        <v>0</v>
      </c>
      <c r="H470" s="12">
        <v>42.920792199999994</v>
      </c>
      <c r="I470" s="12">
        <v>40.206801399999996</v>
      </c>
      <c r="J470" s="12">
        <v>0</v>
      </c>
      <c r="K470" s="12">
        <v>0</v>
      </c>
      <c r="L470" s="12">
        <v>46.0173627</v>
      </c>
      <c r="M470" s="12">
        <v>28.3299211</v>
      </c>
      <c r="N470" s="12">
        <v>0</v>
      </c>
      <c r="O470" s="12">
        <v>0.1585275</v>
      </c>
      <c r="P470" s="12">
        <v>0</v>
      </c>
      <c r="Q470" s="12">
        <v>0</v>
      </c>
      <c r="R470" s="12">
        <v>0</v>
      </c>
      <c r="S470" s="12">
        <v>0.5115154</v>
      </c>
      <c r="T470" s="12">
        <v>36.406368799999996</v>
      </c>
      <c r="U470" s="12">
        <v>71.50858469999999</v>
      </c>
      <c r="V470" s="12">
        <v>0</v>
      </c>
      <c r="W470" s="12">
        <v>0</v>
      </c>
      <c r="X470" s="12">
        <v>0</v>
      </c>
      <c r="Y470" s="12">
        <v>0</v>
      </c>
    </row>
    <row r="471" spans="1:25" ht="11.25">
      <c r="A471" s="11">
        <f t="shared" si="10"/>
        <v>41837</v>
      </c>
      <c r="B471" s="12">
        <v>104.28995799999998</v>
      </c>
      <c r="C471" s="12">
        <v>105.69134109999999</v>
      </c>
      <c r="D471" s="12">
        <v>3.9779833999999994</v>
      </c>
      <c r="E471" s="12">
        <v>10.207057299999999</v>
      </c>
      <c r="F471" s="12">
        <v>6.4341028</v>
      </c>
      <c r="G471" s="12">
        <v>2.3335247999999997</v>
      </c>
      <c r="H471" s="12">
        <v>7.2584458</v>
      </c>
      <c r="I471" s="12">
        <v>9.008589399999998</v>
      </c>
      <c r="J471" s="12">
        <v>2.3842535999999996</v>
      </c>
      <c r="K471" s="12">
        <v>0.18177819999999997</v>
      </c>
      <c r="L471" s="12">
        <v>0</v>
      </c>
      <c r="M471" s="12">
        <v>0</v>
      </c>
      <c r="N471" s="12">
        <v>0.006341099999999999</v>
      </c>
      <c r="O471" s="12">
        <v>0</v>
      </c>
      <c r="P471" s="12">
        <v>0.21136999999999997</v>
      </c>
      <c r="Q471" s="12">
        <v>0.253644</v>
      </c>
      <c r="R471" s="12">
        <v>2.3525481</v>
      </c>
      <c r="S471" s="12">
        <v>0</v>
      </c>
      <c r="T471" s="12">
        <v>2.5258714999999996</v>
      </c>
      <c r="U471" s="12">
        <v>38.137489099999996</v>
      </c>
      <c r="V471" s="12">
        <v>2.2595452999999996</v>
      </c>
      <c r="W471" s="12">
        <v>7.038620999999998</v>
      </c>
      <c r="X471" s="12">
        <v>109.89760409999997</v>
      </c>
      <c r="Y471" s="12">
        <v>101.68165219999999</v>
      </c>
    </row>
    <row r="472" spans="1:25" ht="11.25">
      <c r="A472" s="11">
        <f t="shared" si="10"/>
        <v>41838</v>
      </c>
      <c r="B472" s="12">
        <v>0</v>
      </c>
      <c r="C472" s="12">
        <v>0</v>
      </c>
      <c r="D472" s="12">
        <v>0</v>
      </c>
      <c r="E472" s="12">
        <v>1.8938751999999999</v>
      </c>
      <c r="F472" s="12">
        <v>0.08666169999999998</v>
      </c>
      <c r="G472" s="12">
        <v>3.0289320999999996</v>
      </c>
      <c r="H472" s="12">
        <v>2.2067027999999995</v>
      </c>
      <c r="I472" s="12">
        <v>0.040160299999999996</v>
      </c>
      <c r="J472" s="12">
        <v>0.17966449999999998</v>
      </c>
      <c r="K472" s="12">
        <v>0</v>
      </c>
      <c r="L472" s="12">
        <v>0.07609319999999999</v>
      </c>
      <c r="M472" s="12">
        <v>1.4352022999999998</v>
      </c>
      <c r="N472" s="12">
        <v>2.8788593999999996</v>
      </c>
      <c r="O472" s="12">
        <v>8.919814</v>
      </c>
      <c r="P472" s="12">
        <v>1.7712806</v>
      </c>
      <c r="Q472" s="12">
        <v>2.1728835999999996</v>
      </c>
      <c r="R472" s="12">
        <v>2.1897931999999996</v>
      </c>
      <c r="S472" s="12">
        <v>95.92393339999998</v>
      </c>
      <c r="T472" s="12">
        <v>29.936333099999995</v>
      </c>
      <c r="U472" s="12">
        <v>0</v>
      </c>
      <c r="V472" s="12">
        <v>1.4922722</v>
      </c>
      <c r="W472" s="12">
        <v>2.5723728999999995</v>
      </c>
      <c r="X472" s="12">
        <v>6.284030099999999</v>
      </c>
      <c r="Y472" s="12">
        <v>71.92498359999999</v>
      </c>
    </row>
    <row r="473" spans="1:25" ht="11.25">
      <c r="A473" s="11">
        <f t="shared" si="10"/>
        <v>41839</v>
      </c>
      <c r="B473" s="12">
        <v>84.1125778</v>
      </c>
      <c r="C473" s="12">
        <v>65.14000659999999</v>
      </c>
      <c r="D473" s="12">
        <v>80.39246579999998</v>
      </c>
      <c r="E473" s="12">
        <v>29.619278099999995</v>
      </c>
      <c r="F473" s="12">
        <v>0.6425647999999999</v>
      </c>
      <c r="G473" s="12">
        <v>1.1709897999999999</v>
      </c>
      <c r="H473" s="12">
        <v>1.6782778</v>
      </c>
      <c r="I473" s="12">
        <v>27.784586499999993</v>
      </c>
      <c r="J473" s="12">
        <v>33.1766352</v>
      </c>
      <c r="K473" s="12">
        <v>101.82749749999998</v>
      </c>
      <c r="L473" s="12">
        <v>64.1867279</v>
      </c>
      <c r="M473" s="12">
        <v>135.45857819999998</v>
      </c>
      <c r="N473" s="12">
        <v>148.51067569999998</v>
      </c>
      <c r="O473" s="12">
        <v>84.03437089999998</v>
      </c>
      <c r="P473" s="12">
        <v>151.6812257</v>
      </c>
      <c r="Q473" s="12">
        <v>1.6803915</v>
      </c>
      <c r="R473" s="12">
        <v>0</v>
      </c>
      <c r="S473" s="12">
        <v>4.3351987</v>
      </c>
      <c r="T473" s="12">
        <v>104.91561319999998</v>
      </c>
      <c r="U473" s="12">
        <v>93.07043839999999</v>
      </c>
      <c r="V473" s="12">
        <v>84.1633066</v>
      </c>
      <c r="W473" s="12">
        <v>77.0126595</v>
      </c>
      <c r="X473" s="12">
        <v>87.68684449999999</v>
      </c>
      <c r="Y473" s="12">
        <v>83.75536249999999</v>
      </c>
    </row>
    <row r="474" spans="1:25" ht="11.25">
      <c r="A474" s="11">
        <f t="shared" si="10"/>
        <v>41840</v>
      </c>
      <c r="B474" s="12">
        <v>86.19034489999999</v>
      </c>
      <c r="C474" s="12">
        <v>101.89090849999998</v>
      </c>
      <c r="D474" s="12">
        <v>142.2351004</v>
      </c>
      <c r="E474" s="12">
        <v>141.51855609999998</v>
      </c>
      <c r="F474" s="12">
        <v>38.6003894</v>
      </c>
      <c r="G474" s="12">
        <v>38.987196499999996</v>
      </c>
      <c r="H474" s="12">
        <v>31.699158899999997</v>
      </c>
      <c r="I474" s="12">
        <v>151.63895169999998</v>
      </c>
      <c r="J474" s="12">
        <v>26.203538899999995</v>
      </c>
      <c r="K474" s="12">
        <v>29.657324699999997</v>
      </c>
      <c r="L474" s="12">
        <v>86.8540467</v>
      </c>
      <c r="M474" s="12">
        <v>144.8603158</v>
      </c>
      <c r="N474" s="12">
        <v>142.49931289999998</v>
      </c>
      <c r="O474" s="12">
        <v>98.87043119999998</v>
      </c>
      <c r="P474" s="12">
        <v>149.39842969999998</v>
      </c>
      <c r="Q474" s="12">
        <v>52.421873699999985</v>
      </c>
      <c r="R474" s="12">
        <v>0.15430009999999997</v>
      </c>
      <c r="S474" s="12">
        <v>81.78750779999999</v>
      </c>
      <c r="T474" s="12">
        <v>8.0553107</v>
      </c>
      <c r="U474" s="12">
        <v>1.6719366999999998</v>
      </c>
      <c r="V474" s="12">
        <v>132.12527329999998</v>
      </c>
      <c r="W474" s="12">
        <v>131.3305221</v>
      </c>
      <c r="X474" s="12">
        <v>130.8549396</v>
      </c>
      <c r="Y474" s="12">
        <v>129.8509321</v>
      </c>
    </row>
    <row r="475" spans="1:25" ht="11.25">
      <c r="A475" s="11">
        <f t="shared" si="10"/>
        <v>41841</v>
      </c>
      <c r="B475" s="12">
        <v>123.31325799999999</v>
      </c>
      <c r="C475" s="12">
        <v>125.89408569999999</v>
      </c>
      <c r="D475" s="12">
        <v>128.7475807</v>
      </c>
      <c r="E475" s="12">
        <v>2.9718622</v>
      </c>
      <c r="F475" s="12">
        <v>10.393062899999999</v>
      </c>
      <c r="G475" s="12">
        <v>12.282710699999999</v>
      </c>
      <c r="H475" s="12">
        <v>12.2784833</v>
      </c>
      <c r="I475" s="12">
        <v>10.5156575</v>
      </c>
      <c r="J475" s="12">
        <v>0.4269674</v>
      </c>
      <c r="K475" s="12">
        <v>0.507288</v>
      </c>
      <c r="L475" s="12">
        <v>0.07609319999999999</v>
      </c>
      <c r="M475" s="12">
        <v>3.6165406999999994</v>
      </c>
      <c r="N475" s="12">
        <v>4.669163299999999</v>
      </c>
      <c r="O475" s="12">
        <v>4.0688724999999994</v>
      </c>
      <c r="P475" s="12">
        <v>0.23673439999999998</v>
      </c>
      <c r="Q475" s="12">
        <v>0.0232507</v>
      </c>
      <c r="R475" s="12">
        <v>0.6404510999999999</v>
      </c>
      <c r="S475" s="12">
        <v>5.341319899999999</v>
      </c>
      <c r="T475" s="12">
        <v>3.3586692999999994</v>
      </c>
      <c r="U475" s="12">
        <v>129.7706115</v>
      </c>
      <c r="V475" s="12">
        <v>4.772734599999999</v>
      </c>
      <c r="W475" s="12">
        <v>56.833165599999994</v>
      </c>
      <c r="X475" s="12">
        <v>125.47345939999998</v>
      </c>
      <c r="Y475" s="12">
        <v>126.32950789999998</v>
      </c>
    </row>
    <row r="476" spans="1:25" ht="11.25">
      <c r="A476" s="11">
        <f t="shared" si="10"/>
        <v>41842</v>
      </c>
      <c r="B476" s="12">
        <v>125.46500459999999</v>
      </c>
      <c r="C476" s="12">
        <v>126.20479959999999</v>
      </c>
      <c r="D476" s="12">
        <v>17.953767799999994</v>
      </c>
      <c r="E476" s="12">
        <v>8.5985316</v>
      </c>
      <c r="F476" s="12">
        <v>16.605227199999998</v>
      </c>
      <c r="G476" s="12">
        <v>1.6634818999999998</v>
      </c>
      <c r="H476" s="12">
        <v>2.6061921</v>
      </c>
      <c r="I476" s="12">
        <v>0.0676384</v>
      </c>
      <c r="J476" s="12">
        <v>0.15218639999999997</v>
      </c>
      <c r="K476" s="12">
        <v>0.08032059999999999</v>
      </c>
      <c r="L476" s="12">
        <v>2.7985387999999998</v>
      </c>
      <c r="M476" s="12">
        <v>0.08877539999999998</v>
      </c>
      <c r="N476" s="12">
        <v>0.0359329</v>
      </c>
      <c r="O476" s="12">
        <v>0.22616589999999998</v>
      </c>
      <c r="P476" s="12">
        <v>2.6526935</v>
      </c>
      <c r="Q476" s="12">
        <v>7.721346099999999</v>
      </c>
      <c r="R476" s="12">
        <v>0.7482498</v>
      </c>
      <c r="S476" s="12">
        <v>0.03804659999999999</v>
      </c>
      <c r="T476" s="12">
        <v>32.6207321</v>
      </c>
      <c r="U476" s="12">
        <v>125.53052929999998</v>
      </c>
      <c r="V476" s="12">
        <v>123.84802409999996</v>
      </c>
      <c r="W476" s="12">
        <v>14.740943799999998</v>
      </c>
      <c r="X476" s="12">
        <v>122.1908833</v>
      </c>
      <c r="Y476" s="12">
        <v>120.64999599999996</v>
      </c>
    </row>
    <row r="477" spans="1:25" ht="11.25">
      <c r="A477" s="11">
        <f t="shared" si="10"/>
        <v>41843</v>
      </c>
      <c r="B477" s="12">
        <v>0</v>
      </c>
      <c r="C477" s="12">
        <v>0</v>
      </c>
      <c r="D477" s="12">
        <v>0</v>
      </c>
      <c r="E477" s="12">
        <v>8.5921905</v>
      </c>
      <c r="F477" s="12">
        <v>15.455374399999998</v>
      </c>
      <c r="G477" s="12">
        <v>3.6799516999999997</v>
      </c>
      <c r="H477" s="12">
        <v>0.4819235999999999</v>
      </c>
      <c r="I477" s="12">
        <v>4.054076599999999</v>
      </c>
      <c r="J477" s="12">
        <v>2.3779124999999994</v>
      </c>
      <c r="K477" s="12">
        <v>0.63411</v>
      </c>
      <c r="L477" s="12">
        <v>0</v>
      </c>
      <c r="M477" s="12">
        <v>0</v>
      </c>
      <c r="N477" s="12">
        <v>0</v>
      </c>
      <c r="O477" s="12">
        <v>0</v>
      </c>
      <c r="P477" s="12">
        <v>0.0021137</v>
      </c>
      <c r="Q477" s="12">
        <v>0</v>
      </c>
      <c r="R477" s="12">
        <v>0</v>
      </c>
      <c r="S477" s="12">
        <v>0</v>
      </c>
      <c r="T477" s="12">
        <v>0.38469339999999996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</row>
    <row r="478" spans="1:25" ht="11.25">
      <c r="A478" s="11">
        <f t="shared" si="10"/>
        <v>41844</v>
      </c>
      <c r="B478" s="12">
        <v>0</v>
      </c>
      <c r="C478" s="12">
        <v>0</v>
      </c>
      <c r="D478" s="12">
        <v>0</v>
      </c>
      <c r="E478" s="12">
        <v>0.0021137</v>
      </c>
      <c r="F478" s="12">
        <v>14.155448899999998</v>
      </c>
      <c r="G478" s="12">
        <v>0.08243429999999999</v>
      </c>
      <c r="H478" s="12">
        <v>0.019023299999999996</v>
      </c>
      <c r="I478" s="12">
        <v>0.20925629999999995</v>
      </c>
      <c r="J478" s="12">
        <v>8.583735699999998</v>
      </c>
      <c r="K478" s="12">
        <v>1.373905</v>
      </c>
      <c r="L478" s="12">
        <v>0.0274781</v>
      </c>
      <c r="M478" s="12">
        <v>5.066538899999999</v>
      </c>
      <c r="N478" s="12">
        <v>1.1456254</v>
      </c>
      <c r="O478" s="12">
        <v>155.95089969999998</v>
      </c>
      <c r="P478" s="12">
        <v>0</v>
      </c>
      <c r="Q478" s="12">
        <v>0</v>
      </c>
      <c r="R478" s="12">
        <v>0</v>
      </c>
      <c r="S478" s="12">
        <v>28.348944399999997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</row>
    <row r="479" spans="1:25" ht="11.25">
      <c r="A479" s="11">
        <f t="shared" si="10"/>
        <v>41845</v>
      </c>
      <c r="B479" s="12">
        <v>0</v>
      </c>
      <c r="C479" s="12">
        <v>0</v>
      </c>
      <c r="D479" s="12">
        <v>0</v>
      </c>
      <c r="E479" s="12">
        <v>0</v>
      </c>
      <c r="F479" s="12">
        <v>6.3876013999999985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8.1694505</v>
      </c>
      <c r="S479" s="12">
        <v>6.412965799999999</v>
      </c>
      <c r="T479" s="12">
        <v>4.7304606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</row>
    <row r="480" spans="1:25" ht="11.25">
      <c r="A480" s="11">
        <f t="shared" si="10"/>
        <v>41846</v>
      </c>
      <c r="B480" s="12">
        <v>26.330360899999995</v>
      </c>
      <c r="C480" s="12">
        <v>9.3298718</v>
      </c>
      <c r="D480" s="12">
        <v>0</v>
      </c>
      <c r="E480" s="12">
        <v>4.886874399999999</v>
      </c>
      <c r="F480" s="12">
        <v>1.2174911999999998</v>
      </c>
      <c r="G480" s="12">
        <v>0.010568499999999998</v>
      </c>
      <c r="H480" s="12">
        <v>5.586509099999999</v>
      </c>
      <c r="I480" s="12">
        <v>2.2510904999999997</v>
      </c>
      <c r="J480" s="12">
        <v>23.428250799999997</v>
      </c>
      <c r="K480" s="12">
        <v>37.625973699999996</v>
      </c>
      <c r="L480" s="12">
        <v>19.0782562</v>
      </c>
      <c r="M480" s="12">
        <v>9.357349899999999</v>
      </c>
      <c r="N480" s="12">
        <v>20.976358799999996</v>
      </c>
      <c r="O480" s="12">
        <v>21.752086699999996</v>
      </c>
      <c r="P480" s="12">
        <v>31.350398399999996</v>
      </c>
      <c r="Q480" s="12">
        <v>25.552519299999997</v>
      </c>
      <c r="R480" s="12">
        <v>24.8402024</v>
      </c>
      <c r="S480" s="12">
        <v>33.058268</v>
      </c>
      <c r="T480" s="12">
        <v>5.675284499999999</v>
      </c>
      <c r="U480" s="12">
        <v>1.8177819999999998</v>
      </c>
      <c r="V480" s="12">
        <v>10.836939899999999</v>
      </c>
      <c r="W480" s="12">
        <v>19.902599199999997</v>
      </c>
      <c r="X480" s="12">
        <v>52.39439559999999</v>
      </c>
      <c r="Y480" s="12">
        <v>120.88461669999998</v>
      </c>
    </row>
    <row r="481" spans="1:25" ht="11.25">
      <c r="A481" s="11">
        <f t="shared" si="10"/>
        <v>41847</v>
      </c>
      <c r="B481" s="12">
        <v>14.259020199999998</v>
      </c>
      <c r="C481" s="12">
        <v>17.025853499999997</v>
      </c>
      <c r="D481" s="12">
        <v>40.6527921</v>
      </c>
      <c r="E481" s="12">
        <v>15.136205699999996</v>
      </c>
      <c r="F481" s="12">
        <v>0.7419086999999999</v>
      </c>
      <c r="G481" s="12">
        <v>18.416668099999995</v>
      </c>
      <c r="H481" s="12">
        <v>34.37721679999999</v>
      </c>
      <c r="I481" s="12">
        <v>0.30860019999999994</v>
      </c>
      <c r="J481" s="12">
        <v>4.1174876</v>
      </c>
      <c r="K481" s="12">
        <v>38.0106671</v>
      </c>
      <c r="L481" s="12">
        <v>49.5261047</v>
      </c>
      <c r="M481" s="12">
        <v>47.81612139999999</v>
      </c>
      <c r="N481" s="12">
        <v>48.00424069999999</v>
      </c>
      <c r="O481" s="12">
        <v>150.5947839</v>
      </c>
      <c r="P481" s="12">
        <v>153.67655849999997</v>
      </c>
      <c r="Q481" s="12">
        <v>154.30221369999998</v>
      </c>
      <c r="R481" s="12">
        <v>33.12167899999999</v>
      </c>
      <c r="S481" s="12">
        <v>41.6102982</v>
      </c>
      <c r="T481" s="12">
        <v>79.28065959999998</v>
      </c>
      <c r="U481" s="12">
        <v>0.23884809999999995</v>
      </c>
      <c r="V481" s="12">
        <v>11.982565299999997</v>
      </c>
      <c r="W481" s="12">
        <v>24.893044899999996</v>
      </c>
      <c r="X481" s="12">
        <v>25.7723441</v>
      </c>
      <c r="Y481" s="12">
        <v>79.073517</v>
      </c>
    </row>
    <row r="482" spans="1:25" ht="11.25">
      <c r="A482" s="11">
        <f t="shared" si="10"/>
        <v>41848</v>
      </c>
      <c r="B482" s="12">
        <v>113.63673939999998</v>
      </c>
      <c r="C482" s="12">
        <v>117.7774777</v>
      </c>
      <c r="D482" s="12">
        <v>8.180019</v>
      </c>
      <c r="E482" s="12">
        <v>2.9190196999999998</v>
      </c>
      <c r="F482" s="12">
        <v>13.455814199999997</v>
      </c>
      <c r="G482" s="12">
        <v>71.3711942</v>
      </c>
      <c r="H482" s="12">
        <v>13.288831899999996</v>
      </c>
      <c r="I482" s="12">
        <v>7.328197899999999</v>
      </c>
      <c r="J482" s="12">
        <v>2.1580877</v>
      </c>
      <c r="K482" s="12">
        <v>6.165662899999999</v>
      </c>
      <c r="L482" s="12">
        <v>7.6537077</v>
      </c>
      <c r="M482" s="12">
        <v>8.017264099999998</v>
      </c>
      <c r="N482" s="12">
        <v>7.5163172</v>
      </c>
      <c r="O482" s="12">
        <v>9.1988224</v>
      </c>
      <c r="P482" s="12">
        <v>7.943284599999998</v>
      </c>
      <c r="Q482" s="12">
        <v>3.2741212999999996</v>
      </c>
      <c r="R482" s="12">
        <v>7.163329299999998</v>
      </c>
      <c r="S482" s="12">
        <v>15.212298899999997</v>
      </c>
      <c r="T482" s="12">
        <v>50.058757099999994</v>
      </c>
      <c r="U482" s="12">
        <v>140.90135569999998</v>
      </c>
      <c r="V482" s="12">
        <v>120.05181889999999</v>
      </c>
      <c r="W482" s="12">
        <v>118.832214</v>
      </c>
      <c r="X482" s="12">
        <v>110.21043169999999</v>
      </c>
      <c r="Y482" s="12">
        <v>110.78535809999998</v>
      </c>
    </row>
    <row r="483" spans="1:25" ht="11.25">
      <c r="A483" s="11">
        <f t="shared" si="10"/>
        <v>41849</v>
      </c>
      <c r="B483" s="12">
        <v>0</v>
      </c>
      <c r="C483" s="12">
        <v>0</v>
      </c>
      <c r="D483" s="12">
        <v>0</v>
      </c>
      <c r="E483" s="12">
        <v>55.9940267</v>
      </c>
      <c r="F483" s="12">
        <v>16.6242505</v>
      </c>
      <c r="G483" s="12">
        <v>1.6550270999999999</v>
      </c>
      <c r="H483" s="12">
        <v>6.279802699999999</v>
      </c>
      <c r="I483" s="12">
        <v>5.034833399999999</v>
      </c>
      <c r="J483" s="12">
        <v>0.0021137</v>
      </c>
      <c r="K483" s="12">
        <v>1.8072134999999998</v>
      </c>
      <c r="L483" s="12">
        <v>0</v>
      </c>
      <c r="M483" s="12">
        <v>1.4584529999999998</v>
      </c>
      <c r="N483" s="12">
        <v>0.09088909999999999</v>
      </c>
      <c r="O483" s="12">
        <v>0.31916869999999997</v>
      </c>
      <c r="P483" s="12">
        <v>0</v>
      </c>
      <c r="Q483" s="12">
        <v>0</v>
      </c>
      <c r="R483" s="12">
        <v>0.6383373999999999</v>
      </c>
      <c r="S483" s="12">
        <v>0.9067772999999999</v>
      </c>
      <c r="T483" s="12">
        <v>35.290335199999994</v>
      </c>
      <c r="U483" s="12">
        <v>122.21202029999999</v>
      </c>
      <c r="V483" s="12">
        <v>0</v>
      </c>
      <c r="W483" s="12">
        <v>0</v>
      </c>
      <c r="X483" s="12">
        <v>0</v>
      </c>
      <c r="Y483" s="12">
        <v>0</v>
      </c>
    </row>
    <row r="484" spans="1:25" ht="11.25">
      <c r="A484" s="11">
        <f t="shared" si="10"/>
        <v>41850</v>
      </c>
      <c r="B484" s="12">
        <v>66.4505006</v>
      </c>
      <c r="C484" s="12">
        <v>69.91696859999999</v>
      </c>
      <c r="D484" s="12">
        <v>77.065502</v>
      </c>
      <c r="E484" s="12">
        <v>84.62832059999998</v>
      </c>
      <c r="F484" s="12">
        <v>10.021051699999997</v>
      </c>
      <c r="G484" s="12">
        <v>4.819235999999999</v>
      </c>
      <c r="H484" s="12">
        <v>4.5486824</v>
      </c>
      <c r="I484" s="12">
        <v>5.49562</v>
      </c>
      <c r="J484" s="12">
        <v>4.9397169</v>
      </c>
      <c r="K484" s="12">
        <v>5.4300953</v>
      </c>
      <c r="L484" s="12">
        <v>7.0491895</v>
      </c>
      <c r="M484" s="12">
        <v>5.8380393999999995</v>
      </c>
      <c r="N484" s="12">
        <v>5.3138418</v>
      </c>
      <c r="O484" s="12">
        <v>5.9775436</v>
      </c>
      <c r="P484" s="12">
        <v>3.730680499999999</v>
      </c>
      <c r="Q484" s="12">
        <v>3.5996310999999994</v>
      </c>
      <c r="R484" s="12">
        <v>6.0599779</v>
      </c>
      <c r="S484" s="12">
        <v>2.6928538</v>
      </c>
      <c r="T484" s="12">
        <v>44.9266935</v>
      </c>
      <c r="U484" s="12">
        <v>128.78985469999998</v>
      </c>
      <c r="V484" s="12">
        <v>31.464538199999996</v>
      </c>
      <c r="W484" s="12">
        <v>95.68085789999998</v>
      </c>
      <c r="X484" s="12">
        <v>68.89816519999998</v>
      </c>
      <c r="Y484" s="12">
        <v>67.74619869999998</v>
      </c>
    </row>
    <row r="485" spans="1:25" ht="11.25">
      <c r="A485" s="11">
        <f t="shared" si="10"/>
        <v>41851</v>
      </c>
      <c r="B485" s="12">
        <v>106.35504289999999</v>
      </c>
      <c r="C485" s="12">
        <v>111.1468008</v>
      </c>
      <c r="D485" s="12">
        <v>120.08352439999999</v>
      </c>
      <c r="E485" s="12">
        <v>32.9969707</v>
      </c>
      <c r="F485" s="12">
        <v>8.3765931</v>
      </c>
      <c r="G485" s="12">
        <v>16.1106214</v>
      </c>
      <c r="H485" s="12">
        <v>5.1214951</v>
      </c>
      <c r="I485" s="12">
        <v>11.540802</v>
      </c>
      <c r="J485" s="12">
        <v>17.171698799999998</v>
      </c>
      <c r="K485" s="12">
        <v>4.356335699999999</v>
      </c>
      <c r="L485" s="12">
        <v>6.6370179999999985</v>
      </c>
      <c r="M485" s="12">
        <v>7.019597699999999</v>
      </c>
      <c r="N485" s="12">
        <v>5.696421499999999</v>
      </c>
      <c r="O485" s="12">
        <v>6.647586499999999</v>
      </c>
      <c r="P485" s="12">
        <v>2.0967903999999997</v>
      </c>
      <c r="Q485" s="12">
        <v>1.120261</v>
      </c>
      <c r="R485" s="12">
        <v>0</v>
      </c>
      <c r="S485" s="12">
        <v>1.0970103</v>
      </c>
      <c r="T485" s="12">
        <v>143.5498218</v>
      </c>
      <c r="U485" s="12">
        <v>0</v>
      </c>
      <c r="V485" s="12">
        <v>0</v>
      </c>
      <c r="W485" s="12">
        <v>103.9750167</v>
      </c>
      <c r="X485" s="12">
        <v>4.9629676</v>
      </c>
      <c r="Y485" s="12">
        <v>42.865835999999994</v>
      </c>
    </row>
    <row r="486" ht="12.75">
      <c r="A486" s="15"/>
    </row>
    <row r="487" spans="1:25" ht="12.75">
      <c r="A487" s="47" t="s">
        <v>68</v>
      </c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9"/>
    </row>
    <row r="488" spans="1:25" ht="1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</row>
    <row r="489" spans="1:25" ht="12.75">
      <c r="A489" s="47" t="s">
        <v>69</v>
      </c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9"/>
    </row>
    <row r="490" spans="1:25" ht="11.25">
      <c r="A490" s="8"/>
      <c r="B490" s="7" t="s">
        <v>23</v>
      </c>
      <c r="C490" s="9" t="s">
        <v>24</v>
      </c>
      <c r="D490" s="10" t="s">
        <v>25</v>
      </c>
      <c r="E490" s="7" t="s">
        <v>26</v>
      </c>
      <c r="F490" s="7" t="s">
        <v>27</v>
      </c>
      <c r="G490" s="9" t="s">
        <v>28</v>
      </c>
      <c r="H490" s="10" t="s">
        <v>29</v>
      </c>
      <c r="I490" s="7" t="s">
        <v>30</v>
      </c>
      <c r="J490" s="7" t="s">
        <v>31</v>
      </c>
      <c r="K490" s="7" t="s">
        <v>32</v>
      </c>
      <c r="L490" s="7" t="s">
        <v>33</v>
      </c>
      <c r="M490" s="7" t="s">
        <v>34</v>
      </c>
      <c r="N490" s="7" t="s">
        <v>35</v>
      </c>
      <c r="O490" s="7" t="s">
        <v>36</v>
      </c>
      <c r="P490" s="7" t="s">
        <v>37</v>
      </c>
      <c r="Q490" s="7" t="s">
        <v>38</v>
      </c>
      <c r="R490" s="7" t="s">
        <v>39</v>
      </c>
      <c r="S490" s="7" t="s">
        <v>40</v>
      </c>
      <c r="T490" s="7" t="s">
        <v>41</v>
      </c>
      <c r="U490" s="7" t="s">
        <v>42</v>
      </c>
      <c r="V490" s="7" t="s">
        <v>43</v>
      </c>
      <c r="W490" s="7" t="s">
        <v>44</v>
      </c>
      <c r="X490" s="7" t="s">
        <v>45</v>
      </c>
      <c r="Y490" s="7" t="s">
        <v>64</v>
      </c>
    </row>
    <row r="491" spans="1:25" ht="11.25">
      <c r="A491" s="11">
        <f aca="true" t="shared" si="11" ref="A491:A521">A455</f>
        <v>41821</v>
      </c>
      <c r="B491" s="12">
        <v>119.00553739999998</v>
      </c>
      <c r="C491" s="12">
        <v>119.5339624</v>
      </c>
      <c r="D491" s="12">
        <v>122.6918302</v>
      </c>
      <c r="E491" s="12">
        <v>124.00866529999999</v>
      </c>
      <c r="F491" s="12">
        <v>124.17564759999999</v>
      </c>
      <c r="G491" s="12">
        <v>150.63494419999998</v>
      </c>
      <c r="H491" s="12">
        <v>153.01074299999996</v>
      </c>
      <c r="I491" s="12">
        <v>151.23734869999998</v>
      </c>
      <c r="J491" s="12">
        <v>131.12972059999998</v>
      </c>
      <c r="K491" s="12">
        <v>128.8448109</v>
      </c>
      <c r="L491" s="12">
        <v>149.22510629999996</v>
      </c>
      <c r="M491" s="12">
        <v>130.52520239999998</v>
      </c>
      <c r="N491" s="12">
        <v>129.4281921</v>
      </c>
      <c r="O491" s="12">
        <v>128.8236739</v>
      </c>
      <c r="P491" s="12">
        <v>150.114974</v>
      </c>
      <c r="Q491" s="12">
        <v>150.3242303</v>
      </c>
      <c r="R491" s="12">
        <v>153.74842429999998</v>
      </c>
      <c r="S491" s="12">
        <v>150.45527969999998</v>
      </c>
      <c r="T491" s="12">
        <v>123.65145</v>
      </c>
      <c r="U491" s="12">
        <v>121.27565119999998</v>
      </c>
      <c r="V491" s="12">
        <v>119.67558030000001</v>
      </c>
      <c r="W491" s="12">
        <v>121.01777979999999</v>
      </c>
      <c r="X491" s="12">
        <v>120.76836319999998</v>
      </c>
      <c r="Y491" s="12">
        <v>119.8636996</v>
      </c>
    </row>
    <row r="492" spans="1:25" ht="11.25">
      <c r="A492" s="11">
        <f t="shared" si="11"/>
        <v>41822</v>
      </c>
      <c r="B492" s="12">
        <v>120.311804</v>
      </c>
      <c r="C492" s="12">
        <v>120.81063719999997</v>
      </c>
      <c r="D492" s="12">
        <v>123.29423469999998</v>
      </c>
      <c r="E492" s="12">
        <v>124.93235219999998</v>
      </c>
      <c r="F492" s="12">
        <v>124.50115739999998</v>
      </c>
      <c r="G492" s="12">
        <v>125.07185639999999</v>
      </c>
      <c r="H492" s="12">
        <v>124.81398499999999</v>
      </c>
      <c r="I492" s="12">
        <v>124.00443789999999</v>
      </c>
      <c r="J492" s="12">
        <v>123.68104179999999</v>
      </c>
      <c r="K492" s="12">
        <v>123.77827199999999</v>
      </c>
      <c r="L492" s="12">
        <v>123.96427759999999</v>
      </c>
      <c r="M492" s="12">
        <v>123.73177059999998</v>
      </c>
      <c r="N492" s="12">
        <v>124.50961219999996</v>
      </c>
      <c r="O492" s="12">
        <v>126.24918729999997</v>
      </c>
      <c r="P492" s="12">
        <v>127.05662069999998</v>
      </c>
      <c r="Q492" s="12">
        <v>129.70508679999998</v>
      </c>
      <c r="R492" s="12">
        <v>131.28613439999998</v>
      </c>
      <c r="S492" s="12">
        <v>128.8976534</v>
      </c>
      <c r="T492" s="12">
        <v>124.31726549999999</v>
      </c>
      <c r="U492" s="12">
        <v>122.14438189999998</v>
      </c>
      <c r="V492" s="12">
        <v>120.04125039999998</v>
      </c>
      <c r="W492" s="12">
        <v>121.13826069999999</v>
      </c>
      <c r="X492" s="12">
        <v>120.95859619999999</v>
      </c>
      <c r="Y492" s="12">
        <v>120.30969029999999</v>
      </c>
    </row>
    <row r="493" spans="1:25" ht="11.25">
      <c r="A493" s="11">
        <f t="shared" si="11"/>
        <v>41823</v>
      </c>
      <c r="B493" s="12">
        <v>119.7643557</v>
      </c>
      <c r="C493" s="12">
        <v>120.14904909999998</v>
      </c>
      <c r="D493" s="12">
        <v>122.3451834</v>
      </c>
      <c r="E493" s="12">
        <v>123.35130459999999</v>
      </c>
      <c r="F493" s="12">
        <v>124.1143503</v>
      </c>
      <c r="G493" s="12">
        <v>127.24896739999998</v>
      </c>
      <c r="H493" s="12">
        <v>130.6224326</v>
      </c>
      <c r="I493" s="12">
        <v>131.3685687</v>
      </c>
      <c r="J493" s="12">
        <v>126.4774669</v>
      </c>
      <c r="K493" s="12">
        <v>125.06551529999999</v>
      </c>
      <c r="L493" s="12">
        <v>124.10166809999998</v>
      </c>
      <c r="M493" s="12">
        <v>124.07207629999999</v>
      </c>
      <c r="N493" s="12">
        <v>124.58147799999999</v>
      </c>
      <c r="O493" s="12">
        <v>124.7759384</v>
      </c>
      <c r="P493" s="12">
        <v>125.8137651</v>
      </c>
      <c r="Q493" s="12">
        <v>125.95115559999998</v>
      </c>
      <c r="R493" s="12">
        <v>129.57615109999998</v>
      </c>
      <c r="S493" s="12">
        <v>128.99276989999998</v>
      </c>
      <c r="T493" s="12">
        <v>123.56901569999998</v>
      </c>
      <c r="U493" s="12">
        <v>120.5569932</v>
      </c>
      <c r="V493" s="12">
        <v>119.1260183</v>
      </c>
      <c r="W493" s="12">
        <v>120.43017119999998</v>
      </c>
      <c r="X493" s="12">
        <v>120.30546289999998</v>
      </c>
      <c r="Y493" s="12">
        <v>119.53607609999997</v>
      </c>
    </row>
    <row r="494" spans="1:25" ht="11.25">
      <c r="A494" s="11">
        <f t="shared" si="11"/>
        <v>41824</v>
      </c>
      <c r="B494" s="12">
        <v>120.32025879999999</v>
      </c>
      <c r="C494" s="12">
        <v>122.07885719999996</v>
      </c>
      <c r="D494" s="12">
        <v>124.40181349999997</v>
      </c>
      <c r="E494" s="12">
        <v>125.6467828</v>
      </c>
      <c r="F494" s="12">
        <v>129.13016039999997</v>
      </c>
      <c r="G494" s="12">
        <v>131.6454634</v>
      </c>
      <c r="H494" s="12">
        <v>152.1356712</v>
      </c>
      <c r="I494" s="12">
        <v>150.49755369999997</v>
      </c>
      <c r="J494" s="12">
        <v>127.41806340000001</v>
      </c>
      <c r="K494" s="12">
        <v>127.70552659999997</v>
      </c>
      <c r="L494" s="12">
        <v>127.7118677</v>
      </c>
      <c r="M494" s="12">
        <v>126.42673809999998</v>
      </c>
      <c r="N494" s="12">
        <v>125.31493189999998</v>
      </c>
      <c r="O494" s="12">
        <v>127.42017709999999</v>
      </c>
      <c r="P494" s="12">
        <v>126.7607027</v>
      </c>
      <c r="Q494" s="12">
        <v>126.54933269999998</v>
      </c>
      <c r="R494" s="12">
        <v>129.96507189999997</v>
      </c>
      <c r="S494" s="12">
        <v>132.8270217</v>
      </c>
      <c r="T494" s="12">
        <v>128.84269719999998</v>
      </c>
      <c r="U494" s="12">
        <v>123.18854969999997</v>
      </c>
      <c r="V494" s="12">
        <v>120.4280575</v>
      </c>
      <c r="W494" s="12">
        <v>121.40458689999998</v>
      </c>
      <c r="X494" s="12">
        <v>121.4257239</v>
      </c>
      <c r="Y494" s="12">
        <v>120.57178909999998</v>
      </c>
    </row>
    <row r="495" spans="1:25" ht="11.25">
      <c r="A495" s="11">
        <f t="shared" si="11"/>
        <v>41825</v>
      </c>
      <c r="B495" s="12">
        <v>128.7602629</v>
      </c>
      <c r="C495" s="12">
        <v>129.8488184</v>
      </c>
      <c r="D495" s="12">
        <v>137.54480009999997</v>
      </c>
      <c r="E495" s="12">
        <v>141.49319169999998</v>
      </c>
      <c r="F495" s="12">
        <v>149.52736539999998</v>
      </c>
      <c r="G495" s="12">
        <v>149.95644649999997</v>
      </c>
      <c r="H495" s="12">
        <v>152.97481009999998</v>
      </c>
      <c r="I495" s="12">
        <v>154.32757809999998</v>
      </c>
      <c r="J495" s="12">
        <v>149.78312309999998</v>
      </c>
      <c r="K495" s="12">
        <v>148.86366359999997</v>
      </c>
      <c r="L495" s="12">
        <v>150.96890879999998</v>
      </c>
      <c r="M495" s="12">
        <v>150.44259749999998</v>
      </c>
      <c r="N495" s="12">
        <v>148.8235033</v>
      </c>
      <c r="O495" s="12">
        <v>148.3775126</v>
      </c>
      <c r="P495" s="12">
        <v>150.14245209999999</v>
      </c>
      <c r="Q495" s="12">
        <v>151.4085584</v>
      </c>
      <c r="R495" s="12">
        <v>150.67087709999998</v>
      </c>
      <c r="S495" s="12">
        <v>151.3345789</v>
      </c>
      <c r="T495" s="12">
        <v>150.62648939999997</v>
      </c>
      <c r="U495" s="12">
        <v>141.9286139</v>
      </c>
      <c r="V495" s="12">
        <v>134.14597049999998</v>
      </c>
      <c r="W495" s="12">
        <v>134.68073659999996</v>
      </c>
      <c r="X495" s="12">
        <v>133.06798349999997</v>
      </c>
      <c r="Y495" s="12">
        <v>131.8039909</v>
      </c>
    </row>
    <row r="496" spans="1:25" ht="11.25">
      <c r="A496" s="11">
        <f t="shared" si="11"/>
        <v>41826</v>
      </c>
      <c r="B496" s="12">
        <v>120.47878629999998</v>
      </c>
      <c r="C496" s="12">
        <v>120.5569932</v>
      </c>
      <c r="D496" s="12">
        <v>121.7956214</v>
      </c>
      <c r="E496" s="12">
        <v>123.81631859999999</v>
      </c>
      <c r="F496" s="12">
        <v>125.03803719999998</v>
      </c>
      <c r="G496" s="12">
        <v>125.38468399999998</v>
      </c>
      <c r="H496" s="12">
        <v>132.32818849999998</v>
      </c>
      <c r="I496" s="12">
        <v>131.9899965</v>
      </c>
      <c r="J496" s="12">
        <v>128.8194465</v>
      </c>
      <c r="K496" s="12">
        <v>127.29969619999999</v>
      </c>
      <c r="L496" s="12">
        <v>126.25764209999998</v>
      </c>
      <c r="M496" s="12">
        <v>125.2029058</v>
      </c>
      <c r="N496" s="12">
        <v>124.82243979999997</v>
      </c>
      <c r="O496" s="12">
        <v>124.48002039999999</v>
      </c>
      <c r="P496" s="12">
        <v>127.06718919999999</v>
      </c>
      <c r="Q496" s="12">
        <v>127.21303449999998</v>
      </c>
      <c r="R496" s="12">
        <v>129.0667494</v>
      </c>
      <c r="S496" s="12">
        <v>128.7433533</v>
      </c>
      <c r="T496" s="12">
        <v>125.06340159999998</v>
      </c>
      <c r="U496" s="12">
        <v>121.90342009999999</v>
      </c>
      <c r="V496" s="12">
        <v>120.56544799999998</v>
      </c>
      <c r="W496" s="12">
        <v>122.13381340000001</v>
      </c>
      <c r="X496" s="12">
        <v>122.30079569999998</v>
      </c>
      <c r="Y496" s="12">
        <v>121.4574294</v>
      </c>
    </row>
    <row r="497" spans="1:25" ht="11.25">
      <c r="A497" s="11">
        <f t="shared" si="11"/>
        <v>41827</v>
      </c>
      <c r="B497" s="12">
        <v>100.34368009999999</v>
      </c>
      <c r="C497" s="12">
        <v>82.75769609999999</v>
      </c>
      <c r="D497" s="12">
        <v>82.26097659999999</v>
      </c>
      <c r="E497" s="12">
        <v>144.94275009999998</v>
      </c>
      <c r="F497" s="12">
        <v>145.1203009</v>
      </c>
      <c r="G497" s="12">
        <v>142.9579858</v>
      </c>
      <c r="H497" s="12">
        <v>143.41243129999998</v>
      </c>
      <c r="I497" s="12">
        <v>144.94275009999998</v>
      </c>
      <c r="J497" s="12">
        <v>144.68910609999998</v>
      </c>
      <c r="K497" s="12">
        <v>144.71235679999998</v>
      </c>
      <c r="L497" s="12">
        <v>145.05054879999997</v>
      </c>
      <c r="M497" s="12">
        <v>144.84763359999997</v>
      </c>
      <c r="N497" s="12">
        <v>144.682765</v>
      </c>
      <c r="O497" s="12">
        <v>144.50310049999996</v>
      </c>
      <c r="P497" s="12">
        <v>144.8053596</v>
      </c>
      <c r="Q497" s="12">
        <v>144.809587</v>
      </c>
      <c r="R497" s="12">
        <v>145.4267874</v>
      </c>
      <c r="S497" s="12">
        <v>144.6679691</v>
      </c>
      <c r="T497" s="12">
        <v>81.42183769999998</v>
      </c>
      <c r="U497" s="12">
        <v>54.279816</v>
      </c>
      <c r="V497" s="12">
        <v>52.60999299999999</v>
      </c>
      <c r="W497" s="12">
        <v>51.523551199999986</v>
      </c>
      <c r="X497" s="12">
        <v>51.6398047</v>
      </c>
      <c r="Y497" s="12">
        <v>48.1521997</v>
      </c>
    </row>
    <row r="498" spans="1:25" ht="11.25">
      <c r="A498" s="11">
        <f t="shared" si="11"/>
        <v>41828</v>
      </c>
      <c r="B498" s="12">
        <v>81.6289803</v>
      </c>
      <c r="C498" s="12">
        <v>82.42584519999998</v>
      </c>
      <c r="D498" s="12">
        <v>82.17008749999998</v>
      </c>
      <c r="E498" s="12">
        <v>144.68910609999998</v>
      </c>
      <c r="F498" s="12">
        <v>145.02095699999998</v>
      </c>
      <c r="G498" s="12">
        <v>145.0294118</v>
      </c>
      <c r="H498" s="12">
        <v>145.06534469999997</v>
      </c>
      <c r="I498" s="12">
        <v>144.8117007</v>
      </c>
      <c r="J498" s="12">
        <v>144.58342109999998</v>
      </c>
      <c r="K498" s="12">
        <v>144.47984979999998</v>
      </c>
      <c r="L498" s="12">
        <v>144.8582021</v>
      </c>
      <c r="M498" s="12">
        <v>144.85186099999999</v>
      </c>
      <c r="N498" s="12">
        <v>144.6954472</v>
      </c>
      <c r="O498" s="12">
        <v>144.63203619999996</v>
      </c>
      <c r="P498" s="12">
        <v>144.98291039999998</v>
      </c>
      <c r="Q498" s="12">
        <v>144.93006789999995</v>
      </c>
      <c r="R498" s="12">
        <v>145.30207909999996</v>
      </c>
      <c r="S498" s="12">
        <v>144.4777361</v>
      </c>
      <c r="T498" s="12">
        <v>139.3118533</v>
      </c>
      <c r="U498" s="12">
        <v>138.4769418</v>
      </c>
      <c r="V498" s="12">
        <v>48.397388899999996</v>
      </c>
      <c r="W498" s="12">
        <v>47.103804499999995</v>
      </c>
      <c r="X498" s="12">
        <v>46.89243449999999</v>
      </c>
      <c r="Y498" s="12">
        <v>46.78674949999999</v>
      </c>
    </row>
    <row r="499" spans="1:25" ht="11.25">
      <c r="A499" s="11">
        <f t="shared" si="11"/>
        <v>41829</v>
      </c>
      <c r="B499" s="12">
        <v>95.39339469999999</v>
      </c>
      <c r="C499" s="12">
        <v>99.01839019999998</v>
      </c>
      <c r="D499" s="12">
        <v>106.40154429999998</v>
      </c>
      <c r="E499" s="12">
        <v>109.214879</v>
      </c>
      <c r="F499" s="12">
        <v>116.21756709999998</v>
      </c>
      <c r="G499" s="12">
        <v>117.17930059999998</v>
      </c>
      <c r="H499" s="12">
        <v>118.87871539999998</v>
      </c>
      <c r="I499" s="12">
        <v>117.88527639999998</v>
      </c>
      <c r="J499" s="12">
        <v>115.06560059999998</v>
      </c>
      <c r="K499" s="12">
        <v>113.16961169999998</v>
      </c>
      <c r="L499" s="12">
        <v>113.3217981</v>
      </c>
      <c r="M499" s="12">
        <v>111.52938049999997</v>
      </c>
      <c r="N499" s="12">
        <v>109.70525739999998</v>
      </c>
      <c r="O499" s="12">
        <v>111.95212049999999</v>
      </c>
      <c r="P499" s="12">
        <v>113.90306559999999</v>
      </c>
      <c r="Q499" s="12">
        <v>114.09329859999998</v>
      </c>
      <c r="R499" s="12">
        <v>115.69971059999999</v>
      </c>
      <c r="S499" s="12">
        <v>115.31713089999998</v>
      </c>
      <c r="T499" s="12">
        <v>110.40489209999998</v>
      </c>
      <c r="U499" s="12">
        <v>102.979464</v>
      </c>
      <c r="V499" s="12">
        <v>97.5409139</v>
      </c>
      <c r="W499" s="12">
        <v>98.42444049999999</v>
      </c>
      <c r="X499" s="12">
        <v>98.53646659999998</v>
      </c>
      <c r="Y499" s="12">
        <v>97.4246604</v>
      </c>
    </row>
    <row r="500" spans="1:25" ht="11.25">
      <c r="A500" s="11">
        <f t="shared" si="11"/>
        <v>41830</v>
      </c>
      <c r="B500" s="12">
        <v>96.73770789999998</v>
      </c>
      <c r="C500" s="12">
        <v>70.85122399999999</v>
      </c>
      <c r="D500" s="12">
        <v>120.70706589999999</v>
      </c>
      <c r="E500" s="12">
        <v>121.73221039999997</v>
      </c>
      <c r="F500" s="12">
        <v>123.52885539999997</v>
      </c>
      <c r="G500" s="12">
        <v>123.8501378</v>
      </c>
      <c r="H500" s="12">
        <v>124.0192338</v>
      </c>
      <c r="I500" s="12">
        <v>122.23738469999998</v>
      </c>
      <c r="J500" s="12">
        <v>121.30735669999999</v>
      </c>
      <c r="K500" s="12">
        <v>121.32637999999997</v>
      </c>
      <c r="L500" s="12">
        <v>122.19722439999998</v>
      </c>
      <c r="M500" s="12">
        <v>122.087312</v>
      </c>
      <c r="N500" s="12">
        <v>122.97717969999998</v>
      </c>
      <c r="O500" s="12">
        <v>121.06639489999998</v>
      </c>
      <c r="P500" s="12">
        <v>121.2354909</v>
      </c>
      <c r="Q500" s="12">
        <v>122.8249933</v>
      </c>
      <c r="R500" s="12">
        <v>123.47389919999998</v>
      </c>
      <c r="S500" s="12">
        <v>121.54409109999997</v>
      </c>
      <c r="T500" s="12">
        <v>120.7599084</v>
      </c>
      <c r="U500" s="12">
        <v>109.47275039999998</v>
      </c>
      <c r="V500" s="12">
        <v>96.194487</v>
      </c>
      <c r="W500" s="12">
        <v>109.595345</v>
      </c>
      <c r="X500" s="12">
        <v>110.31400299999999</v>
      </c>
      <c r="Y500" s="12">
        <v>95.91336489999998</v>
      </c>
    </row>
    <row r="501" spans="1:25" ht="11.25">
      <c r="A501" s="11">
        <f t="shared" si="11"/>
        <v>41831</v>
      </c>
      <c r="B501" s="12">
        <v>102.0198442</v>
      </c>
      <c r="C501" s="12">
        <v>108.01641109999998</v>
      </c>
      <c r="D501" s="12">
        <v>118.76246189999999</v>
      </c>
      <c r="E501" s="12">
        <v>119.92288319999999</v>
      </c>
      <c r="F501" s="12">
        <v>121.43206499999998</v>
      </c>
      <c r="G501" s="12">
        <v>121.30101559999999</v>
      </c>
      <c r="H501" s="12">
        <v>121.5271815</v>
      </c>
      <c r="I501" s="12">
        <v>121.08753189999999</v>
      </c>
      <c r="J501" s="12">
        <v>119.9672709</v>
      </c>
      <c r="K501" s="12">
        <v>120.18498199999999</v>
      </c>
      <c r="L501" s="12">
        <v>120.77470429999998</v>
      </c>
      <c r="M501" s="12">
        <v>120.55276579999999</v>
      </c>
      <c r="N501" s="12">
        <v>120.00743119999998</v>
      </c>
      <c r="O501" s="12">
        <v>119.73476389999998</v>
      </c>
      <c r="P501" s="12">
        <v>120.23571079999998</v>
      </c>
      <c r="Q501" s="12">
        <v>120.18709569999999</v>
      </c>
      <c r="R501" s="12">
        <v>121.30312929999998</v>
      </c>
      <c r="S501" s="12">
        <v>120.80852349999998</v>
      </c>
      <c r="T501" s="12">
        <v>120.22091489999998</v>
      </c>
      <c r="U501" s="12">
        <v>109.41356679999998</v>
      </c>
      <c r="V501" s="12">
        <v>105.5497232</v>
      </c>
      <c r="W501" s="12">
        <v>105.7864576</v>
      </c>
      <c r="X501" s="12">
        <v>105.68499999999999</v>
      </c>
      <c r="Y501" s="12">
        <v>99.25301089999999</v>
      </c>
    </row>
    <row r="502" spans="1:25" ht="11.25">
      <c r="A502" s="11">
        <f t="shared" si="11"/>
        <v>41832</v>
      </c>
      <c r="B502" s="12">
        <v>108.21298519999998</v>
      </c>
      <c r="C502" s="12">
        <v>109.21276529999999</v>
      </c>
      <c r="D502" s="12">
        <v>110.76844849999998</v>
      </c>
      <c r="E502" s="12">
        <v>109.44315859999998</v>
      </c>
      <c r="F502" s="12">
        <v>120.54642469999997</v>
      </c>
      <c r="G502" s="12">
        <v>122.1908833</v>
      </c>
      <c r="H502" s="12">
        <v>125.43329909999996</v>
      </c>
      <c r="I502" s="12">
        <v>123.62185819999998</v>
      </c>
      <c r="J502" s="12">
        <v>120.78315909999998</v>
      </c>
      <c r="K502" s="12">
        <v>119.85524479999998</v>
      </c>
      <c r="L502" s="12">
        <v>120.0539326</v>
      </c>
      <c r="M502" s="12">
        <v>119.7030584</v>
      </c>
      <c r="N502" s="12">
        <v>119.83199409999997</v>
      </c>
      <c r="O502" s="12">
        <v>119.4684377</v>
      </c>
      <c r="P502" s="12">
        <v>119.32470609999999</v>
      </c>
      <c r="Q502" s="12">
        <v>120.37098759999998</v>
      </c>
      <c r="R502" s="12">
        <v>119.7580146</v>
      </c>
      <c r="S502" s="12">
        <v>120.27798479999998</v>
      </c>
      <c r="T502" s="12">
        <v>119.96515719999996</v>
      </c>
      <c r="U502" s="12">
        <v>114.37442069999999</v>
      </c>
      <c r="V502" s="12">
        <v>109.36706539999997</v>
      </c>
      <c r="W502" s="12">
        <v>108.21721259999998</v>
      </c>
      <c r="X502" s="12">
        <v>109.92085479999999</v>
      </c>
      <c r="Y502" s="12">
        <v>108.72450059999998</v>
      </c>
    </row>
    <row r="503" spans="1:25" ht="11.25">
      <c r="A503" s="11">
        <f t="shared" si="11"/>
        <v>41833</v>
      </c>
      <c r="B503" s="12">
        <v>105.6744315</v>
      </c>
      <c r="C503" s="12">
        <v>108.83864039999997</v>
      </c>
      <c r="D503" s="12">
        <v>111.31801049999999</v>
      </c>
      <c r="E503" s="12">
        <v>110.68390049999998</v>
      </c>
      <c r="F503" s="12">
        <v>119.0309018</v>
      </c>
      <c r="G503" s="12">
        <v>119.97149829999998</v>
      </c>
      <c r="H503" s="12">
        <v>120.62463159999999</v>
      </c>
      <c r="I503" s="12">
        <v>120.4703315</v>
      </c>
      <c r="J503" s="12">
        <v>119.65867069999999</v>
      </c>
      <c r="K503" s="12">
        <v>119.33950199999998</v>
      </c>
      <c r="L503" s="12">
        <v>119.1006539</v>
      </c>
      <c r="M503" s="12">
        <v>119.21056629999998</v>
      </c>
      <c r="N503" s="12">
        <v>118.55531929999998</v>
      </c>
      <c r="O503" s="12">
        <v>118.42426989999998</v>
      </c>
      <c r="P503" s="12">
        <v>119.24649919999997</v>
      </c>
      <c r="Q503" s="12">
        <v>119.55087199999998</v>
      </c>
      <c r="R503" s="12">
        <v>119.94824759999999</v>
      </c>
      <c r="S503" s="12">
        <v>119.8658133</v>
      </c>
      <c r="T503" s="12">
        <v>118.92733049999998</v>
      </c>
      <c r="U503" s="12">
        <v>111.58645039999999</v>
      </c>
      <c r="V503" s="12">
        <v>109.74541769999999</v>
      </c>
      <c r="W503" s="12">
        <v>110.14067959999998</v>
      </c>
      <c r="X503" s="12">
        <v>109.99694799999997</v>
      </c>
      <c r="Y503" s="12">
        <v>108.10730019999998</v>
      </c>
    </row>
    <row r="504" spans="1:25" ht="11.25">
      <c r="A504" s="11">
        <f t="shared" si="11"/>
        <v>41834</v>
      </c>
      <c r="B504" s="12">
        <v>0</v>
      </c>
      <c r="C504" s="12">
        <v>0</v>
      </c>
      <c r="D504" s="12">
        <v>0</v>
      </c>
      <c r="E504" s="12">
        <v>134.24531439999998</v>
      </c>
      <c r="F504" s="12">
        <v>169.23761789999998</v>
      </c>
      <c r="G504" s="12">
        <v>187.11529249999998</v>
      </c>
      <c r="H504" s="12">
        <v>184.21106869999997</v>
      </c>
      <c r="I504" s="12">
        <v>184.43723459999998</v>
      </c>
      <c r="J504" s="12">
        <v>184.2660249</v>
      </c>
      <c r="K504" s="12">
        <v>183.36981609999998</v>
      </c>
      <c r="L504" s="12">
        <v>183.64882449999996</v>
      </c>
      <c r="M504" s="12">
        <v>184.46259899999998</v>
      </c>
      <c r="N504" s="12">
        <v>178.11304419999996</v>
      </c>
      <c r="O504" s="12">
        <v>178.37937039999997</v>
      </c>
      <c r="P504" s="12">
        <v>143.6132328</v>
      </c>
      <c r="Q504" s="12">
        <v>143.81826169999997</v>
      </c>
      <c r="R504" s="12">
        <v>169.70263189999997</v>
      </c>
      <c r="S504" s="12">
        <v>168.79162719999997</v>
      </c>
      <c r="T504" s="12">
        <v>140.17424289999997</v>
      </c>
      <c r="U504" s="12">
        <v>109.48754629999999</v>
      </c>
      <c r="V504" s="12">
        <v>0</v>
      </c>
      <c r="W504" s="12">
        <v>0</v>
      </c>
      <c r="X504" s="12">
        <v>0</v>
      </c>
      <c r="Y504" s="12">
        <v>0</v>
      </c>
    </row>
    <row r="505" spans="1:25" ht="11.25">
      <c r="A505" s="11">
        <f t="shared" si="11"/>
        <v>41835</v>
      </c>
      <c r="B505" s="12">
        <v>0</v>
      </c>
      <c r="C505" s="12">
        <v>0</v>
      </c>
      <c r="D505" s="12">
        <v>0</v>
      </c>
      <c r="E505" s="12">
        <v>136.0652101</v>
      </c>
      <c r="F505" s="12">
        <v>190.44436999999996</v>
      </c>
      <c r="G505" s="12">
        <v>189.6475051</v>
      </c>
      <c r="H505" s="12">
        <v>187.38373239999999</v>
      </c>
      <c r="I505" s="12">
        <v>186.54670719999996</v>
      </c>
      <c r="J505" s="12">
        <v>181.28359419999995</v>
      </c>
      <c r="K505" s="12">
        <v>181.5647163</v>
      </c>
      <c r="L505" s="12">
        <v>186.06689729999997</v>
      </c>
      <c r="M505" s="12">
        <v>186.8426252</v>
      </c>
      <c r="N505" s="12">
        <v>185.64415729999996</v>
      </c>
      <c r="O505" s="12">
        <v>186.04364659999996</v>
      </c>
      <c r="P505" s="12">
        <v>143.91549189999998</v>
      </c>
      <c r="Q505" s="12">
        <v>145.3063065</v>
      </c>
      <c r="R505" s="12">
        <v>149.1934008</v>
      </c>
      <c r="S505" s="12">
        <v>167.98630749999998</v>
      </c>
      <c r="T505" s="12">
        <v>138.21695669999997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</row>
    <row r="506" spans="1:25" ht="11.25">
      <c r="A506" s="11">
        <f t="shared" si="11"/>
        <v>41836</v>
      </c>
      <c r="B506" s="12">
        <v>0</v>
      </c>
      <c r="C506" s="12">
        <v>0</v>
      </c>
      <c r="D506" s="12">
        <v>0</v>
      </c>
      <c r="E506" s="12">
        <v>108.84075409999997</v>
      </c>
      <c r="F506" s="12">
        <v>144.0507687</v>
      </c>
      <c r="G506" s="12">
        <v>187.33511729999998</v>
      </c>
      <c r="H506" s="12">
        <v>186.4811825</v>
      </c>
      <c r="I506" s="12">
        <v>182.36792229999998</v>
      </c>
      <c r="J506" s="12">
        <v>181.28570789999998</v>
      </c>
      <c r="K506" s="12">
        <v>181.60064919999996</v>
      </c>
      <c r="L506" s="12">
        <v>181.32375449999998</v>
      </c>
      <c r="M506" s="12">
        <v>140.9246064</v>
      </c>
      <c r="N506" s="12">
        <v>140.2926101</v>
      </c>
      <c r="O506" s="12">
        <v>148.3141016</v>
      </c>
      <c r="P506" s="12">
        <v>145.3633764</v>
      </c>
      <c r="Q506" s="12">
        <v>146.52802509999998</v>
      </c>
      <c r="R506" s="12">
        <v>152.64718659999997</v>
      </c>
      <c r="S506" s="12">
        <v>150.28829739999998</v>
      </c>
      <c r="T506" s="12">
        <v>140.91403789999998</v>
      </c>
      <c r="U506" s="12">
        <v>69.4900012</v>
      </c>
      <c r="V506" s="12">
        <v>0</v>
      </c>
      <c r="W506" s="12">
        <v>0</v>
      </c>
      <c r="X506" s="12">
        <v>0</v>
      </c>
      <c r="Y506" s="12">
        <v>0</v>
      </c>
    </row>
    <row r="507" spans="1:25" ht="11.25">
      <c r="A507" s="11">
        <f t="shared" si="11"/>
        <v>41837</v>
      </c>
      <c r="B507" s="12">
        <v>101.6203549</v>
      </c>
      <c r="C507" s="12">
        <v>103.07458049999998</v>
      </c>
      <c r="D507" s="12">
        <v>111.2820776</v>
      </c>
      <c r="E507" s="12">
        <v>120.76413579999998</v>
      </c>
      <c r="F507" s="12">
        <v>147.2931845</v>
      </c>
      <c r="G507" s="12">
        <v>154.82852499999998</v>
      </c>
      <c r="H507" s="12">
        <v>155.52393229999998</v>
      </c>
      <c r="I507" s="12">
        <v>157.26139369999999</v>
      </c>
      <c r="J507" s="12">
        <v>150.67087709999998</v>
      </c>
      <c r="K507" s="12">
        <v>148.68188539999997</v>
      </c>
      <c r="L507" s="12">
        <v>150.08326849999997</v>
      </c>
      <c r="M507" s="12">
        <v>149.2229926</v>
      </c>
      <c r="N507" s="12">
        <v>148.37117149999997</v>
      </c>
      <c r="O507" s="12">
        <v>143.8689905</v>
      </c>
      <c r="P507" s="12">
        <v>144.63837729999997</v>
      </c>
      <c r="Q507" s="12">
        <v>144.83917879999998</v>
      </c>
      <c r="R507" s="12">
        <v>143.65973419999997</v>
      </c>
      <c r="S507" s="12">
        <v>150.79347169999997</v>
      </c>
      <c r="T507" s="12">
        <v>141.59887669999998</v>
      </c>
      <c r="U507" s="12">
        <v>109.10073919999998</v>
      </c>
      <c r="V507" s="12">
        <v>106.80526099999997</v>
      </c>
      <c r="W507" s="12">
        <v>107.51969159999999</v>
      </c>
      <c r="X507" s="12">
        <v>106.99760769999999</v>
      </c>
      <c r="Y507" s="12">
        <v>98.9951395</v>
      </c>
    </row>
    <row r="508" spans="1:25" ht="11.25">
      <c r="A508" s="11">
        <f t="shared" si="11"/>
        <v>41838</v>
      </c>
      <c r="B508" s="12">
        <v>89.71599649999999</v>
      </c>
      <c r="C508" s="12">
        <v>91.3985017</v>
      </c>
      <c r="D508" s="12">
        <v>95.27714119999997</v>
      </c>
      <c r="E508" s="12">
        <v>99.69266049999997</v>
      </c>
      <c r="F508" s="12">
        <v>134.98088199999998</v>
      </c>
      <c r="G508" s="12">
        <v>137.792103</v>
      </c>
      <c r="H508" s="12">
        <v>136.53867889999998</v>
      </c>
      <c r="I508" s="12">
        <v>152.5605249</v>
      </c>
      <c r="J508" s="12">
        <v>149.0031678</v>
      </c>
      <c r="K508" s="12">
        <v>148.001274</v>
      </c>
      <c r="L508" s="12">
        <v>148.99894039999998</v>
      </c>
      <c r="M508" s="12">
        <v>145.68254509999997</v>
      </c>
      <c r="N508" s="12">
        <v>144.9406364</v>
      </c>
      <c r="O508" s="12">
        <v>150.70046889999998</v>
      </c>
      <c r="P508" s="12">
        <v>145.75018349999996</v>
      </c>
      <c r="Q508" s="12">
        <v>147.85331499999998</v>
      </c>
      <c r="R508" s="12">
        <v>148.698795</v>
      </c>
      <c r="S508" s="12">
        <v>246.89495589999996</v>
      </c>
      <c r="T508" s="12">
        <v>151.94543819999998</v>
      </c>
      <c r="U508" s="12">
        <v>99.6567276</v>
      </c>
      <c r="V508" s="12">
        <v>95.7696333</v>
      </c>
      <c r="W508" s="12">
        <v>93.78698269999998</v>
      </c>
      <c r="X508" s="12">
        <v>97.34222609999998</v>
      </c>
      <c r="Y508" s="12">
        <v>69.5491848</v>
      </c>
    </row>
    <row r="509" spans="1:25" ht="11.25">
      <c r="A509" s="11">
        <f t="shared" si="11"/>
        <v>41839</v>
      </c>
      <c r="B509" s="12">
        <v>130.63088739999998</v>
      </c>
      <c r="C509" s="12">
        <v>130.1362816</v>
      </c>
      <c r="D509" s="12">
        <v>130.9310328</v>
      </c>
      <c r="E509" s="12">
        <v>142.57963349999997</v>
      </c>
      <c r="F509" s="12">
        <v>147.59121619999996</v>
      </c>
      <c r="G509" s="12">
        <v>146.96767469999998</v>
      </c>
      <c r="H509" s="12">
        <v>148.66920319999997</v>
      </c>
      <c r="I509" s="12">
        <v>146.64639229999997</v>
      </c>
      <c r="J509" s="12">
        <v>146.82394309999998</v>
      </c>
      <c r="K509" s="12">
        <v>145.5853149</v>
      </c>
      <c r="L509" s="12">
        <v>146.56184429999996</v>
      </c>
      <c r="M509" s="12">
        <v>145.0272981</v>
      </c>
      <c r="N509" s="12">
        <v>143.77176029999998</v>
      </c>
      <c r="O509" s="12">
        <v>145.64449849999997</v>
      </c>
      <c r="P509" s="12">
        <v>146.17503719999996</v>
      </c>
      <c r="Q509" s="12">
        <v>147.69478749999996</v>
      </c>
      <c r="R509" s="12">
        <v>147.90404379999998</v>
      </c>
      <c r="S509" s="12">
        <v>148.07313979999998</v>
      </c>
      <c r="T509" s="12">
        <v>145.7100232</v>
      </c>
      <c r="U509" s="12">
        <v>131.5524606</v>
      </c>
      <c r="V509" s="12">
        <v>129.3246208</v>
      </c>
      <c r="W509" s="12">
        <v>131.71521549999997</v>
      </c>
      <c r="X509" s="12">
        <v>129.41550989999996</v>
      </c>
      <c r="Y509" s="12">
        <v>128.449549</v>
      </c>
    </row>
    <row r="510" spans="1:25" ht="11.25">
      <c r="A510" s="11">
        <f t="shared" si="11"/>
        <v>41840</v>
      </c>
      <c r="B510" s="12">
        <v>125.73978559999999</v>
      </c>
      <c r="C510" s="12">
        <v>127.62520599999998</v>
      </c>
      <c r="D510" s="12">
        <v>137.32920269999997</v>
      </c>
      <c r="E510" s="12">
        <v>137.01214769999999</v>
      </c>
      <c r="F510" s="12">
        <v>143.76964659999996</v>
      </c>
      <c r="G510" s="12">
        <v>142.61345269999998</v>
      </c>
      <c r="H510" s="12">
        <v>145.84318629999999</v>
      </c>
      <c r="I510" s="12">
        <v>146.6252553</v>
      </c>
      <c r="J510" s="12">
        <v>145.89602879999998</v>
      </c>
      <c r="K510" s="12">
        <v>148.04777539999998</v>
      </c>
      <c r="L510" s="12">
        <v>147.8998164</v>
      </c>
      <c r="M510" s="12">
        <v>145.1752571</v>
      </c>
      <c r="N510" s="12">
        <v>143.13130919999998</v>
      </c>
      <c r="O510" s="12">
        <v>144.93218159999998</v>
      </c>
      <c r="P510" s="12">
        <v>144.25157019999997</v>
      </c>
      <c r="Q510" s="12">
        <v>145.0272981</v>
      </c>
      <c r="R510" s="12">
        <v>145.1731434</v>
      </c>
      <c r="S510" s="12">
        <v>144.96811449999998</v>
      </c>
      <c r="T510" s="12">
        <v>138.80456529999998</v>
      </c>
      <c r="U510" s="12">
        <v>129.07309049999998</v>
      </c>
      <c r="V510" s="12">
        <v>127.49415659999998</v>
      </c>
      <c r="W510" s="12">
        <v>126.87906989999998</v>
      </c>
      <c r="X510" s="12">
        <v>126.35064489999998</v>
      </c>
      <c r="Y510" s="12">
        <v>125.48402789999997</v>
      </c>
    </row>
    <row r="511" spans="1:25" ht="11.25">
      <c r="A511" s="11">
        <f t="shared" si="11"/>
        <v>41841</v>
      </c>
      <c r="B511" s="12">
        <v>120.21457379999998</v>
      </c>
      <c r="C511" s="12">
        <v>122.5565534</v>
      </c>
      <c r="D511" s="12">
        <v>126.07375019999999</v>
      </c>
      <c r="E511" s="12">
        <v>127.17710159999997</v>
      </c>
      <c r="F511" s="12">
        <v>160.3917834</v>
      </c>
      <c r="G511" s="12">
        <v>174.13928819999998</v>
      </c>
      <c r="H511" s="12">
        <v>174.26611019999999</v>
      </c>
      <c r="I511" s="12">
        <v>175.44978219999996</v>
      </c>
      <c r="J511" s="12">
        <v>172.44832819999996</v>
      </c>
      <c r="K511" s="12">
        <v>172.8626134</v>
      </c>
      <c r="L511" s="12">
        <v>163.7356568</v>
      </c>
      <c r="M511" s="12">
        <v>160.1296846</v>
      </c>
      <c r="N511" s="12">
        <v>159.50191569999998</v>
      </c>
      <c r="O511" s="12">
        <v>162.92822339999998</v>
      </c>
      <c r="P511" s="12">
        <v>162.4822327</v>
      </c>
      <c r="Q511" s="12">
        <v>156.7815838</v>
      </c>
      <c r="R511" s="12">
        <v>167.51283869999997</v>
      </c>
      <c r="S511" s="12">
        <v>169.2185946</v>
      </c>
      <c r="T511" s="12">
        <v>154.0929574</v>
      </c>
      <c r="U511" s="12">
        <v>126.93402609999998</v>
      </c>
      <c r="V511" s="12">
        <v>123.60072119999998</v>
      </c>
      <c r="W511" s="12">
        <v>122.57769039999998</v>
      </c>
      <c r="X511" s="12">
        <v>123.18432229999999</v>
      </c>
      <c r="Y511" s="12">
        <v>124.04037079999999</v>
      </c>
    </row>
    <row r="512" spans="1:25" ht="11.25">
      <c r="A512" s="11">
        <f t="shared" si="11"/>
        <v>41842</v>
      </c>
      <c r="B512" s="12">
        <v>122.98563449999999</v>
      </c>
      <c r="C512" s="12">
        <v>123.77615829999999</v>
      </c>
      <c r="D512" s="12">
        <v>126.08643239999998</v>
      </c>
      <c r="E512" s="12">
        <v>155.10541969999997</v>
      </c>
      <c r="F512" s="12">
        <v>166.52996819999998</v>
      </c>
      <c r="G512" s="12">
        <v>174.5599145</v>
      </c>
      <c r="H512" s="12">
        <v>169.48914819999996</v>
      </c>
      <c r="I512" s="12">
        <v>165.64432789999998</v>
      </c>
      <c r="J512" s="12">
        <v>157.86379819999996</v>
      </c>
      <c r="K512" s="12">
        <v>160.91809469999995</v>
      </c>
      <c r="L512" s="12">
        <v>159.72385419999998</v>
      </c>
      <c r="M512" s="12">
        <v>153.9259751</v>
      </c>
      <c r="N512" s="12">
        <v>152.78669079999997</v>
      </c>
      <c r="O512" s="12">
        <v>157.29521289999997</v>
      </c>
      <c r="P512" s="12">
        <v>156.20665739999998</v>
      </c>
      <c r="Q512" s="12">
        <v>163.6447677</v>
      </c>
      <c r="R512" s="12">
        <v>162.96415629999998</v>
      </c>
      <c r="S512" s="12">
        <v>167.7136402</v>
      </c>
      <c r="T512" s="12">
        <v>146.7605321</v>
      </c>
      <c r="U512" s="12">
        <v>122.32193269999999</v>
      </c>
      <c r="V512" s="12">
        <v>120.91843589999999</v>
      </c>
      <c r="W512" s="12">
        <v>120.27164369999998</v>
      </c>
      <c r="X512" s="12">
        <v>119.40714039999997</v>
      </c>
      <c r="Y512" s="12">
        <v>117.96559699999999</v>
      </c>
    </row>
    <row r="513" spans="1:25" ht="11.25">
      <c r="A513" s="11">
        <f t="shared" si="11"/>
        <v>41843</v>
      </c>
      <c r="B513" s="12">
        <v>0</v>
      </c>
      <c r="C513" s="12">
        <v>0</v>
      </c>
      <c r="D513" s="12">
        <v>0</v>
      </c>
      <c r="E513" s="12">
        <v>120.8909578</v>
      </c>
      <c r="F513" s="12">
        <v>159.36663889999997</v>
      </c>
      <c r="G513" s="12">
        <v>159.7428775</v>
      </c>
      <c r="H513" s="12">
        <v>158.83187279999999</v>
      </c>
      <c r="I513" s="12">
        <v>153.15658829999998</v>
      </c>
      <c r="J513" s="12">
        <v>138.31841429999997</v>
      </c>
      <c r="K513" s="12">
        <v>137.03117099999997</v>
      </c>
      <c r="L513" s="12">
        <v>151.32401039999996</v>
      </c>
      <c r="M513" s="12">
        <v>147.88290679999997</v>
      </c>
      <c r="N513" s="12">
        <v>163.9914145</v>
      </c>
      <c r="O513" s="12">
        <v>160.33048609999997</v>
      </c>
      <c r="P513" s="12">
        <v>158.8614646</v>
      </c>
      <c r="Q513" s="12">
        <v>161.28376479999997</v>
      </c>
      <c r="R513" s="12">
        <v>163.7800445</v>
      </c>
      <c r="S513" s="12">
        <v>166.68849569999998</v>
      </c>
      <c r="T513" s="12">
        <v>151.12109519999998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</row>
    <row r="514" spans="1:25" ht="11.25">
      <c r="A514" s="11">
        <f t="shared" si="11"/>
        <v>41844</v>
      </c>
      <c r="B514" s="12">
        <v>0</v>
      </c>
      <c r="C514" s="12">
        <v>0</v>
      </c>
      <c r="D514" s="12">
        <v>0</v>
      </c>
      <c r="E514" s="12">
        <v>121.0642812</v>
      </c>
      <c r="F514" s="12">
        <v>161.89673779999998</v>
      </c>
      <c r="G514" s="12">
        <v>170.34519669999997</v>
      </c>
      <c r="H514" s="12">
        <v>169.27777819999997</v>
      </c>
      <c r="I514" s="12">
        <v>169.13193289999998</v>
      </c>
      <c r="J514" s="12">
        <v>163.26852909999997</v>
      </c>
      <c r="K514" s="12">
        <v>152.6345044</v>
      </c>
      <c r="L514" s="12">
        <v>153.42502819999999</v>
      </c>
      <c r="M514" s="12">
        <v>152.44849879999998</v>
      </c>
      <c r="N514" s="12">
        <v>148.2908509</v>
      </c>
      <c r="O514" s="12">
        <v>150.77444839999998</v>
      </c>
      <c r="P514" s="12">
        <v>125.9701789</v>
      </c>
      <c r="Q514" s="12">
        <v>121.01143869999999</v>
      </c>
      <c r="R514" s="12">
        <v>121.5039308</v>
      </c>
      <c r="S514" s="12">
        <v>154.2197794</v>
      </c>
      <c r="T514" s="12">
        <v>0.04438769999999999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</row>
    <row r="515" spans="1:25" ht="11.25">
      <c r="A515" s="11">
        <f t="shared" si="11"/>
        <v>41845</v>
      </c>
      <c r="B515" s="12">
        <v>0</v>
      </c>
      <c r="C515" s="12">
        <v>0</v>
      </c>
      <c r="D515" s="12">
        <v>0</v>
      </c>
      <c r="E515" s="12">
        <v>0.03804659999999999</v>
      </c>
      <c r="F515" s="12">
        <v>146.31242769999997</v>
      </c>
      <c r="G515" s="12">
        <v>154.004182</v>
      </c>
      <c r="H515" s="12">
        <v>152.00884919999996</v>
      </c>
      <c r="I515" s="12">
        <v>150.56730579999999</v>
      </c>
      <c r="J515" s="12">
        <v>152.91774019999997</v>
      </c>
      <c r="K515" s="12">
        <v>152.2646069</v>
      </c>
      <c r="L515" s="12">
        <v>154.23880269999998</v>
      </c>
      <c r="M515" s="12">
        <v>152.28785759999997</v>
      </c>
      <c r="N515" s="12">
        <v>150.99850059999997</v>
      </c>
      <c r="O515" s="12">
        <v>152.57954819999998</v>
      </c>
      <c r="P515" s="12">
        <v>125.47557309999999</v>
      </c>
      <c r="Q515" s="12">
        <v>125.53475669999997</v>
      </c>
      <c r="R515" s="12">
        <v>155.88960239999997</v>
      </c>
      <c r="S515" s="12">
        <v>155.56409259999998</v>
      </c>
      <c r="T515" s="12">
        <v>150.50812219999997</v>
      </c>
      <c r="U515" s="12">
        <v>77.3297145</v>
      </c>
      <c r="V515" s="12">
        <v>0</v>
      </c>
      <c r="W515" s="12">
        <v>0</v>
      </c>
      <c r="X515" s="12">
        <v>0</v>
      </c>
      <c r="Y515" s="12">
        <v>0</v>
      </c>
    </row>
    <row r="516" spans="1:25" ht="11.25">
      <c r="A516" s="11">
        <f t="shared" si="11"/>
        <v>41846</v>
      </c>
      <c r="B516" s="12">
        <v>117.26384859999999</v>
      </c>
      <c r="C516" s="12">
        <v>120.69861109999998</v>
      </c>
      <c r="D516" s="12">
        <v>119.10276759999998</v>
      </c>
      <c r="E516" s="12">
        <v>117.9360052</v>
      </c>
      <c r="F516" s="12">
        <v>155.33792669999997</v>
      </c>
      <c r="G516" s="12">
        <v>154.45862749999998</v>
      </c>
      <c r="H516" s="12">
        <v>172.22216229999998</v>
      </c>
      <c r="I516" s="12">
        <v>162.12290369999997</v>
      </c>
      <c r="J516" s="12">
        <v>173.01268609999997</v>
      </c>
      <c r="K516" s="12">
        <v>166.54687779999998</v>
      </c>
      <c r="L516" s="12">
        <v>163.13113859999999</v>
      </c>
      <c r="M516" s="12">
        <v>156.86824549999997</v>
      </c>
      <c r="N516" s="12">
        <v>151.79959289999996</v>
      </c>
      <c r="O516" s="12">
        <v>153.3679583</v>
      </c>
      <c r="P516" s="12">
        <v>152.71482499999996</v>
      </c>
      <c r="Q516" s="12">
        <v>156.68435359999998</v>
      </c>
      <c r="R516" s="12">
        <v>156.11999569999998</v>
      </c>
      <c r="S516" s="12">
        <v>155.4288158</v>
      </c>
      <c r="T516" s="12">
        <v>126.7881808</v>
      </c>
      <c r="U516" s="12">
        <v>123.17586749999998</v>
      </c>
      <c r="V516" s="12">
        <v>120.57178909999998</v>
      </c>
      <c r="W516" s="12">
        <v>119.3712075</v>
      </c>
      <c r="X516" s="12">
        <v>120.27798479999998</v>
      </c>
      <c r="Y516" s="12">
        <v>117.63163239999999</v>
      </c>
    </row>
    <row r="517" spans="1:25" ht="11.25">
      <c r="A517" s="11">
        <f t="shared" si="11"/>
        <v>41847</v>
      </c>
      <c r="B517" s="12">
        <v>137.4729343</v>
      </c>
      <c r="C517" s="12">
        <v>137.81323999999998</v>
      </c>
      <c r="D517" s="12">
        <v>138.9630928</v>
      </c>
      <c r="E517" s="12">
        <v>144.36359629999998</v>
      </c>
      <c r="F517" s="12">
        <v>144.89624869999997</v>
      </c>
      <c r="G517" s="12">
        <v>145.55995049999996</v>
      </c>
      <c r="H517" s="12">
        <v>146.3610428</v>
      </c>
      <c r="I517" s="12">
        <v>146.9993802</v>
      </c>
      <c r="J517" s="12">
        <v>147.48341749999997</v>
      </c>
      <c r="K517" s="12">
        <v>147.4876449</v>
      </c>
      <c r="L517" s="12">
        <v>148.25703169999997</v>
      </c>
      <c r="M517" s="12">
        <v>144.9406364</v>
      </c>
      <c r="N517" s="12">
        <v>144.84551989999997</v>
      </c>
      <c r="O517" s="12">
        <v>148.23166729999997</v>
      </c>
      <c r="P517" s="12">
        <v>149.23778849999997</v>
      </c>
      <c r="Q517" s="12">
        <v>151.19084729999997</v>
      </c>
      <c r="R517" s="12">
        <v>152.6831195</v>
      </c>
      <c r="S517" s="12">
        <v>156.9612483</v>
      </c>
      <c r="T517" s="12">
        <v>146.69923479999997</v>
      </c>
      <c r="U517" s="12">
        <v>141.6115589</v>
      </c>
      <c r="V517" s="12">
        <v>138.2845951</v>
      </c>
      <c r="W517" s="12">
        <v>138.03095109999998</v>
      </c>
      <c r="X517" s="12">
        <v>138.7073351</v>
      </c>
      <c r="Y517" s="12">
        <v>138.00347299999999</v>
      </c>
    </row>
    <row r="518" spans="1:25" ht="11.25">
      <c r="A518" s="11">
        <f t="shared" si="11"/>
        <v>41848</v>
      </c>
      <c r="B518" s="12">
        <v>110.80438139999998</v>
      </c>
      <c r="C518" s="12">
        <v>114.85423059999998</v>
      </c>
      <c r="D518" s="12">
        <v>123.94102689999998</v>
      </c>
      <c r="E518" s="12">
        <v>137.3820452</v>
      </c>
      <c r="F518" s="12">
        <v>151.80382029999998</v>
      </c>
      <c r="G518" s="12">
        <v>148.0689124</v>
      </c>
      <c r="H518" s="12">
        <v>160.93500429999997</v>
      </c>
      <c r="I518" s="12">
        <v>163.7990678</v>
      </c>
      <c r="J518" s="12">
        <v>153.5751009</v>
      </c>
      <c r="K518" s="12">
        <v>154.23246159999997</v>
      </c>
      <c r="L518" s="12">
        <v>154.88348119999998</v>
      </c>
      <c r="M518" s="12">
        <v>152.3914289</v>
      </c>
      <c r="N518" s="12">
        <v>151.23734869999998</v>
      </c>
      <c r="O518" s="12">
        <v>155.10119229999998</v>
      </c>
      <c r="P518" s="12">
        <v>154.12043549999999</v>
      </c>
      <c r="Q518" s="12">
        <v>155.03566759999998</v>
      </c>
      <c r="R518" s="12">
        <v>157.60169939999997</v>
      </c>
      <c r="S518" s="12">
        <v>160.09797909999998</v>
      </c>
      <c r="T518" s="12">
        <v>142.8755515</v>
      </c>
      <c r="U518" s="12">
        <v>138.77074609999997</v>
      </c>
      <c r="V518" s="12">
        <v>116.25772739999998</v>
      </c>
      <c r="W518" s="12">
        <v>115.29176650000001</v>
      </c>
      <c r="X518" s="12">
        <v>106.99126659999999</v>
      </c>
      <c r="Y518" s="12">
        <v>107.58310259999999</v>
      </c>
    </row>
    <row r="519" spans="1:25" ht="11.25">
      <c r="A519" s="11">
        <f t="shared" si="11"/>
        <v>41849</v>
      </c>
      <c r="B519" s="12">
        <v>0</v>
      </c>
      <c r="C519" s="12">
        <v>0</v>
      </c>
      <c r="D519" s="12">
        <v>0.052842499999999994</v>
      </c>
      <c r="E519" s="12">
        <v>132.02381569999997</v>
      </c>
      <c r="F519" s="12">
        <v>154.07604779999997</v>
      </c>
      <c r="G519" s="12">
        <v>150.46584819999998</v>
      </c>
      <c r="H519" s="12">
        <v>152.02998619999997</v>
      </c>
      <c r="I519" s="12">
        <v>151.42546799999997</v>
      </c>
      <c r="J519" s="12">
        <v>149.60768599999997</v>
      </c>
      <c r="K519" s="12">
        <v>150.23334119999998</v>
      </c>
      <c r="L519" s="12">
        <v>150.1551343</v>
      </c>
      <c r="M519" s="12">
        <v>148.5698593</v>
      </c>
      <c r="N519" s="12">
        <v>149.0919432</v>
      </c>
      <c r="O519" s="12">
        <v>152.19485479999997</v>
      </c>
      <c r="P519" s="12">
        <v>149.52313799999996</v>
      </c>
      <c r="Q519" s="12">
        <v>151.72349969999996</v>
      </c>
      <c r="R519" s="12">
        <v>151.25003089999998</v>
      </c>
      <c r="S519" s="12">
        <v>152.841647</v>
      </c>
      <c r="T519" s="12">
        <v>139.90157559999997</v>
      </c>
      <c r="U519" s="12">
        <v>117.24905270000001</v>
      </c>
      <c r="V519" s="12">
        <v>0</v>
      </c>
      <c r="W519" s="12">
        <v>0</v>
      </c>
      <c r="X519" s="12">
        <v>0</v>
      </c>
      <c r="Y519" s="12">
        <v>0</v>
      </c>
    </row>
    <row r="520" spans="1:25" ht="11.25">
      <c r="A520" s="11">
        <f t="shared" si="11"/>
        <v>41850</v>
      </c>
      <c r="B520" s="12">
        <v>63.749191999999994</v>
      </c>
      <c r="C520" s="12">
        <v>67.13956679999998</v>
      </c>
      <c r="D520" s="12">
        <v>74.35151119999999</v>
      </c>
      <c r="E520" s="12">
        <v>81.72198309999999</v>
      </c>
      <c r="F520" s="12">
        <v>147.7729944</v>
      </c>
      <c r="G520" s="12">
        <v>141.66228769999998</v>
      </c>
      <c r="H520" s="12">
        <v>148.18093849999997</v>
      </c>
      <c r="I520" s="12">
        <v>148.9017102</v>
      </c>
      <c r="J520" s="12">
        <v>145.0949365</v>
      </c>
      <c r="K520" s="12">
        <v>146.6780978</v>
      </c>
      <c r="L520" s="12">
        <v>147.2551379</v>
      </c>
      <c r="M520" s="12">
        <v>145.09070909999997</v>
      </c>
      <c r="N520" s="12">
        <v>146.8725582</v>
      </c>
      <c r="O520" s="12">
        <v>147.83429169999997</v>
      </c>
      <c r="P520" s="12">
        <v>146.5597306</v>
      </c>
      <c r="Q520" s="12">
        <v>149.71337099999997</v>
      </c>
      <c r="R520" s="12">
        <v>151.30287339999998</v>
      </c>
      <c r="S520" s="12">
        <v>151.39798989999997</v>
      </c>
      <c r="T520" s="12">
        <v>145.24289549999997</v>
      </c>
      <c r="U520" s="12">
        <v>125.17965509999999</v>
      </c>
      <c r="V520" s="12">
        <v>94.01526229999999</v>
      </c>
      <c r="W520" s="12">
        <v>91.77896769999998</v>
      </c>
      <c r="X520" s="12">
        <v>66.1757196</v>
      </c>
      <c r="Y520" s="12">
        <v>65.27528339999999</v>
      </c>
    </row>
    <row r="521" spans="1:25" ht="11.25">
      <c r="A521" s="11">
        <f t="shared" si="11"/>
        <v>41851</v>
      </c>
      <c r="B521" s="12">
        <v>102.37705949999999</v>
      </c>
      <c r="C521" s="12">
        <v>107.08215569999999</v>
      </c>
      <c r="D521" s="12">
        <v>115.92376279999999</v>
      </c>
      <c r="E521" s="12">
        <v>137.30172459999997</v>
      </c>
      <c r="F521" s="12">
        <v>161.7382103</v>
      </c>
      <c r="G521" s="12">
        <v>164.99964939999998</v>
      </c>
      <c r="H521" s="12">
        <v>163.65533619999997</v>
      </c>
      <c r="I521" s="12">
        <v>167.92289649999998</v>
      </c>
      <c r="J521" s="12">
        <v>167.20635219999997</v>
      </c>
      <c r="K521" s="12">
        <v>155.79448589999998</v>
      </c>
      <c r="L521" s="12">
        <v>156.81540299999998</v>
      </c>
      <c r="M521" s="12">
        <v>155.6380721</v>
      </c>
      <c r="N521" s="12">
        <v>154.80950169999997</v>
      </c>
      <c r="O521" s="12">
        <v>156.36941229999996</v>
      </c>
      <c r="P521" s="12">
        <v>147.55528329999999</v>
      </c>
      <c r="Q521" s="12">
        <v>149.43647629999998</v>
      </c>
      <c r="R521" s="12">
        <v>145.24712289999997</v>
      </c>
      <c r="S521" s="12">
        <v>144.5263512</v>
      </c>
      <c r="T521" s="12">
        <v>140.67518979999997</v>
      </c>
      <c r="U521" s="12">
        <v>115.88782989999999</v>
      </c>
      <c r="V521" s="12">
        <v>111.45540099999997</v>
      </c>
      <c r="W521" s="12">
        <v>100.94397089999998</v>
      </c>
      <c r="X521" s="12">
        <v>107.85788359999998</v>
      </c>
      <c r="Y521" s="12">
        <v>99.9463045</v>
      </c>
    </row>
    <row r="523" spans="1:25" ht="12.75">
      <c r="A523" s="47" t="s">
        <v>70</v>
      </c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9"/>
    </row>
    <row r="524" spans="1:25" ht="1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</row>
    <row r="525" spans="1:25" ht="12.75">
      <c r="A525" s="47" t="s">
        <v>46</v>
      </c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9"/>
    </row>
    <row r="526" spans="1:25" ht="11.25">
      <c r="A526" s="8"/>
      <c r="B526" s="7" t="s">
        <v>23</v>
      </c>
      <c r="C526" s="9" t="s">
        <v>24</v>
      </c>
      <c r="D526" s="10" t="s">
        <v>25</v>
      </c>
      <c r="E526" s="7" t="s">
        <v>26</v>
      </c>
      <c r="F526" s="7" t="s">
        <v>27</v>
      </c>
      <c r="G526" s="9" t="s">
        <v>28</v>
      </c>
      <c r="H526" s="10" t="s">
        <v>29</v>
      </c>
      <c r="I526" s="7" t="s">
        <v>30</v>
      </c>
      <c r="J526" s="7" t="s">
        <v>31</v>
      </c>
      <c r="K526" s="7" t="s">
        <v>32</v>
      </c>
      <c r="L526" s="7" t="s">
        <v>33</v>
      </c>
      <c r="M526" s="7" t="s">
        <v>34</v>
      </c>
      <c r="N526" s="7" t="s">
        <v>35</v>
      </c>
      <c r="O526" s="7" t="s">
        <v>36</v>
      </c>
      <c r="P526" s="7" t="s">
        <v>37</v>
      </c>
      <c r="Q526" s="7" t="s">
        <v>38</v>
      </c>
      <c r="R526" s="7" t="s">
        <v>39</v>
      </c>
      <c r="S526" s="7" t="s">
        <v>40</v>
      </c>
      <c r="T526" s="7" t="s">
        <v>41</v>
      </c>
      <c r="U526" s="7" t="s">
        <v>42</v>
      </c>
      <c r="V526" s="7" t="s">
        <v>43</v>
      </c>
      <c r="W526" s="7" t="s">
        <v>44</v>
      </c>
      <c r="X526" s="7" t="s">
        <v>45</v>
      </c>
      <c r="Y526" s="7" t="s">
        <v>64</v>
      </c>
    </row>
    <row r="527" spans="1:25" ht="11.25">
      <c r="A527" s="11">
        <f aca="true" t="shared" si="12" ref="A527:A557">A491</f>
        <v>41821</v>
      </c>
      <c r="B527" s="12">
        <v>2.2929389999999996</v>
      </c>
      <c r="C527" s="12">
        <v>0</v>
      </c>
      <c r="D527" s="12">
        <v>0</v>
      </c>
      <c r="E527" s="12">
        <v>13.260160099999998</v>
      </c>
      <c r="F527" s="12">
        <v>16.573524</v>
      </c>
      <c r="G527" s="12">
        <v>0.8689032</v>
      </c>
      <c r="H527" s="12">
        <v>6.953907399999999</v>
      </c>
      <c r="I527" s="12">
        <v>3.4434311999999996</v>
      </c>
      <c r="J527" s="12">
        <v>0</v>
      </c>
      <c r="K527" s="12">
        <v>0</v>
      </c>
      <c r="L527" s="12">
        <v>0.17431699999999997</v>
      </c>
      <c r="M527" s="12">
        <v>7.274382499999999</v>
      </c>
      <c r="N527" s="12">
        <v>0</v>
      </c>
      <c r="O527" s="12">
        <v>8.381965899999999</v>
      </c>
      <c r="P527" s="12">
        <v>0.2400211</v>
      </c>
      <c r="Q527" s="12">
        <v>0.38483829999999997</v>
      </c>
      <c r="R527" s="12">
        <v>2.5705052999999998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</row>
    <row r="528" spans="1:25" ht="11.25">
      <c r="A528" s="11">
        <f t="shared" si="12"/>
        <v>41822</v>
      </c>
      <c r="B528" s="12">
        <v>0</v>
      </c>
      <c r="C528" s="12">
        <v>0</v>
      </c>
      <c r="D528" s="12">
        <v>0</v>
      </c>
      <c r="E528" s="12">
        <v>10.351747999999999</v>
      </c>
      <c r="F528" s="12">
        <v>14.525969699999997</v>
      </c>
      <c r="G528" s="12">
        <v>0</v>
      </c>
      <c r="H528" s="12">
        <v>0</v>
      </c>
      <c r="I528" s="12">
        <v>21.1446521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</row>
    <row r="529" spans="1:25" ht="11.25">
      <c r="A529" s="11">
        <f t="shared" si="12"/>
        <v>41823</v>
      </c>
      <c r="B529" s="12">
        <v>0.48674669999999987</v>
      </c>
      <c r="C529" s="12">
        <v>0.48674669999999987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</row>
    <row r="530" spans="1:25" ht="11.25">
      <c r="A530" s="11">
        <f t="shared" si="12"/>
        <v>41824</v>
      </c>
      <c r="B530" s="12">
        <v>0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2.8909803999999997</v>
      </c>
      <c r="Q530" s="12">
        <v>0.17297609999999997</v>
      </c>
      <c r="R530" s="12">
        <v>1.7176928999999999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2"/>
        <v>41825</v>
      </c>
      <c r="B531" s="12">
        <v>0</v>
      </c>
      <c r="C531" s="12">
        <v>0</v>
      </c>
      <c r="D531" s="12">
        <v>5.617030099999999</v>
      </c>
      <c r="E531" s="12">
        <v>6.315639</v>
      </c>
      <c r="F531" s="12">
        <v>0</v>
      </c>
      <c r="G531" s="12">
        <v>0</v>
      </c>
      <c r="H531" s="12">
        <v>0</v>
      </c>
      <c r="I531" s="12">
        <v>0</v>
      </c>
      <c r="J531" s="12">
        <v>1.1223332999999998</v>
      </c>
      <c r="K531" s="12">
        <v>1.6560114999999997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</row>
    <row r="532" spans="1:25" ht="11.25">
      <c r="A532" s="11">
        <f t="shared" si="12"/>
        <v>41826</v>
      </c>
      <c r="B532" s="12">
        <v>0</v>
      </c>
      <c r="C532" s="12">
        <v>0</v>
      </c>
      <c r="D532" s="12">
        <v>0</v>
      </c>
      <c r="E532" s="12">
        <v>0.30438429999999994</v>
      </c>
      <c r="F532" s="12">
        <v>15.519576599999995</v>
      </c>
      <c r="G532" s="12">
        <v>18.145058799999994</v>
      </c>
      <c r="H532" s="12">
        <v>0</v>
      </c>
      <c r="I532" s="12">
        <v>0</v>
      </c>
      <c r="J532" s="12">
        <v>9.600843999999999</v>
      </c>
      <c r="K532" s="12">
        <v>10.758040699999999</v>
      </c>
      <c r="L532" s="12">
        <v>9.5539125</v>
      </c>
      <c r="M532" s="12">
        <v>12.5494831</v>
      </c>
      <c r="N532" s="12">
        <v>12.715754699999998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</row>
    <row r="533" spans="1:25" ht="11.25">
      <c r="A533" s="11">
        <f t="shared" si="12"/>
        <v>41827</v>
      </c>
      <c r="B533" s="12">
        <v>0</v>
      </c>
      <c r="C533" s="12">
        <v>40.454952999999996</v>
      </c>
      <c r="D533" s="12">
        <v>0.9386299999999999</v>
      </c>
      <c r="E533" s="12">
        <v>0.27354359999999994</v>
      </c>
      <c r="F533" s="12">
        <v>0</v>
      </c>
      <c r="G533" s="12">
        <v>0</v>
      </c>
      <c r="H533" s="12">
        <v>0.10056749999999999</v>
      </c>
      <c r="I533" s="12">
        <v>0</v>
      </c>
      <c r="J533" s="12">
        <v>0.18504419999999996</v>
      </c>
      <c r="K533" s="12">
        <v>0.2158849</v>
      </c>
      <c r="L533" s="12">
        <v>0.3875200999999999</v>
      </c>
      <c r="M533" s="12">
        <v>0.32047509999999996</v>
      </c>
      <c r="N533" s="12">
        <v>0.22527119999999995</v>
      </c>
      <c r="O533" s="12">
        <v>0.19443049999999995</v>
      </c>
      <c r="P533" s="12">
        <v>0.20649859999999998</v>
      </c>
      <c r="Q533" s="12">
        <v>0.1662716</v>
      </c>
      <c r="R533" s="12">
        <v>0.1287264</v>
      </c>
      <c r="S533" s="12">
        <v>0</v>
      </c>
      <c r="T533" s="12">
        <v>38.191513799999996</v>
      </c>
      <c r="U533" s="12">
        <v>23.772816099999996</v>
      </c>
      <c r="V533" s="12">
        <v>34.176859199999996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2"/>
        <v>41828</v>
      </c>
      <c r="B534" s="12">
        <v>0.0227953</v>
      </c>
      <c r="C534" s="12">
        <v>25.030580299999997</v>
      </c>
      <c r="D534" s="12">
        <v>37.490223099999994</v>
      </c>
      <c r="E534" s="12">
        <v>0.576587</v>
      </c>
      <c r="F534" s="12">
        <v>0</v>
      </c>
      <c r="G534" s="12">
        <v>0.0093863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0.11129469999999998</v>
      </c>
      <c r="R534" s="12">
        <v>0.9265618999999999</v>
      </c>
      <c r="S534" s="12">
        <v>0.06302229999999999</v>
      </c>
      <c r="T534" s="12">
        <v>4.0803587</v>
      </c>
      <c r="U534" s="12">
        <v>3.6244526999999995</v>
      </c>
      <c r="V534" s="12">
        <v>49.59989099999999</v>
      </c>
      <c r="W534" s="12">
        <v>40.80760969999999</v>
      </c>
      <c r="X534" s="12">
        <v>0.0026818</v>
      </c>
      <c r="Y534" s="12">
        <v>0</v>
      </c>
    </row>
    <row r="535" spans="1:25" ht="11.25">
      <c r="A535" s="11">
        <f t="shared" si="12"/>
        <v>41829</v>
      </c>
      <c r="B535" s="12">
        <v>0</v>
      </c>
      <c r="C535" s="12">
        <v>0</v>
      </c>
      <c r="D535" s="12">
        <v>0</v>
      </c>
      <c r="E535" s="12">
        <v>0</v>
      </c>
      <c r="F535" s="12">
        <v>0</v>
      </c>
      <c r="G535" s="12">
        <v>2.2232121999999994</v>
      </c>
      <c r="H535" s="12">
        <v>1.0284703</v>
      </c>
      <c r="I535" s="12">
        <v>1.1397649999999997</v>
      </c>
      <c r="J535" s="12">
        <v>18.619737399999998</v>
      </c>
      <c r="K535" s="12">
        <v>20.030364199999998</v>
      </c>
      <c r="L535" s="12">
        <v>4.4611743</v>
      </c>
      <c r="M535" s="12">
        <v>5.3166685</v>
      </c>
      <c r="N535" s="12">
        <v>0.0013409</v>
      </c>
      <c r="O535" s="12">
        <v>0</v>
      </c>
      <c r="P535" s="12">
        <v>18.304625899999998</v>
      </c>
      <c r="Q535" s="12">
        <v>18.300603199999994</v>
      </c>
      <c r="R535" s="12">
        <v>3.5962937999999993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2"/>
        <v>41830</v>
      </c>
      <c r="B536" s="12">
        <v>0</v>
      </c>
      <c r="C536" s="12">
        <v>0</v>
      </c>
      <c r="D536" s="12">
        <v>0.024136199999999997</v>
      </c>
      <c r="E536" s="12">
        <v>0.067045</v>
      </c>
      <c r="F536" s="12">
        <v>0.6396092999999998</v>
      </c>
      <c r="G536" s="12">
        <v>0.24940739999999997</v>
      </c>
      <c r="H536" s="12">
        <v>1.0164022</v>
      </c>
      <c r="I536" s="12">
        <v>0.09520389999999998</v>
      </c>
      <c r="J536" s="12">
        <v>0</v>
      </c>
      <c r="K536" s="12">
        <v>0.1314082</v>
      </c>
      <c r="L536" s="12">
        <v>0</v>
      </c>
      <c r="M536" s="12">
        <v>0</v>
      </c>
      <c r="N536" s="12">
        <v>0</v>
      </c>
      <c r="O536" s="12">
        <v>0</v>
      </c>
      <c r="P536" s="12">
        <v>0.27220269999999996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16.322775699999998</v>
      </c>
      <c r="W536" s="12">
        <v>7.871082999999999</v>
      </c>
      <c r="X536" s="12">
        <v>0</v>
      </c>
      <c r="Y536" s="12">
        <v>4.3659704</v>
      </c>
    </row>
    <row r="537" spans="1:25" ht="11.25">
      <c r="A537" s="11">
        <f t="shared" si="12"/>
        <v>41831</v>
      </c>
      <c r="B537" s="12">
        <v>0</v>
      </c>
      <c r="C537" s="12">
        <v>0</v>
      </c>
      <c r="D537" s="12">
        <v>0</v>
      </c>
      <c r="E537" s="12">
        <v>0</v>
      </c>
      <c r="F537" s="12">
        <v>0</v>
      </c>
      <c r="G537" s="12">
        <v>0.27622539999999995</v>
      </c>
      <c r="H537" s="12">
        <v>1.3315137</v>
      </c>
      <c r="I537" s="12">
        <v>1.5071715999999997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2.3224388</v>
      </c>
      <c r="P537" s="12">
        <v>0.0750904</v>
      </c>
      <c r="Q537" s="12">
        <v>0.6007232</v>
      </c>
      <c r="R537" s="12">
        <v>2.2017577999999998</v>
      </c>
      <c r="S537" s="12">
        <v>0.7012906999999999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2"/>
        <v>41832</v>
      </c>
      <c r="B538" s="12">
        <v>0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0.0898403</v>
      </c>
      <c r="K538" s="12">
        <v>0.0080454</v>
      </c>
      <c r="L538" s="12">
        <v>0.8058808999999999</v>
      </c>
      <c r="M538" s="12">
        <v>0.7321314</v>
      </c>
      <c r="N538" s="12">
        <v>1.6452842999999997</v>
      </c>
      <c r="O538" s="12">
        <v>0.9198573999999999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2"/>
        <v>41833</v>
      </c>
      <c r="B539" s="12">
        <v>1.1330604999999996</v>
      </c>
      <c r="C539" s="12">
        <v>0.0898403</v>
      </c>
      <c r="D539" s="12">
        <v>2.0636451</v>
      </c>
      <c r="E539" s="12">
        <v>4.9653526999999995</v>
      </c>
      <c r="F539" s="12">
        <v>0.34192949999999994</v>
      </c>
      <c r="G539" s="12">
        <v>0.6932452999999998</v>
      </c>
      <c r="H539" s="12">
        <v>0</v>
      </c>
      <c r="I539" s="12">
        <v>1.5205805999999997</v>
      </c>
      <c r="J539" s="12">
        <v>0.5940186999999999</v>
      </c>
      <c r="K539" s="12">
        <v>0</v>
      </c>
      <c r="L539" s="12">
        <v>0</v>
      </c>
      <c r="M539" s="12">
        <v>0.5846324</v>
      </c>
      <c r="N539" s="12">
        <v>0.034863399999999996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0.15688529999999998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2"/>
        <v>41834</v>
      </c>
      <c r="B540" s="12">
        <v>43.6395905</v>
      </c>
      <c r="C540" s="12">
        <v>32.92311769999999</v>
      </c>
      <c r="D540" s="12">
        <v>21.949192099999998</v>
      </c>
      <c r="E540" s="12">
        <v>0.8528124</v>
      </c>
      <c r="F540" s="12">
        <v>0.29633889999999996</v>
      </c>
      <c r="G540" s="12">
        <v>0.7468813</v>
      </c>
      <c r="H540" s="12">
        <v>1.9711229999999997</v>
      </c>
      <c r="I540" s="12">
        <v>2.7220269999999998</v>
      </c>
      <c r="J540" s="12">
        <v>14.843763</v>
      </c>
      <c r="K540" s="12">
        <v>3.8497239</v>
      </c>
      <c r="L540" s="12">
        <v>15.903073999999998</v>
      </c>
      <c r="M540" s="12">
        <v>14.7995133</v>
      </c>
      <c r="N540" s="12">
        <v>15.9017331</v>
      </c>
      <c r="O540" s="12">
        <v>15.5128721</v>
      </c>
      <c r="P540" s="12">
        <v>59.700890699999995</v>
      </c>
      <c r="Q540" s="12">
        <v>66.25655079999999</v>
      </c>
      <c r="R540" s="12">
        <v>41.92860209999999</v>
      </c>
      <c r="S540" s="12">
        <v>36.8988862</v>
      </c>
      <c r="T540" s="12">
        <v>0.7723583999999999</v>
      </c>
      <c r="U540" s="12">
        <v>0</v>
      </c>
      <c r="V540" s="12">
        <v>0.05497689999999999</v>
      </c>
      <c r="W540" s="12">
        <v>0</v>
      </c>
      <c r="X540" s="12">
        <v>0.028158899999999994</v>
      </c>
      <c r="Y540" s="12">
        <v>0.0187726</v>
      </c>
    </row>
    <row r="541" spans="1:25" ht="11.25">
      <c r="A541" s="11">
        <f t="shared" si="12"/>
        <v>41835</v>
      </c>
      <c r="B541" s="12">
        <v>46.298595199999994</v>
      </c>
      <c r="C541" s="12">
        <v>68.06140219999999</v>
      </c>
      <c r="D541" s="12">
        <v>71.2634714</v>
      </c>
      <c r="E541" s="12">
        <v>5.733688399999999</v>
      </c>
      <c r="F541" s="12">
        <v>15.822619999999999</v>
      </c>
      <c r="G541" s="12">
        <v>17.007975599999998</v>
      </c>
      <c r="H541" s="12">
        <v>43.80586209999999</v>
      </c>
      <c r="I541" s="12">
        <v>44.39988079999999</v>
      </c>
      <c r="J541" s="12">
        <v>20.381679999999996</v>
      </c>
      <c r="K541" s="12">
        <v>19.9070014</v>
      </c>
      <c r="L541" s="12">
        <v>13.708020699999999</v>
      </c>
      <c r="M541" s="12">
        <v>10.0540682</v>
      </c>
      <c r="N541" s="12">
        <v>14.083472699999998</v>
      </c>
      <c r="O541" s="12">
        <v>14.011064099999997</v>
      </c>
      <c r="P541" s="12">
        <v>2.2808708999999996</v>
      </c>
      <c r="Q541" s="12">
        <v>2.2178485999999995</v>
      </c>
      <c r="R541" s="12">
        <v>16.253048899999996</v>
      </c>
      <c r="S541" s="12">
        <v>2.9365709999999994</v>
      </c>
      <c r="T541" s="12">
        <v>1.4521947</v>
      </c>
      <c r="U541" s="12">
        <v>70.53134</v>
      </c>
      <c r="V541" s="12">
        <v>66.1224608</v>
      </c>
      <c r="W541" s="12">
        <v>66.2203465</v>
      </c>
      <c r="X541" s="12">
        <v>0.017431699999999998</v>
      </c>
      <c r="Y541" s="12">
        <v>0</v>
      </c>
    </row>
    <row r="542" spans="1:25" ht="11.25">
      <c r="A542" s="11">
        <f t="shared" si="12"/>
        <v>41836</v>
      </c>
      <c r="B542" s="12">
        <v>0</v>
      </c>
      <c r="C542" s="12">
        <v>0</v>
      </c>
      <c r="D542" s="12">
        <v>59.17928059999999</v>
      </c>
      <c r="E542" s="12">
        <v>17.1796108</v>
      </c>
      <c r="F542" s="12">
        <v>0.4009291</v>
      </c>
      <c r="G542" s="12">
        <v>2.4471424999999996</v>
      </c>
      <c r="H542" s="12">
        <v>2.3586430999999997</v>
      </c>
      <c r="I542" s="12">
        <v>5.123578899999999</v>
      </c>
      <c r="J542" s="12">
        <v>5.000216099999999</v>
      </c>
      <c r="K542" s="12">
        <v>4.518833</v>
      </c>
      <c r="L542" s="12">
        <v>1.4307402999999999</v>
      </c>
      <c r="M542" s="12">
        <v>1.0351747999999998</v>
      </c>
      <c r="N542" s="12">
        <v>1.7337836999999998</v>
      </c>
      <c r="O542" s="12">
        <v>1.7243973999999997</v>
      </c>
      <c r="P542" s="12">
        <v>4.4370381</v>
      </c>
      <c r="Q542" s="12">
        <v>3.0492065999999993</v>
      </c>
      <c r="R542" s="12">
        <v>39.273620099999995</v>
      </c>
      <c r="S542" s="12">
        <v>2.1347128</v>
      </c>
      <c r="T542" s="12">
        <v>1.6560114999999997</v>
      </c>
      <c r="U542" s="12">
        <v>0</v>
      </c>
      <c r="V542" s="12">
        <v>65.43592</v>
      </c>
      <c r="W542" s="12">
        <v>46.2503228</v>
      </c>
      <c r="X542" s="12">
        <v>0</v>
      </c>
      <c r="Y542" s="12">
        <v>0</v>
      </c>
    </row>
    <row r="543" spans="1:25" ht="11.25">
      <c r="A543" s="11">
        <f t="shared" si="12"/>
        <v>41837</v>
      </c>
      <c r="B543" s="12">
        <v>0</v>
      </c>
      <c r="C543" s="12">
        <v>0</v>
      </c>
      <c r="D543" s="12">
        <v>0</v>
      </c>
      <c r="E543" s="12">
        <v>0.067045</v>
      </c>
      <c r="F543" s="12">
        <v>0</v>
      </c>
      <c r="G543" s="12">
        <v>4.1380174</v>
      </c>
      <c r="H543" s="12">
        <v>0</v>
      </c>
      <c r="I543" s="12">
        <v>0</v>
      </c>
      <c r="J543" s="12">
        <v>10.361134299999998</v>
      </c>
      <c r="K543" s="12">
        <v>11.716784199999998</v>
      </c>
      <c r="L543" s="12">
        <v>12.376506999999997</v>
      </c>
      <c r="M543" s="12">
        <v>9.0336433</v>
      </c>
      <c r="N543" s="12">
        <v>0.7214041999999999</v>
      </c>
      <c r="O543" s="12">
        <v>4.048177099999999</v>
      </c>
      <c r="P543" s="12">
        <v>16.6995686</v>
      </c>
      <c r="Q543" s="12">
        <v>16.856453899999998</v>
      </c>
      <c r="R543" s="12">
        <v>75.0086051</v>
      </c>
      <c r="S543" s="12">
        <v>50.28509089999999</v>
      </c>
      <c r="T543" s="12">
        <v>5.725643</v>
      </c>
      <c r="U543" s="12">
        <v>0</v>
      </c>
      <c r="V543" s="12">
        <v>0.024136199999999997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2"/>
        <v>41838</v>
      </c>
      <c r="B544" s="12">
        <v>9.8810921</v>
      </c>
      <c r="C544" s="12">
        <v>7.562676</v>
      </c>
      <c r="D544" s="12">
        <v>1.5018079999999998</v>
      </c>
      <c r="E544" s="12">
        <v>8.0172411</v>
      </c>
      <c r="F544" s="12">
        <v>0.4277471</v>
      </c>
      <c r="G544" s="12">
        <v>0</v>
      </c>
      <c r="H544" s="12">
        <v>0.3660657</v>
      </c>
      <c r="I544" s="12">
        <v>1.0003113999999997</v>
      </c>
      <c r="J544" s="12">
        <v>0.8769485999999999</v>
      </c>
      <c r="K544" s="12">
        <v>2.9472981999999996</v>
      </c>
      <c r="L544" s="12">
        <v>5.631779999999999</v>
      </c>
      <c r="M544" s="12">
        <v>0</v>
      </c>
      <c r="N544" s="12">
        <v>0.18772599999999998</v>
      </c>
      <c r="O544" s="12">
        <v>0</v>
      </c>
      <c r="P544" s="12">
        <v>0</v>
      </c>
      <c r="Q544" s="12">
        <v>0</v>
      </c>
      <c r="R544" s="12">
        <v>1.1719466</v>
      </c>
      <c r="S544" s="12">
        <v>0.0657041</v>
      </c>
      <c r="T544" s="12">
        <v>0.49211029999999994</v>
      </c>
      <c r="U544" s="12">
        <v>20.3267031</v>
      </c>
      <c r="V544" s="12">
        <v>0.034863399999999996</v>
      </c>
      <c r="W544" s="12">
        <v>0</v>
      </c>
      <c r="X544" s="12">
        <v>0</v>
      </c>
      <c r="Y544" s="12">
        <v>0</v>
      </c>
    </row>
    <row r="545" spans="1:25" ht="11.25">
      <c r="A545" s="11">
        <f t="shared" si="12"/>
        <v>41839</v>
      </c>
      <c r="B545" s="12">
        <v>0</v>
      </c>
      <c r="C545" s="12">
        <v>0.0321816</v>
      </c>
      <c r="D545" s="12">
        <v>0</v>
      </c>
      <c r="E545" s="12">
        <v>0</v>
      </c>
      <c r="F545" s="12">
        <v>0.0053636</v>
      </c>
      <c r="G545" s="12">
        <v>0.1622489</v>
      </c>
      <c r="H545" s="12">
        <v>0.0026818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0.053635999999999996</v>
      </c>
      <c r="R545" s="12">
        <v>6.0152773999999996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 t="shared" si="12"/>
        <v>41840</v>
      </c>
      <c r="B546" s="12">
        <v>0</v>
      </c>
      <c r="C546" s="12">
        <v>0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1.3288319</v>
      </c>
      <c r="S546" s="12">
        <v>0</v>
      </c>
      <c r="T546" s="12">
        <v>0.23465749999999996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</row>
    <row r="547" spans="1:25" ht="11.25">
      <c r="A547" s="11">
        <f t="shared" si="12"/>
        <v>41841</v>
      </c>
      <c r="B547" s="12">
        <v>0</v>
      </c>
      <c r="C547" s="12">
        <v>0</v>
      </c>
      <c r="D547" s="12">
        <v>0</v>
      </c>
      <c r="E547" s="12">
        <v>0.6221775999999999</v>
      </c>
      <c r="F547" s="12">
        <v>0</v>
      </c>
      <c r="G547" s="12">
        <v>0.5980414</v>
      </c>
      <c r="H547" s="12">
        <v>0.7079951999999999</v>
      </c>
      <c r="I547" s="12">
        <v>1.0686973</v>
      </c>
      <c r="J547" s="12">
        <v>2.0086682</v>
      </c>
      <c r="K547" s="12">
        <v>2.0488952</v>
      </c>
      <c r="L547" s="12">
        <v>5.662620699999999</v>
      </c>
      <c r="M547" s="12">
        <v>1.5648303</v>
      </c>
      <c r="N547" s="12">
        <v>1.4146495</v>
      </c>
      <c r="O547" s="12">
        <v>3.1216151999999995</v>
      </c>
      <c r="P547" s="12">
        <v>0.2641573</v>
      </c>
      <c r="Q547" s="12">
        <v>3.2785004999999994</v>
      </c>
      <c r="R547" s="12">
        <v>0.40763359999999993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 t="shared" si="12"/>
        <v>41842</v>
      </c>
      <c r="B548" s="12">
        <v>0</v>
      </c>
      <c r="C548" s="12">
        <v>0</v>
      </c>
      <c r="D548" s="12">
        <v>0</v>
      </c>
      <c r="E548" s="12">
        <v>0.14213539999999997</v>
      </c>
      <c r="F548" s="12">
        <v>0</v>
      </c>
      <c r="G548" s="12">
        <v>0.0026818</v>
      </c>
      <c r="H548" s="12">
        <v>0.08715849999999999</v>
      </c>
      <c r="I548" s="12">
        <v>0.13274909999999998</v>
      </c>
      <c r="J548" s="12">
        <v>3.0277521999999992</v>
      </c>
      <c r="K548" s="12">
        <v>2.6871635999999994</v>
      </c>
      <c r="L548" s="12">
        <v>0</v>
      </c>
      <c r="M548" s="12">
        <v>0.08179489999999999</v>
      </c>
      <c r="N548" s="12">
        <v>0.3124297</v>
      </c>
      <c r="O548" s="12">
        <v>0.0831358</v>
      </c>
      <c r="P548" s="12">
        <v>0</v>
      </c>
      <c r="Q548" s="12">
        <v>0</v>
      </c>
      <c r="R548" s="12">
        <v>7.491608299999998</v>
      </c>
      <c r="S548" s="12">
        <v>5.1798967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2"/>
        <v>41843</v>
      </c>
      <c r="B549" s="12">
        <v>0</v>
      </c>
      <c r="C549" s="12">
        <v>0</v>
      </c>
      <c r="D549" s="12">
        <v>0.0321816</v>
      </c>
      <c r="E549" s="12">
        <v>0.04022699999999999</v>
      </c>
      <c r="F549" s="12">
        <v>0</v>
      </c>
      <c r="G549" s="12">
        <v>0.30706609999999995</v>
      </c>
      <c r="H549" s="12">
        <v>0.5242919</v>
      </c>
      <c r="I549" s="12">
        <v>0.5792688</v>
      </c>
      <c r="J549" s="12">
        <v>7.129565299999999</v>
      </c>
      <c r="K549" s="12">
        <v>7.222087399999999</v>
      </c>
      <c r="L549" s="12">
        <v>6.8305446</v>
      </c>
      <c r="M549" s="12">
        <v>4.815171899999999</v>
      </c>
      <c r="N549" s="12">
        <v>6.762158699999999</v>
      </c>
      <c r="O549" s="12">
        <v>4.765558599999999</v>
      </c>
      <c r="P549" s="12">
        <v>7.535857999999999</v>
      </c>
      <c r="Q549" s="12">
        <v>4.400833799999999</v>
      </c>
      <c r="R549" s="12">
        <v>4.917080299999999</v>
      </c>
      <c r="S549" s="12">
        <v>4.886239599999999</v>
      </c>
      <c r="T549" s="12">
        <v>0.5444053999999999</v>
      </c>
      <c r="U549" s="12">
        <v>80.5840673</v>
      </c>
      <c r="V549" s="12">
        <v>78.590149</v>
      </c>
      <c r="W549" s="12">
        <v>0.15420349999999997</v>
      </c>
      <c r="X549" s="12">
        <v>0.15286259999999996</v>
      </c>
      <c r="Y549" s="12">
        <v>0.1488399</v>
      </c>
    </row>
    <row r="550" spans="1:25" ht="11.25">
      <c r="A550" s="11">
        <f t="shared" si="12"/>
        <v>41844</v>
      </c>
      <c r="B550" s="12">
        <v>0</v>
      </c>
      <c r="C550" s="12">
        <v>0</v>
      </c>
      <c r="D550" s="12">
        <v>72.7371205</v>
      </c>
      <c r="E550" s="12">
        <v>15.735461499999998</v>
      </c>
      <c r="F550" s="12">
        <v>0.09386299999999999</v>
      </c>
      <c r="G550" s="12">
        <v>0.7133588</v>
      </c>
      <c r="H550" s="12">
        <v>1.2296052999999998</v>
      </c>
      <c r="I550" s="12">
        <v>0.7066542999999998</v>
      </c>
      <c r="J550" s="12">
        <v>0.5578143999999999</v>
      </c>
      <c r="K550" s="12">
        <v>0.5216101</v>
      </c>
      <c r="L550" s="12">
        <v>0.5055192999999999</v>
      </c>
      <c r="M550" s="12">
        <v>0.4854057999999999</v>
      </c>
      <c r="N550" s="12">
        <v>0.44517879999999993</v>
      </c>
      <c r="O550" s="12">
        <v>0</v>
      </c>
      <c r="P550" s="12">
        <v>17.058929799999998</v>
      </c>
      <c r="Q550" s="12">
        <v>22.162395199999995</v>
      </c>
      <c r="R550" s="12">
        <v>20.2891579</v>
      </c>
      <c r="S550" s="12">
        <v>0.41299719999999995</v>
      </c>
      <c r="T550" s="12">
        <v>68.5079219</v>
      </c>
      <c r="U550" s="12">
        <v>66.6494345</v>
      </c>
      <c r="V550" s="12">
        <v>0</v>
      </c>
      <c r="W550" s="12">
        <v>0</v>
      </c>
      <c r="X550" s="12">
        <v>0</v>
      </c>
      <c r="Y550" s="12">
        <v>0</v>
      </c>
    </row>
    <row r="551" spans="1:25" ht="11.25">
      <c r="A551" s="11">
        <f t="shared" si="12"/>
        <v>41845</v>
      </c>
      <c r="B551" s="12">
        <v>0</v>
      </c>
      <c r="C551" s="12">
        <v>0.0026818</v>
      </c>
      <c r="D551" s="12">
        <v>0.0187726</v>
      </c>
      <c r="E551" s="12">
        <v>65.30317089999998</v>
      </c>
      <c r="F551" s="12">
        <v>3.0264112999999995</v>
      </c>
      <c r="G551" s="12">
        <v>1.1370831999999997</v>
      </c>
      <c r="H551" s="12">
        <v>2.2688028</v>
      </c>
      <c r="I551" s="12">
        <v>4.1862898</v>
      </c>
      <c r="J551" s="12">
        <v>8.461079</v>
      </c>
      <c r="K551" s="12">
        <v>9.891819299999998</v>
      </c>
      <c r="L551" s="12">
        <v>8.080263399999998</v>
      </c>
      <c r="M551" s="12">
        <v>3.892632699999999</v>
      </c>
      <c r="N551" s="12">
        <v>3.4032042</v>
      </c>
      <c r="O551" s="12">
        <v>3.1202742999999997</v>
      </c>
      <c r="P551" s="12">
        <v>21.2358333</v>
      </c>
      <c r="Q551" s="12">
        <v>25.812324999999994</v>
      </c>
      <c r="R551" s="12">
        <v>0.576587</v>
      </c>
      <c r="S551" s="12">
        <v>0.5484280999999999</v>
      </c>
      <c r="T551" s="12">
        <v>0.5417236</v>
      </c>
      <c r="U551" s="12">
        <v>29.385823499999997</v>
      </c>
      <c r="V551" s="12">
        <v>72.0492388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2"/>
        <v>41846</v>
      </c>
      <c r="B552" s="12">
        <v>0</v>
      </c>
      <c r="C552" s="12">
        <v>0</v>
      </c>
      <c r="D552" s="12">
        <v>6.042095399999999</v>
      </c>
      <c r="E552" s="12">
        <v>0</v>
      </c>
      <c r="F552" s="12">
        <v>0.31377059999999996</v>
      </c>
      <c r="G552" s="12">
        <v>2.8802532</v>
      </c>
      <c r="H552" s="12">
        <v>0.15420349999999997</v>
      </c>
      <c r="I552" s="12">
        <v>1.0029932</v>
      </c>
      <c r="J552" s="12">
        <v>0.1233628</v>
      </c>
      <c r="K552" s="12">
        <v>0.0308407</v>
      </c>
      <c r="L552" s="12">
        <v>0.10459019999999998</v>
      </c>
      <c r="M552" s="12">
        <v>0.11531739999999999</v>
      </c>
      <c r="N552" s="12">
        <v>0.028158899999999994</v>
      </c>
      <c r="O552" s="12">
        <v>0.024136199999999997</v>
      </c>
      <c r="P552" s="12">
        <v>0</v>
      </c>
      <c r="Q552" s="12">
        <v>0.0321816</v>
      </c>
      <c r="R552" s="12">
        <v>0.0375452</v>
      </c>
      <c r="S552" s="12">
        <v>0</v>
      </c>
      <c r="T552" s="12">
        <v>0</v>
      </c>
      <c r="U552" s="12">
        <v>0.017431699999999998</v>
      </c>
      <c r="V552" s="12">
        <v>0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2"/>
        <v>41847</v>
      </c>
      <c r="B553" s="12">
        <v>0</v>
      </c>
      <c r="C553" s="12">
        <v>0</v>
      </c>
      <c r="D553" s="12">
        <v>0</v>
      </c>
      <c r="E553" s="12">
        <v>0</v>
      </c>
      <c r="F553" s="12">
        <v>1.3891723999999996</v>
      </c>
      <c r="G553" s="12">
        <v>0</v>
      </c>
      <c r="H553" s="12">
        <v>0</v>
      </c>
      <c r="I553" s="12">
        <v>1.5970118999999998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0.30438429999999994</v>
      </c>
      <c r="U553" s="12">
        <v>3.6150663999999995</v>
      </c>
      <c r="V553" s="12">
        <v>0</v>
      </c>
      <c r="W553" s="12">
        <v>0</v>
      </c>
      <c r="X553" s="12">
        <v>0</v>
      </c>
      <c r="Y553" s="12">
        <v>0</v>
      </c>
    </row>
    <row r="554" spans="1:25" ht="11.25">
      <c r="A554" s="11">
        <f t="shared" si="12"/>
        <v>41848</v>
      </c>
      <c r="B554" s="12">
        <v>0</v>
      </c>
      <c r="C554" s="12">
        <v>0</v>
      </c>
      <c r="D554" s="12">
        <v>0</v>
      </c>
      <c r="E554" s="12">
        <v>1.3087183999999998</v>
      </c>
      <c r="F554" s="12">
        <v>0</v>
      </c>
      <c r="G554" s="12">
        <v>0.08045399999999998</v>
      </c>
      <c r="H554" s="12">
        <v>0.3164523999999999</v>
      </c>
      <c r="I554" s="12">
        <v>0</v>
      </c>
      <c r="J554" s="12">
        <v>0.4706558999999999</v>
      </c>
      <c r="K554" s="12">
        <v>0.3566794</v>
      </c>
      <c r="L554" s="12">
        <v>0.3566794</v>
      </c>
      <c r="M554" s="12">
        <v>0.44115609999999994</v>
      </c>
      <c r="N554" s="12">
        <v>0.3781337999999999</v>
      </c>
      <c r="O554" s="12">
        <v>0.34192949999999994</v>
      </c>
      <c r="P554" s="12">
        <v>0.3191341999999999</v>
      </c>
      <c r="Q554" s="12">
        <v>0.2748844999999999</v>
      </c>
      <c r="R554" s="12">
        <v>0.3164523999999999</v>
      </c>
      <c r="S554" s="12">
        <v>0.27622539999999995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</row>
    <row r="555" spans="1:25" ht="11.25">
      <c r="A555" s="11">
        <f t="shared" si="12"/>
        <v>41849</v>
      </c>
      <c r="B555" s="12">
        <v>0.147499</v>
      </c>
      <c r="C555" s="12">
        <v>0.15554439999999997</v>
      </c>
      <c r="D555" s="12">
        <v>48.20803679999999</v>
      </c>
      <c r="E555" s="12">
        <v>0.7146996999999999</v>
      </c>
      <c r="F555" s="12">
        <v>0</v>
      </c>
      <c r="G555" s="12">
        <v>0.9949477999999999</v>
      </c>
      <c r="H555" s="12">
        <v>0.9895842</v>
      </c>
      <c r="I555" s="12">
        <v>0.9493571999999999</v>
      </c>
      <c r="J555" s="12">
        <v>1.8423965999999998</v>
      </c>
      <c r="K555" s="12">
        <v>0.9667888999999998</v>
      </c>
      <c r="L555" s="12">
        <v>1.5567848999999998</v>
      </c>
      <c r="M555" s="12">
        <v>1.0110385999999998</v>
      </c>
      <c r="N555" s="12">
        <v>1.2215598999999997</v>
      </c>
      <c r="O555" s="12">
        <v>0.9614252999999999</v>
      </c>
      <c r="P555" s="12">
        <v>3.4917035999999997</v>
      </c>
      <c r="Q555" s="12">
        <v>1.5004670999999998</v>
      </c>
      <c r="R555" s="12">
        <v>1.3784451999999998</v>
      </c>
      <c r="S555" s="12">
        <v>1.0955152999999997</v>
      </c>
      <c r="T555" s="12">
        <v>0</v>
      </c>
      <c r="U555" s="12">
        <v>0</v>
      </c>
      <c r="V555" s="12">
        <v>0.13409</v>
      </c>
      <c r="W555" s="12">
        <v>0</v>
      </c>
      <c r="X555" s="12">
        <v>0</v>
      </c>
      <c r="Y555" s="12">
        <v>0</v>
      </c>
    </row>
    <row r="556" spans="1:25" ht="11.25">
      <c r="A556" s="11">
        <f t="shared" si="12"/>
        <v>41850</v>
      </c>
      <c r="B556" s="12">
        <v>0</v>
      </c>
      <c r="C556" s="12">
        <v>0</v>
      </c>
      <c r="D556" s="12">
        <v>0</v>
      </c>
      <c r="E556" s="12">
        <v>0</v>
      </c>
      <c r="F556" s="12">
        <v>0.0616814</v>
      </c>
      <c r="G556" s="12">
        <v>0.4009291</v>
      </c>
      <c r="H556" s="12">
        <v>0.6262002999999999</v>
      </c>
      <c r="I556" s="12">
        <v>0.4773603999999999</v>
      </c>
      <c r="J556" s="12">
        <v>0.7817447</v>
      </c>
      <c r="K556" s="12">
        <v>0.37142929999999996</v>
      </c>
      <c r="L556" s="12">
        <v>0.34595219999999993</v>
      </c>
      <c r="M556" s="12">
        <v>0.6919043999999999</v>
      </c>
      <c r="N556" s="12">
        <v>0.36874749999999995</v>
      </c>
      <c r="O556" s="12">
        <v>0.17029429999999998</v>
      </c>
      <c r="P556" s="12">
        <v>1.0123794999999998</v>
      </c>
      <c r="Q556" s="12">
        <v>0.7509039999999999</v>
      </c>
      <c r="R556" s="12">
        <v>0.30706609999999995</v>
      </c>
      <c r="S556" s="12">
        <v>1.2524005999999999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</row>
    <row r="557" spans="1:25" ht="11.25">
      <c r="A557" s="11">
        <f t="shared" si="12"/>
        <v>41851</v>
      </c>
      <c r="B557" s="12">
        <v>0</v>
      </c>
      <c r="C557" s="12"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0.24270289999999994</v>
      </c>
      <c r="J557" s="12">
        <v>0.05765869999999999</v>
      </c>
      <c r="K557" s="12">
        <v>0</v>
      </c>
      <c r="L557" s="12">
        <v>0.0375452</v>
      </c>
      <c r="M557" s="12">
        <v>0.44517879999999993</v>
      </c>
      <c r="N557" s="12">
        <v>0.0160908</v>
      </c>
      <c r="O557" s="12">
        <v>0.21856669999999997</v>
      </c>
      <c r="P557" s="12">
        <v>0.34461129999999995</v>
      </c>
      <c r="Q557" s="12">
        <v>0.2561119</v>
      </c>
      <c r="R557" s="12">
        <v>1.1840146999999999</v>
      </c>
      <c r="S557" s="12">
        <v>0.06838589999999999</v>
      </c>
      <c r="T557" s="12">
        <v>0</v>
      </c>
      <c r="U557" s="12">
        <v>14.519265199999998</v>
      </c>
      <c r="V557" s="12">
        <v>16.0183914</v>
      </c>
      <c r="W557" s="12">
        <v>0</v>
      </c>
      <c r="X557" s="12">
        <v>0</v>
      </c>
      <c r="Y557" s="12">
        <v>0</v>
      </c>
    </row>
    <row r="558" spans="1:25" ht="11.25">
      <c r="A558" s="16"/>
      <c r="B558" s="17"/>
      <c r="C558" s="18"/>
      <c r="D558" s="18"/>
      <c r="E558" s="17"/>
      <c r="F558" s="17"/>
      <c r="G558" s="18"/>
      <c r="H558" s="18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2.75">
      <c r="A559" s="47" t="s">
        <v>76</v>
      </c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9"/>
    </row>
    <row r="560" spans="1:25" ht="1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</row>
    <row r="561" spans="1:25" ht="12.75">
      <c r="A561" s="47" t="s">
        <v>47</v>
      </c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9"/>
    </row>
    <row r="562" spans="1:25" ht="11.25">
      <c r="A562" s="8"/>
      <c r="B562" s="7" t="s">
        <v>23</v>
      </c>
      <c r="C562" s="9" t="s">
        <v>24</v>
      </c>
      <c r="D562" s="10" t="s">
        <v>25</v>
      </c>
      <c r="E562" s="7" t="s">
        <v>26</v>
      </c>
      <c r="F562" s="7" t="s">
        <v>27</v>
      </c>
      <c r="G562" s="9" t="s">
        <v>28</v>
      </c>
      <c r="H562" s="10" t="s">
        <v>29</v>
      </c>
      <c r="I562" s="7" t="s">
        <v>30</v>
      </c>
      <c r="J562" s="7" t="s">
        <v>31</v>
      </c>
      <c r="K562" s="7" t="s">
        <v>32</v>
      </c>
      <c r="L562" s="7" t="s">
        <v>33</v>
      </c>
      <c r="M562" s="7" t="s">
        <v>34</v>
      </c>
      <c r="N562" s="7" t="s">
        <v>35</v>
      </c>
      <c r="O562" s="7" t="s">
        <v>36</v>
      </c>
      <c r="P562" s="7" t="s">
        <v>37</v>
      </c>
      <c r="Q562" s="7" t="s">
        <v>38</v>
      </c>
      <c r="R562" s="7" t="s">
        <v>39</v>
      </c>
      <c r="S562" s="7" t="s">
        <v>40</v>
      </c>
      <c r="T562" s="7" t="s">
        <v>41</v>
      </c>
      <c r="U562" s="7" t="s">
        <v>42</v>
      </c>
      <c r="V562" s="7" t="s">
        <v>43</v>
      </c>
      <c r="W562" s="7" t="s">
        <v>44</v>
      </c>
      <c r="X562" s="7" t="s">
        <v>45</v>
      </c>
      <c r="Y562" s="7" t="s">
        <v>64</v>
      </c>
    </row>
    <row r="563" spans="1:25" ht="11.25">
      <c r="A563" s="11">
        <f aca="true" t="shared" si="13" ref="A563:A593">A527</f>
        <v>41821</v>
      </c>
      <c r="B563" s="12">
        <v>0.0040227</v>
      </c>
      <c r="C563" s="12">
        <v>77.664928</v>
      </c>
      <c r="D563" s="12">
        <v>14.759286299999998</v>
      </c>
      <c r="E563" s="12">
        <v>0</v>
      </c>
      <c r="F563" s="12">
        <v>0</v>
      </c>
      <c r="G563" s="12">
        <v>0.2882935</v>
      </c>
      <c r="H563" s="12">
        <v>0.3003616</v>
      </c>
      <c r="I563" s="12">
        <v>0</v>
      </c>
      <c r="J563" s="12">
        <v>16.8269541</v>
      </c>
      <c r="K563" s="12">
        <v>14.051291099999998</v>
      </c>
      <c r="L563" s="12">
        <v>1.2644686999999997</v>
      </c>
      <c r="M563" s="12">
        <v>0</v>
      </c>
      <c r="N563" s="12">
        <v>18.611692</v>
      </c>
      <c r="O563" s="12">
        <v>0</v>
      </c>
      <c r="P563" s="12">
        <v>1.0324929999999999</v>
      </c>
      <c r="Q563" s="12">
        <v>0.0067044999999999995</v>
      </c>
      <c r="R563" s="12">
        <v>1.3838087999999997</v>
      </c>
      <c r="S563" s="12">
        <v>31.482991099999996</v>
      </c>
      <c r="T563" s="12">
        <v>80.79324769999998</v>
      </c>
      <c r="U563" s="12">
        <v>79.04337319999999</v>
      </c>
      <c r="V563" s="12">
        <v>78.03635729999999</v>
      </c>
      <c r="W563" s="12">
        <v>78.91464679999999</v>
      </c>
      <c r="X563" s="12">
        <v>15.8615061</v>
      </c>
      <c r="Y563" s="12">
        <v>36.846591100000005</v>
      </c>
    </row>
    <row r="564" spans="1:25" ht="11.25">
      <c r="A564" s="11">
        <f t="shared" si="13"/>
        <v>41822</v>
      </c>
      <c r="B564" s="12">
        <v>13.465317799999998</v>
      </c>
      <c r="C564" s="12">
        <v>35.1034211</v>
      </c>
      <c r="D564" s="12">
        <v>80.31856909999999</v>
      </c>
      <c r="E564" s="12">
        <v>0</v>
      </c>
      <c r="F564" s="12">
        <v>0</v>
      </c>
      <c r="G564" s="12">
        <v>35.44266879999999</v>
      </c>
      <c r="H564" s="12">
        <v>7.1818604</v>
      </c>
      <c r="I564" s="12">
        <v>0</v>
      </c>
      <c r="J564" s="12">
        <v>80.93940579999999</v>
      </c>
      <c r="K564" s="12">
        <v>80.99035999999998</v>
      </c>
      <c r="L564" s="12">
        <v>37.38697379999999</v>
      </c>
      <c r="M564" s="12">
        <v>37.294451699999996</v>
      </c>
      <c r="N564" s="12">
        <v>38.63803349999999</v>
      </c>
      <c r="O564" s="12">
        <v>39.8260709</v>
      </c>
      <c r="P564" s="12">
        <v>83.23234479999999</v>
      </c>
      <c r="Q564" s="12">
        <v>84.97819659999999</v>
      </c>
      <c r="R564" s="12">
        <v>86.12600699999999</v>
      </c>
      <c r="S564" s="12">
        <v>84.4699955</v>
      </c>
      <c r="T564" s="12">
        <v>81.48247029999999</v>
      </c>
      <c r="U564" s="12">
        <v>79.99138949999998</v>
      </c>
      <c r="V564" s="12">
        <v>78.64646679999998</v>
      </c>
      <c r="W564" s="12">
        <v>79.26462169999999</v>
      </c>
      <c r="X564" s="12">
        <v>79.0380096</v>
      </c>
      <c r="Y564" s="12">
        <v>78.5727173</v>
      </c>
    </row>
    <row r="565" spans="1:25" ht="11.25">
      <c r="A565" s="11">
        <f t="shared" si="13"/>
        <v>41823</v>
      </c>
      <c r="B565" s="12">
        <v>27.292678599999995</v>
      </c>
      <c r="C565" s="12">
        <v>66.58238949999999</v>
      </c>
      <c r="D565" s="12">
        <v>78.9977826</v>
      </c>
      <c r="E565" s="12">
        <v>79.61861929999999</v>
      </c>
      <c r="F565" s="12">
        <v>81.10433649999999</v>
      </c>
      <c r="G565" s="12">
        <v>83.1331182</v>
      </c>
      <c r="H565" s="12">
        <v>85.33621689999998</v>
      </c>
      <c r="I565" s="12">
        <v>85.93694009999999</v>
      </c>
      <c r="J565" s="12">
        <v>82.70403019999999</v>
      </c>
      <c r="K565" s="12">
        <v>81.8123317</v>
      </c>
      <c r="L565" s="12">
        <v>81.20892669999999</v>
      </c>
      <c r="M565" s="12">
        <v>81.17406329999999</v>
      </c>
      <c r="N565" s="12">
        <v>81.44090239999998</v>
      </c>
      <c r="O565" s="12">
        <v>81.5977877</v>
      </c>
      <c r="P565" s="12">
        <v>82.35539619999999</v>
      </c>
      <c r="Q565" s="12">
        <v>82.4438956</v>
      </c>
      <c r="R565" s="12">
        <v>84.91651519999999</v>
      </c>
      <c r="S565" s="12">
        <v>84.44049569999999</v>
      </c>
      <c r="T565" s="12">
        <v>12.234371599999998</v>
      </c>
      <c r="U565" s="12">
        <v>78.8408973</v>
      </c>
      <c r="V565" s="12">
        <v>33.7142487</v>
      </c>
      <c r="W565" s="12">
        <v>14.507197099999999</v>
      </c>
      <c r="X565" s="12">
        <v>39.4372099</v>
      </c>
      <c r="Y565" s="12">
        <v>14.643968899999997</v>
      </c>
    </row>
    <row r="566" spans="1:25" ht="11.25">
      <c r="A566" s="11">
        <f t="shared" si="13"/>
        <v>41824</v>
      </c>
      <c r="B566" s="12">
        <v>11.035606999999999</v>
      </c>
      <c r="C566" s="12">
        <v>7.476858399999999</v>
      </c>
      <c r="D566" s="12">
        <v>81.0560641</v>
      </c>
      <c r="E566" s="12">
        <v>81.88339939999999</v>
      </c>
      <c r="F566" s="12">
        <v>37.0705214</v>
      </c>
      <c r="G566" s="12">
        <v>37.691358099999995</v>
      </c>
      <c r="H566" s="12">
        <v>99.52964339999998</v>
      </c>
      <c r="I566" s="12">
        <v>98.47837779999998</v>
      </c>
      <c r="J566" s="12">
        <v>13.935973699999998</v>
      </c>
      <c r="K566" s="12">
        <v>16.247685299999997</v>
      </c>
      <c r="L566" s="12">
        <v>1.5299668999999998</v>
      </c>
      <c r="M566" s="12">
        <v>13.714725199999998</v>
      </c>
      <c r="N566" s="12">
        <v>2.9325483</v>
      </c>
      <c r="O566" s="12">
        <v>4.7494678</v>
      </c>
      <c r="P566" s="12">
        <v>0</v>
      </c>
      <c r="Q566" s="12">
        <v>0.5484280999999999</v>
      </c>
      <c r="R566" s="12">
        <v>0.0067044999999999995</v>
      </c>
      <c r="S566" s="12">
        <v>2.3693703</v>
      </c>
      <c r="T566" s="12">
        <v>1.3998995999999997</v>
      </c>
      <c r="U566" s="12">
        <v>36.2525724</v>
      </c>
      <c r="V566" s="12">
        <v>36.28341309999999</v>
      </c>
      <c r="W566" s="12">
        <v>37.07588499999999</v>
      </c>
      <c r="X566" s="12">
        <v>34.963967499999995</v>
      </c>
      <c r="Y566" s="12">
        <v>11.317196</v>
      </c>
    </row>
    <row r="567" spans="1:25" ht="11.25">
      <c r="A567" s="11">
        <f t="shared" si="13"/>
        <v>41825</v>
      </c>
      <c r="B567" s="12">
        <v>14.660059699999998</v>
      </c>
      <c r="C567" s="12">
        <v>14.170631199999999</v>
      </c>
      <c r="D567" s="12">
        <v>0</v>
      </c>
      <c r="E567" s="12">
        <v>0</v>
      </c>
      <c r="F567" s="12">
        <v>15.982187099999999</v>
      </c>
      <c r="G567" s="12">
        <v>12.440870199999997</v>
      </c>
      <c r="H567" s="12">
        <v>21.117834099999996</v>
      </c>
      <c r="I567" s="12">
        <v>15.347941399999998</v>
      </c>
      <c r="J567" s="12">
        <v>0.06972679999999999</v>
      </c>
      <c r="K567" s="12">
        <v>0.0455906</v>
      </c>
      <c r="L567" s="12">
        <v>19.8399564</v>
      </c>
      <c r="M567" s="12">
        <v>1.07272</v>
      </c>
      <c r="N567" s="12">
        <v>17.510813099999996</v>
      </c>
      <c r="O567" s="12">
        <v>14.249744299999998</v>
      </c>
      <c r="P567" s="12">
        <v>15.1628972</v>
      </c>
      <c r="Q567" s="12">
        <v>10.9994027</v>
      </c>
      <c r="R567" s="12">
        <v>24.6537874</v>
      </c>
      <c r="S567" s="12">
        <v>24.869672299999998</v>
      </c>
      <c r="T567" s="12">
        <v>30.698564599999994</v>
      </c>
      <c r="U567" s="12">
        <v>28.923212999999997</v>
      </c>
      <c r="V567" s="12">
        <v>85.90341759999998</v>
      </c>
      <c r="W567" s="12">
        <v>26.8461589</v>
      </c>
      <c r="X567" s="12">
        <v>86.7119803</v>
      </c>
      <c r="Y567" s="12">
        <v>85.85916789999997</v>
      </c>
    </row>
    <row r="568" spans="1:25" ht="11.25">
      <c r="A568" s="11">
        <f t="shared" si="13"/>
        <v>41826</v>
      </c>
      <c r="B568" s="12">
        <v>10.5595875</v>
      </c>
      <c r="C568" s="12">
        <v>8.040036399999998</v>
      </c>
      <c r="D568" s="12">
        <v>12.721118299999999</v>
      </c>
      <c r="E568" s="12">
        <v>0.1448172</v>
      </c>
      <c r="F568" s="12">
        <v>0</v>
      </c>
      <c r="G568" s="12">
        <v>0</v>
      </c>
      <c r="H568" s="12">
        <v>15.750211399999998</v>
      </c>
      <c r="I568" s="12">
        <v>4.1326538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15.6415985</v>
      </c>
      <c r="P568" s="12">
        <v>81.06679129999999</v>
      </c>
      <c r="Q568" s="12">
        <v>16.2745033</v>
      </c>
      <c r="R568" s="12">
        <v>15.192396999999998</v>
      </c>
      <c r="S568" s="12">
        <v>18.257694399999995</v>
      </c>
      <c r="T568" s="12">
        <v>19.3371189</v>
      </c>
      <c r="U568" s="12">
        <v>77.62470099999999</v>
      </c>
      <c r="V568" s="12">
        <v>15.173624399999998</v>
      </c>
      <c r="W568" s="12">
        <v>80.27163759999999</v>
      </c>
      <c r="X568" s="12">
        <v>80.2112971</v>
      </c>
      <c r="Y568" s="12">
        <v>79.6119148</v>
      </c>
    </row>
    <row r="569" spans="1:25" ht="11.25">
      <c r="A569" s="11">
        <f t="shared" si="13"/>
        <v>41827</v>
      </c>
      <c r="B569" s="12">
        <v>1.6358979999999996</v>
      </c>
      <c r="C569" s="12">
        <v>17.054907099999998</v>
      </c>
      <c r="D569" s="12">
        <v>52.78855119999999</v>
      </c>
      <c r="E569" s="12">
        <v>17.091111399999996</v>
      </c>
      <c r="F569" s="12">
        <v>23.893497099999998</v>
      </c>
      <c r="G569" s="12">
        <v>90.33106939999999</v>
      </c>
      <c r="H569" s="12">
        <v>17.351246</v>
      </c>
      <c r="I569" s="12">
        <v>91.48156159999999</v>
      </c>
      <c r="J569" s="12">
        <v>1.0901517</v>
      </c>
      <c r="K569" s="12">
        <v>1.1880373999999998</v>
      </c>
      <c r="L569" s="12">
        <v>1.0539474</v>
      </c>
      <c r="M569" s="12">
        <v>1.6265117</v>
      </c>
      <c r="N569" s="12">
        <v>16.2208673</v>
      </c>
      <c r="O569" s="12">
        <v>13.264182799999999</v>
      </c>
      <c r="P569" s="12">
        <v>1.7673061999999997</v>
      </c>
      <c r="Q569" s="12">
        <v>1.4924217</v>
      </c>
      <c r="R569" s="12">
        <v>1.2671504999999996</v>
      </c>
      <c r="S569" s="12">
        <v>42.981208599999995</v>
      </c>
      <c r="T569" s="12">
        <v>18.933507999999996</v>
      </c>
      <c r="U569" s="12">
        <v>13.859542399999999</v>
      </c>
      <c r="V569" s="12">
        <v>2.7086179999999995</v>
      </c>
      <c r="W569" s="12">
        <v>33.6941352</v>
      </c>
      <c r="X569" s="12">
        <v>33.75313479999999</v>
      </c>
      <c r="Y569" s="12">
        <v>31.4132643</v>
      </c>
    </row>
    <row r="570" spans="1:25" ht="11.25">
      <c r="A570" s="11">
        <f t="shared" si="13"/>
        <v>41828</v>
      </c>
      <c r="B570" s="12">
        <v>53.02454959999999</v>
      </c>
      <c r="C570" s="12">
        <v>30.9908808</v>
      </c>
      <c r="D570" s="12">
        <v>20.252953599999994</v>
      </c>
      <c r="E570" s="12">
        <v>14.291312199999998</v>
      </c>
      <c r="F570" s="12">
        <v>94.8619705</v>
      </c>
      <c r="G570" s="12">
        <v>1.5152169999999998</v>
      </c>
      <c r="H570" s="12">
        <v>95.10869609999997</v>
      </c>
      <c r="I570" s="12">
        <v>54.811969299999994</v>
      </c>
      <c r="J570" s="12">
        <v>91.64381049999999</v>
      </c>
      <c r="K570" s="12">
        <v>23.393341399999997</v>
      </c>
      <c r="L570" s="12">
        <v>95.01349219999999</v>
      </c>
      <c r="M570" s="12">
        <v>94.96790159999999</v>
      </c>
      <c r="N570" s="12">
        <v>94.80699359999998</v>
      </c>
      <c r="O570" s="12">
        <v>94.77481199999998</v>
      </c>
      <c r="P570" s="12">
        <v>95.09930979999999</v>
      </c>
      <c r="Q570" s="12">
        <v>17.1527928</v>
      </c>
      <c r="R570" s="12">
        <v>15.396213799999996</v>
      </c>
      <c r="S570" s="12">
        <v>15.762279499999996</v>
      </c>
      <c r="T570" s="12">
        <v>13.594044199999999</v>
      </c>
      <c r="U570" s="12">
        <v>14.673468699999999</v>
      </c>
      <c r="V570" s="12">
        <v>0</v>
      </c>
      <c r="W570" s="12">
        <v>0</v>
      </c>
      <c r="X570" s="12">
        <v>30.477316099999996</v>
      </c>
      <c r="Y570" s="12">
        <v>30.506815899999992</v>
      </c>
    </row>
    <row r="571" spans="1:25" ht="11.25">
      <c r="A571" s="11">
        <f t="shared" si="13"/>
        <v>41829</v>
      </c>
      <c r="B571" s="12">
        <v>62.12791969999999</v>
      </c>
      <c r="C571" s="12">
        <v>64.59785749999999</v>
      </c>
      <c r="D571" s="12">
        <v>69.4961652</v>
      </c>
      <c r="E571" s="12">
        <v>71.5128788</v>
      </c>
      <c r="F571" s="12">
        <v>76.2073697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3.6083618999999993</v>
      </c>
      <c r="O571" s="12">
        <v>5.591552999999999</v>
      </c>
      <c r="P571" s="12">
        <v>0</v>
      </c>
      <c r="Q571" s="12">
        <v>0</v>
      </c>
      <c r="R571" s="12">
        <v>0</v>
      </c>
      <c r="S571" s="12">
        <v>4.364629499999999</v>
      </c>
      <c r="T571" s="12">
        <v>10.7111092</v>
      </c>
      <c r="U571" s="12">
        <v>1.0512656</v>
      </c>
      <c r="V571" s="12">
        <v>19.335777999999998</v>
      </c>
      <c r="W571" s="12">
        <v>64.29079139999999</v>
      </c>
      <c r="X571" s="12">
        <v>20.555996999999998</v>
      </c>
      <c r="Y571" s="12">
        <v>63.593523399999995</v>
      </c>
    </row>
    <row r="572" spans="1:25" ht="11.25">
      <c r="A572" s="11">
        <f t="shared" si="13"/>
        <v>41830</v>
      </c>
      <c r="B572" s="12">
        <v>18.131649799999998</v>
      </c>
      <c r="C572" s="12">
        <v>46.2141185</v>
      </c>
      <c r="D572" s="12">
        <v>5.921414399999999</v>
      </c>
      <c r="E572" s="12">
        <v>5.8114606</v>
      </c>
      <c r="F572" s="12">
        <v>0</v>
      </c>
      <c r="G572" s="12">
        <v>0</v>
      </c>
      <c r="H572" s="12">
        <v>0</v>
      </c>
      <c r="I572" s="12">
        <v>0</v>
      </c>
      <c r="J572" s="12">
        <v>7.374949999999999</v>
      </c>
      <c r="K572" s="12">
        <v>0</v>
      </c>
      <c r="L572" s="12">
        <v>7.1858831</v>
      </c>
      <c r="M572" s="12">
        <v>8.699759199999999</v>
      </c>
      <c r="N572" s="12">
        <v>10.926994099999998</v>
      </c>
      <c r="O572" s="12">
        <v>8.8941897</v>
      </c>
      <c r="P572" s="12">
        <v>0</v>
      </c>
      <c r="Q572" s="12">
        <v>8.1459675</v>
      </c>
      <c r="R572" s="12">
        <v>8.0735589</v>
      </c>
      <c r="S572" s="12">
        <v>9.7456612</v>
      </c>
      <c r="T572" s="12">
        <v>9.384959099999998</v>
      </c>
      <c r="U572" s="12">
        <v>0.5377008999999999</v>
      </c>
      <c r="V572" s="12">
        <v>0</v>
      </c>
      <c r="W572" s="12">
        <v>0</v>
      </c>
      <c r="X572" s="12">
        <v>7.0075433999999985</v>
      </c>
      <c r="Y572" s="12">
        <v>0</v>
      </c>
    </row>
    <row r="573" spans="1:25" ht="11.25">
      <c r="A573" s="11">
        <f t="shared" si="13"/>
        <v>41831</v>
      </c>
      <c r="B573" s="12">
        <v>25.941051399999996</v>
      </c>
      <c r="C573" s="12">
        <v>26.040277999999994</v>
      </c>
      <c r="D573" s="12">
        <v>10.6011554</v>
      </c>
      <c r="E573" s="12">
        <v>31.1558115</v>
      </c>
      <c r="F573" s="12">
        <v>76.4259364</v>
      </c>
      <c r="G573" s="12">
        <v>0.15822619999999996</v>
      </c>
      <c r="H573" s="12">
        <v>0</v>
      </c>
      <c r="I573" s="12">
        <v>0</v>
      </c>
      <c r="J573" s="12">
        <v>9.0631431</v>
      </c>
      <c r="K573" s="12">
        <v>9.013529799999999</v>
      </c>
      <c r="L573" s="12">
        <v>79.2968033</v>
      </c>
      <c r="M573" s="12">
        <v>79.1224863</v>
      </c>
      <c r="N573" s="12">
        <v>9.696047899999998</v>
      </c>
      <c r="O573" s="12">
        <v>1.2309461999999998</v>
      </c>
      <c r="P573" s="12">
        <v>0.9721524999999998</v>
      </c>
      <c r="Q573" s="12">
        <v>0.0026818</v>
      </c>
      <c r="R573" s="12">
        <v>0</v>
      </c>
      <c r="S573" s="12">
        <v>0.24136199999999997</v>
      </c>
      <c r="T573" s="12">
        <v>78.9052605</v>
      </c>
      <c r="U573" s="12">
        <v>8.3833068</v>
      </c>
      <c r="V573" s="12">
        <v>68.8377833</v>
      </c>
      <c r="W573" s="12">
        <v>25.194170099999994</v>
      </c>
      <c r="X573" s="12">
        <v>4.0924268</v>
      </c>
      <c r="Y573" s="12">
        <v>64.7024477</v>
      </c>
    </row>
    <row r="574" spans="1:25" ht="11.25">
      <c r="A574" s="11">
        <f t="shared" si="13"/>
        <v>41832</v>
      </c>
      <c r="B574" s="12">
        <v>70.5568171</v>
      </c>
      <c r="C574" s="12">
        <v>71.24067609999999</v>
      </c>
      <c r="D574" s="12">
        <v>72.2999871</v>
      </c>
      <c r="E574" s="12">
        <v>71.23531249999999</v>
      </c>
      <c r="F574" s="12">
        <v>10.487178899999998</v>
      </c>
      <c r="G574" s="12">
        <v>76.511754</v>
      </c>
      <c r="H574" s="12">
        <v>78.6920574</v>
      </c>
      <c r="I574" s="12">
        <v>77.67297339999999</v>
      </c>
      <c r="J574" s="12">
        <v>0.0737495</v>
      </c>
      <c r="K574" s="12">
        <v>0.5739051999999999</v>
      </c>
      <c r="L574" s="12">
        <v>0.0013409</v>
      </c>
      <c r="M574" s="12">
        <v>0.020113499999999996</v>
      </c>
      <c r="N574" s="12">
        <v>0.0026818</v>
      </c>
      <c r="O574" s="12">
        <v>0.0093863</v>
      </c>
      <c r="P574" s="12">
        <v>29.1390979</v>
      </c>
      <c r="Q574" s="12">
        <v>77.4812247</v>
      </c>
      <c r="R574" s="12">
        <v>78.46410439999998</v>
      </c>
      <c r="S574" s="12">
        <v>30.6972237</v>
      </c>
      <c r="T574" s="12">
        <v>78.7027846</v>
      </c>
      <c r="U574" s="12">
        <v>75.02737769999999</v>
      </c>
      <c r="V574" s="12">
        <v>69.2212807</v>
      </c>
      <c r="W574" s="12">
        <v>70.72442960000001</v>
      </c>
      <c r="X574" s="12">
        <v>71.89503529999999</v>
      </c>
      <c r="Y574" s="12">
        <v>71.00735949999998</v>
      </c>
    </row>
    <row r="575" spans="1:25" ht="11.25">
      <c r="A575" s="11">
        <f t="shared" si="13"/>
        <v>41833</v>
      </c>
      <c r="B575" s="12">
        <v>0</v>
      </c>
      <c r="C575" s="12">
        <v>0.0147499</v>
      </c>
      <c r="D575" s="12">
        <v>0</v>
      </c>
      <c r="E575" s="12">
        <v>0</v>
      </c>
      <c r="F575" s="12">
        <v>0</v>
      </c>
      <c r="G575" s="12">
        <v>0</v>
      </c>
      <c r="H575" s="12">
        <v>0.6892225999999999</v>
      </c>
      <c r="I575" s="12">
        <v>0</v>
      </c>
      <c r="J575" s="12">
        <v>0.1287264</v>
      </c>
      <c r="K575" s="12">
        <v>2.9271846999999993</v>
      </c>
      <c r="L575" s="12">
        <v>3.3066593999999996</v>
      </c>
      <c r="M575" s="12">
        <v>0.11397649999999998</v>
      </c>
      <c r="N575" s="12">
        <v>0.3124297</v>
      </c>
      <c r="O575" s="12">
        <v>8.970621</v>
      </c>
      <c r="P575" s="12">
        <v>9.600843999999999</v>
      </c>
      <c r="Q575" s="12">
        <v>9.421163400000001</v>
      </c>
      <c r="R575" s="12">
        <v>7.5009945999999985</v>
      </c>
      <c r="S575" s="12">
        <v>1.6184663</v>
      </c>
      <c r="T575" s="12">
        <v>1.5541030999999996</v>
      </c>
      <c r="U575" s="12">
        <v>1.2926275999999999</v>
      </c>
      <c r="V575" s="12">
        <v>0.13409</v>
      </c>
      <c r="W575" s="12">
        <v>1.5004670999999998</v>
      </c>
      <c r="X575" s="12">
        <v>1.5473985999999995</v>
      </c>
      <c r="Y575" s="12">
        <v>1.0914926</v>
      </c>
    </row>
    <row r="576" spans="1:25" ht="11.25">
      <c r="A576" s="11">
        <f t="shared" si="13"/>
        <v>41834</v>
      </c>
      <c r="B576" s="12">
        <v>0</v>
      </c>
      <c r="C576" s="12">
        <v>0</v>
      </c>
      <c r="D576" s="12">
        <v>0</v>
      </c>
      <c r="E576" s="12">
        <v>40.95913139999999</v>
      </c>
      <c r="F576" s="12">
        <v>55.625895599999986</v>
      </c>
      <c r="G576" s="12">
        <v>4.8352854</v>
      </c>
      <c r="H576" s="12">
        <v>3.0331157999999996</v>
      </c>
      <c r="I576" s="12">
        <v>39.33396059999999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0.11934009999999998</v>
      </c>
      <c r="U576" s="12">
        <v>69.76836789999999</v>
      </c>
      <c r="V576" s="12">
        <v>0</v>
      </c>
      <c r="W576" s="12">
        <v>0</v>
      </c>
      <c r="X576" s="12">
        <v>0</v>
      </c>
      <c r="Y576" s="12">
        <v>0</v>
      </c>
    </row>
    <row r="577" spans="1:25" ht="11.25">
      <c r="A577" s="11">
        <f t="shared" si="13"/>
        <v>41835</v>
      </c>
      <c r="B577" s="12">
        <v>0</v>
      </c>
      <c r="C577" s="12">
        <v>0</v>
      </c>
      <c r="D577" s="12">
        <v>0</v>
      </c>
      <c r="E577" s="12">
        <v>2.0716905</v>
      </c>
      <c r="F577" s="12">
        <v>29.262460699999995</v>
      </c>
      <c r="G577" s="12">
        <v>29.159211399999997</v>
      </c>
      <c r="H577" s="12">
        <v>0.08179489999999999</v>
      </c>
      <c r="I577" s="12">
        <v>0</v>
      </c>
      <c r="J577" s="12">
        <v>26.9976806</v>
      </c>
      <c r="K577" s="12">
        <v>26.8676133</v>
      </c>
      <c r="L577" s="12">
        <v>30.5416793</v>
      </c>
      <c r="M577" s="12">
        <v>33.64586279999999</v>
      </c>
      <c r="N577" s="12">
        <v>31.1182663</v>
      </c>
      <c r="O577" s="12">
        <v>30.883608799999998</v>
      </c>
      <c r="P577" s="12">
        <v>0</v>
      </c>
      <c r="Q577" s="12">
        <v>0</v>
      </c>
      <c r="R577" s="12">
        <v>0</v>
      </c>
      <c r="S577" s="12">
        <v>0.0013409</v>
      </c>
      <c r="T577" s="12">
        <v>16.737113799999996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</row>
    <row r="578" spans="1:25" ht="11.25">
      <c r="A578" s="11">
        <f t="shared" si="13"/>
        <v>41836</v>
      </c>
      <c r="B578" s="12">
        <v>0</v>
      </c>
      <c r="C578" s="12">
        <v>0</v>
      </c>
      <c r="D578" s="12">
        <v>0</v>
      </c>
      <c r="E578" s="12">
        <v>0.0040227</v>
      </c>
      <c r="F578" s="12">
        <v>0.3942246</v>
      </c>
      <c r="G578" s="12">
        <v>0</v>
      </c>
      <c r="H578" s="12">
        <v>27.228315399999996</v>
      </c>
      <c r="I578" s="12">
        <v>25.506599799999996</v>
      </c>
      <c r="J578" s="12">
        <v>0</v>
      </c>
      <c r="K578" s="12">
        <v>0</v>
      </c>
      <c r="L578" s="12">
        <v>29.1927339</v>
      </c>
      <c r="M578" s="12">
        <v>17.972082699999998</v>
      </c>
      <c r="N578" s="12">
        <v>0</v>
      </c>
      <c r="O578" s="12">
        <v>0.10056749999999999</v>
      </c>
      <c r="P578" s="12">
        <v>0</v>
      </c>
      <c r="Q578" s="12">
        <v>0</v>
      </c>
      <c r="R578" s="12">
        <v>0</v>
      </c>
      <c r="S578" s="12">
        <v>0.3244978</v>
      </c>
      <c r="T578" s="12">
        <v>23.0956616</v>
      </c>
      <c r="U578" s="12">
        <v>45.3639879</v>
      </c>
      <c r="V578" s="12">
        <v>0</v>
      </c>
      <c r="W578" s="12">
        <v>0</v>
      </c>
      <c r="X578" s="12">
        <v>0</v>
      </c>
      <c r="Y578" s="12">
        <v>0</v>
      </c>
    </row>
    <row r="579" spans="1:25" ht="11.25">
      <c r="A579" s="11">
        <f t="shared" si="13"/>
        <v>41837</v>
      </c>
      <c r="B579" s="12">
        <v>66.160006</v>
      </c>
      <c r="C579" s="12">
        <v>67.0490227</v>
      </c>
      <c r="D579" s="12">
        <v>2.5235737999999994</v>
      </c>
      <c r="E579" s="12">
        <v>6.475206099999999</v>
      </c>
      <c r="F579" s="12">
        <v>4.081699599999999</v>
      </c>
      <c r="G579" s="12">
        <v>1.4803535999999997</v>
      </c>
      <c r="H579" s="12">
        <v>4.604650599999999</v>
      </c>
      <c r="I579" s="12">
        <v>5.714915799999999</v>
      </c>
      <c r="J579" s="12">
        <v>1.5125351999999996</v>
      </c>
      <c r="K579" s="12">
        <v>0.11531739999999999</v>
      </c>
      <c r="L579" s="12">
        <v>0</v>
      </c>
      <c r="M579" s="12">
        <v>0</v>
      </c>
      <c r="N579" s="12">
        <v>0.0040227</v>
      </c>
      <c r="O579" s="12">
        <v>0</v>
      </c>
      <c r="P579" s="12">
        <v>0.13409</v>
      </c>
      <c r="Q579" s="12">
        <v>0.16090799999999997</v>
      </c>
      <c r="R579" s="12">
        <v>1.4924217</v>
      </c>
      <c r="S579" s="12">
        <v>0</v>
      </c>
      <c r="T579" s="12">
        <v>1.6023754999999997</v>
      </c>
      <c r="U579" s="12">
        <v>24.193858699999996</v>
      </c>
      <c r="V579" s="12">
        <v>1.4334220999999998</v>
      </c>
      <c r="W579" s="12">
        <v>4.465196999999999</v>
      </c>
      <c r="X579" s="12">
        <v>69.71741369999998</v>
      </c>
      <c r="Y579" s="12">
        <v>64.50533539999999</v>
      </c>
    </row>
    <row r="580" spans="1:25" ht="11.25">
      <c r="A580" s="11">
        <f t="shared" si="13"/>
        <v>41838</v>
      </c>
      <c r="B580" s="12">
        <v>0</v>
      </c>
      <c r="C580" s="12">
        <v>0</v>
      </c>
      <c r="D580" s="12">
        <v>0</v>
      </c>
      <c r="E580" s="12">
        <v>1.2014464</v>
      </c>
      <c r="F580" s="12">
        <v>0.05497689999999999</v>
      </c>
      <c r="G580" s="12">
        <v>1.9215096999999997</v>
      </c>
      <c r="H580" s="12">
        <v>1.3998995999999997</v>
      </c>
      <c r="I580" s="12">
        <v>0.025477099999999996</v>
      </c>
      <c r="J580" s="12">
        <v>0.11397649999999998</v>
      </c>
      <c r="K580" s="12">
        <v>0</v>
      </c>
      <c r="L580" s="12">
        <v>0.04827239999999999</v>
      </c>
      <c r="M580" s="12">
        <v>0.9104710999999999</v>
      </c>
      <c r="N580" s="12">
        <v>1.8263057999999996</v>
      </c>
      <c r="O580" s="12">
        <v>5.658598</v>
      </c>
      <c r="P580" s="12">
        <v>1.1236742</v>
      </c>
      <c r="Q580" s="12">
        <v>1.3784451999999998</v>
      </c>
      <c r="R580" s="12">
        <v>1.3891723999999996</v>
      </c>
      <c r="S580" s="12">
        <v>60.852723799999985</v>
      </c>
      <c r="T580" s="12">
        <v>18.991166699999997</v>
      </c>
      <c r="U580" s="12">
        <v>0</v>
      </c>
      <c r="V580" s="12">
        <v>0.9466754</v>
      </c>
      <c r="W580" s="12">
        <v>1.6318752999999997</v>
      </c>
      <c r="X580" s="12">
        <v>3.9864956999999994</v>
      </c>
      <c r="Y580" s="12">
        <v>45.62814519999999</v>
      </c>
    </row>
    <row r="581" spans="1:25" ht="11.25">
      <c r="A581" s="11">
        <f t="shared" si="13"/>
        <v>41839</v>
      </c>
      <c r="B581" s="12">
        <v>53.359774599999994</v>
      </c>
      <c r="C581" s="12">
        <v>41.323856199999994</v>
      </c>
      <c r="D581" s="12">
        <v>50.99979059999999</v>
      </c>
      <c r="E581" s="12">
        <v>18.790031699999997</v>
      </c>
      <c r="F581" s="12">
        <v>0.40763359999999993</v>
      </c>
      <c r="G581" s="12">
        <v>0.7428585999999999</v>
      </c>
      <c r="H581" s="12">
        <v>1.0646746</v>
      </c>
      <c r="I581" s="12">
        <v>17.626130499999995</v>
      </c>
      <c r="J581" s="12">
        <v>21.0467664</v>
      </c>
      <c r="K581" s="12">
        <v>64.59785749999999</v>
      </c>
      <c r="L581" s="12">
        <v>40.7191103</v>
      </c>
      <c r="M581" s="12">
        <v>85.9329174</v>
      </c>
      <c r="N581" s="12">
        <v>94.21297489999999</v>
      </c>
      <c r="O581" s="12">
        <v>53.3101613</v>
      </c>
      <c r="P581" s="12">
        <v>96.22432489999998</v>
      </c>
      <c r="Q581" s="12">
        <v>1.0660155</v>
      </c>
      <c r="R581" s="12">
        <v>0</v>
      </c>
      <c r="S581" s="12">
        <v>2.7501859</v>
      </c>
      <c r="T581" s="12">
        <v>66.55691239999999</v>
      </c>
      <c r="U581" s="12">
        <v>59.04250879999999</v>
      </c>
      <c r="V581" s="12">
        <v>53.391956199999996</v>
      </c>
      <c r="W581" s="12">
        <v>48.8556915</v>
      </c>
      <c r="X581" s="12">
        <v>55.627236499999995</v>
      </c>
      <c r="Y581" s="12">
        <v>53.13316249999999</v>
      </c>
    </row>
    <row r="582" spans="1:25" ht="11.25">
      <c r="A582" s="11">
        <f t="shared" si="13"/>
        <v>41840</v>
      </c>
      <c r="B582" s="12">
        <v>54.67787929999999</v>
      </c>
      <c r="C582" s="12">
        <v>64.63808449999999</v>
      </c>
      <c r="D582" s="12">
        <v>90.2318428</v>
      </c>
      <c r="E582" s="12">
        <v>89.77727769999998</v>
      </c>
      <c r="F582" s="12">
        <v>24.487515799999997</v>
      </c>
      <c r="G582" s="12">
        <v>24.732900499999996</v>
      </c>
      <c r="H582" s="12">
        <v>20.109477299999998</v>
      </c>
      <c r="I582" s="12">
        <v>96.1975069</v>
      </c>
      <c r="J582" s="12">
        <v>16.623137299999996</v>
      </c>
      <c r="K582" s="12">
        <v>18.814167899999998</v>
      </c>
      <c r="L582" s="12">
        <v>55.09892189999999</v>
      </c>
      <c r="M582" s="12">
        <v>91.89724059999999</v>
      </c>
      <c r="N582" s="12">
        <v>90.39945529999999</v>
      </c>
      <c r="O582" s="12">
        <v>62.72193839999999</v>
      </c>
      <c r="P582" s="12">
        <v>94.77615289999999</v>
      </c>
      <c r="Q582" s="12">
        <v>33.255660899999995</v>
      </c>
      <c r="R582" s="12">
        <v>0.09788569999999999</v>
      </c>
      <c r="S582" s="12">
        <v>51.88478459999999</v>
      </c>
      <c r="T582" s="12">
        <v>5.110169899999999</v>
      </c>
      <c r="U582" s="12">
        <v>1.0606518999999999</v>
      </c>
      <c r="V582" s="12">
        <v>83.81831809999998</v>
      </c>
      <c r="W582" s="12">
        <v>83.3141397</v>
      </c>
      <c r="X582" s="12">
        <v>83.0124372</v>
      </c>
      <c r="Y582" s="12">
        <v>82.3755097</v>
      </c>
    </row>
    <row r="583" spans="1:25" ht="11.25">
      <c r="A583" s="11">
        <f t="shared" si="13"/>
        <v>41841</v>
      </c>
      <c r="B583" s="12">
        <v>78.228106</v>
      </c>
      <c r="C583" s="12">
        <v>79.8653449</v>
      </c>
      <c r="D583" s="12">
        <v>81.6755599</v>
      </c>
      <c r="E583" s="12">
        <v>1.8853054</v>
      </c>
      <c r="F583" s="12">
        <v>6.593205299999999</v>
      </c>
      <c r="G583" s="12">
        <v>7.791969899999999</v>
      </c>
      <c r="H583" s="12">
        <v>7.789288099999999</v>
      </c>
      <c r="I583" s="12">
        <v>6.670977499999999</v>
      </c>
      <c r="J583" s="12">
        <v>0.2708618</v>
      </c>
      <c r="K583" s="12">
        <v>0.32181599999999994</v>
      </c>
      <c r="L583" s="12">
        <v>0.04827239999999999</v>
      </c>
      <c r="M583" s="12">
        <v>2.2942798999999994</v>
      </c>
      <c r="N583" s="12">
        <v>2.9620480999999996</v>
      </c>
      <c r="O583" s="12">
        <v>2.5812324999999996</v>
      </c>
      <c r="P583" s="12">
        <v>0.1501808</v>
      </c>
      <c r="Q583" s="12">
        <v>0.0147499</v>
      </c>
      <c r="R583" s="12">
        <v>0.40629269999999995</v>
      </c>
      <c r="S583" s="12">
        <v>3.3884542999999994</v>
      </c>
      <c r="T583" s="12">
        <v>2.1306901</v>
      </c>
      <c r="U583" s="12">
        <v>82.3245555</v>
      </c>
      <c r="V583" s="12">
        <v>3.0277521999999992</v>
      </c>
      <c r="W583" s="12">
        <v>36.054119199999995</v>
      </c>
      <c r="X583" s="12">
        <v>79.59850579999998</v>
      </c>
      <c r="Y583" s="12">
        <v>80.14157029999998</v>
      </c>
    </row>
    <row r="584" spans="1:25" ht="11.25">
      <c r="A584" s="11">
        <f t="shared" si="13"/>
        <v>41842</v>
      </c>
      <c r="B584" s="12">
        <v>79.59314219999999</v>
      </c>
      <c r="C584" s="12">
        <v>80.06245719999998</v>
      </c>
      <c r="D584" s="12">
        <v>11.389604599999998</v>
      </c>
      <c r="E584" s="12">
        <v>5.454781199999999</v>
      </c>
      <c r="F584" s="12">
        <v>10.5341104</v>
      </c>
      <c r="G584" s="12">
        <v>1.0552883</v>
      </c>
      <c r="H584" s="12">
        <v>1.6533296999999998</v>
      </c>
      <c r="I584" s="12">
        <v>0.0429088</v>
      </c>
      <c r="J584" s="12">
        <v>0.09654479999999999</v>
      </c>
      <c r="K584" s="12">
        <v>0.05095419999999999</v>
      </c>
      <c r="L584" s="12">
        <v>1.7753515999999998</v>
      </c>
      <c r="M584" s="12">
        <v>0.05631779999999999</v>
      </c>
      <c r="N584" s="12">
        <v>0.0227953</v>
      </c>
      <c r="O584" s="12">
        <v>0.14347629999999997</v>
      </c>
      <c r="P584" s="12">
        <v>1.6828294999999998</v>
      </c>
      <c r="Q584" s="12">
        <v>4.898307699999999</v>
      </c>
      <c r="R584" s="12">
        <v>0.47467859999999995</v>
      </c>
      <c r="S584" s="12">
        <v>0.024136199999999997</v>
      </c>
      <c r="T584" s="12">
        <v>20.6941097</v>
      </c>
      <c r="U584" s="12">
        <v>79.63471009999999</v>
      </c>
      <c r="V584" s="12">
        <v>78.56735369999998</v>
      </c>
      <c r="W584" s="12">
        <v>9.3514366</v>
      </c>
      <c r="X584" s="12">
        <v>77.51608809999999</v>
      </c>
      <c r="Y584" s="12">
        <v>76.53857199999997</v>
      </c>
    </row>
    <row r="585" spans="1:25" ht="11.25">
      <c r="A585" s="11">
        <f t="shared" si="13"/>
        <v>41843</v>
      </c>
      <c r="B585" s="12">
        <v>0</v>
      </c>
      <c r="C585" s="12">
        <v>0</v>
      </c>
      <c r="D585" s="12">
        <v>0</v>
      </c>
      <c r="E585" s="12">
        <v>5.450758499999999</v>
      </c>
      <c r="F585" s="12">
        <v>9.804660799999999</v>
      </c>
      <c r="G585" s="12">
        <v>2.3345069</v>
      </c>
      <c r="H585" s="12">
        <v>0.3057251999999999</v>
      </c>
      <c r="I585" s="12">
        <v>2.5718461999999995</v>
      </c>
      <c r="J585" s="12">
        <v>1.5085124999999997</v>
      </c>
      <c r="K585" s="12">
        <v>0.40226999999999996</v>
      </c>
      <c r="L585" s="12">
        <v>0</v>
      </c>
      <c r="M585" s="12">
        <v>0</v>
      </c>
      <c r="N585" s="12">
        <v>0</v>
      </c>
      <c r="O585" s="12">
        <v>0</v>
      </c>
      <c r="P585" s="12">
        <v>0.0013409</v>
      </c>
      <c r="Q585" s="12">
        <v>0</v>
      </c>
      <c r="R585" s="12">
        <v>0</v>
      </c>
      <c r="S585" s="12">
        <v>0</v>
      </c>
      <c r="T585" s="12">
        <v>0.24404379999999998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</row>
    <row r="586" spans="1:25" ht="11.25">
      <c r="A586" s="11">
        <f t="shared" si="13"/>
        <v>41844</v>
      </c>
      <c r="B586" s="12">
        <v>0</v>
      </c>
      <c r="C586" s="12">
        <v>0</v>
      </c>
      <c r="D586" s="12">
        <v>0</v>
      </c>
      <c r="E586" s="12">
        <v>0.0013409</v>
      </c>
      <c r="F586" s="12">
        <v>8.980007299999999</v>
      </c>
      <c r="G586" s="12">
        <v>0.05229509999999999</v>
      </c>
      <c r="H586" s="12">
        <v>0.012068099999999998</v>
      </c>
      <c r="I586" s="12">
        <v>0.13274909999999998</v>
      </c>
      <c r="J586" s="12">
        <v>5.445394899999999</v>
      </c>
      <c r="K586" s="12">
        <v>0.8715849999999999</v>
      </c>
      <c r="L586" s="12">
        <v>0.017431699999999998</v>
      </c>
      <c r="M586" s="12">
        <v>3.2141372999999995</v>
      </c>
      <c r="N586" s="12">
        <v>0.7267678</v>
      </c>
      <c r="O586" s="12">
        <v>98.93294289999999</v>
      </c>
      <c r="P586" s="12">
        <v>0</v>
      </c>
      <c r="Q586" s="12">
        <v>0</v>
      </c>
      <c r="R586" s="12">
        <v>0</v>
      </c>
      <c r="S586" s="12">
        <v>17.9841508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</row>
    <row r="587" spans="1:25" ht="11.25">
      <c r="A587" s="11">
        <f t="shared" si="13"/>
        <v>41845</v>
      </c>
      <c r="B587" s="12">
        <v>0</v>
      </c>
      <c r="C587" s="12">
        <v>0</v>
      </c>
      <c r="D587" s="12">
        <v>0</v>
      </c>
      <c r="E587" s="12">
        <v>0</v>
      </c>
      <c r="F587" s="12">
        <v>4.0521997999999995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5.1825785</v>
      </c>
      <c r="S587" s="12">
        <v>4.068290599999999</v>
      </c>
      <c r="T587" s="12">
        <v>3.0009341999999997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</row>
    <row r="588" spans="1:25" ht="11.25">
      <c r="A588" s="11">
        <f t="shared" si="13"/>
        <v>41846</v>
      </c>
      <c r="B588" s="12">
        <v>16.703591299999996</v>
      </c>
      <c r="C588" s="12">
        <v>5.918732599999999</v>
      </c>
      <c r="D588" s="12">
        <v>0</v>
      </c>
      <c r="E588" s="12">
        <v>3.1001607999999994</v>
      </c>
      <c r="F588" s="12">
        <v>0.7723583999999999</v>
      </c>
      <c r="G588" s="12">
        <v>0.0067044999999999995</v>
      </c>
      <c r="H588" s="12">
        <v>3.5439986999999995</v>
      </c>
      <c r="I588" s="12">
        <v>1.4280585</v>
      </c>
      <c r="J588" s="12">
        <v>14.8625356</v>
      </c>
      <c r="K588" s="12">
        <v>23.869360899999997</v>
      </c>
      <c r="L588" s="12">
        <v>12.102963399999998</v>
      </c>
      <c r="M588" s="12">
        <v>5.9361643</v>
      </c>
      <c r="N588" s="12">
        <v>13.307091599999998</v>
      </c>
      <c r="O588" s="12">
        <v>13.799201899999998</v>
      </c>
      <c r="P588" s="12">
        <v>19.888228799999997</v>
      </c>
      <c r="Q588" s="12">
        <v>16.210140099999997</v>
      </c>
      <c r="R588" s="12">
        <v>15.758256799999998</v>
      </c>
      <c r="S588" s="12">
        <v>20.971676</v>
      </c>
      <c r="T588" s="12">
        <v>3.6003164999999995</v>
      </c>
      <c r="U588" s="12">
        <v>1.153174</v>
      </c>
      <c r="V588" s="12">
        <v>6.8747943</v>
      </c>
      <c r="W588" s="12">
        <v>12.6259144</v>
      </c>
      <c r="X588" s="12">
        <v>33.23822919999999</v>
      </c>
      <c r="Y588" s="12">
        <v>76.68741189999999</v>
      </c>
    </row>
    <row r="589" spans="1:25" ht="11.25">
      <c r="A589" s="11">
        <f t="shared" si="13"/>
        <v>41847</v>
      </c>
      <c r="B589" s="12">
        <v>9.045711399999998</v>
      </c>
      <c r="C589" s="12">
        <v>10.800949499999998</v>
      </c>
      <c r="D589" s="12">
        <v>25.7895297</v>
      </c>
      <c r="E589" s="12">
        <v>9.602184899999997</v>
      </c>
      <c r="F589" s="12">
        <v>0.4706558999999999</v>
      </c>
      <c r="G589" s="12">
        <v>11.683261699999997</v>
      </c>
      <c r="H589" s="12">
        <v>21.808397599999996</v>
      </c>
      <c r="I589" s="12">
        <v>0.19577139999999998</v>
      </c>
      <c r="J589" s="12">
        <v>2.6120731999999998</v>
      </c>
      <c r="K589" s="12">
        <v>24.113404699999997</v>
      </c>
      <c r="L589" s="12">
        <v>31.4186279</v>
      </c>
      <c r="M589" s="12">
        <v>30.333839799999996</v>
      </c>
      <c r="N589" s="12">
        <v>30.453179899999995</v>
      </c>
      <c r="O589" s="12">
        <v>95.5351023</v>
      </c>
      <c r="P589" s="12">
        <v>97.49013449999998</v>
      </c>
      <c r="Q589" s="12">
        <v>97.88704089999999</v>
      </c>
      <c r="R589" s="12">
        <v>21.011902999999997</v>
      </c>
      <c r="S589" s="12">
        <v>26.3969574</v>
      </c>
      <c r="T589" s="12">
        <v>50.29447719999999</v>
      </c>
      <c r="U589" s="12">
        <v>0.15152169999999998</v>
      </c>
      <c r="V589" s="12">
        <v>7.601562099999998</v>
      </c>
      <c r="W589" s="12">
        <v>15.791779299999998</v>
      </c>
      <c r="X589" s="12">
        <v>16.3495937</v>
      </c>
      <c r="Y589" s="12">
        <v>50.16306899999999</v>
      </c>
    </row>
    <row r="590" spans="1:25" ht="11.25">
      <c r="A590" s="11">
        <f t="shared" si="13"/>
        <v>41848</v>
      </c>
      <c r="B590" s="12">
        <v>72.08946579999999</v>
      </c>
      <c r="C590" s="12">
        <v>74.7162889</v>
      </c>
      <c r="D590" s="12">
        <v>5.189283</v>
      </c>
      <c r="E590" s="12">
        <v>1.8517829</v>
      </c>
      <c r="F590" s="12">
        <v>8.536169399999999</v>
      </c>
      <c r="G590" s="12">
        <v>45.276829400000004</v>
      </c>
      <c r="H590" s="12">
        <v>8.430238299999997</v>
      </c>
      <c r="I590" s="12">
        <v>4.6489003</v>
      </c>
      <c r="J590" s="12">
        <v>1.3690589</v>
      </c>
      <c r="K590" s="12">
        <v>3.9114052999999993</v>
      </c>
      <c r="L590" s="12">
        <v>4.8553989</v>
      </c>
      <c r="M590" s="12">
        <v>5.086033699999999</v>
      </c>
      <c r="N590" s="12">
        <v>4.7682404</v>
      </c>
      <c r="O590" s="12">
        <v>5.8355968</v>
      </c>
      <c r="P590" s="12">
        <v>5.0391021999999985</v>
      </c>
      <c r="Q590" s="12">
        <v>2.0770541</v>
      </c>
      <c r="R590" s="12">
        <v>4.544310099999999</v>
      </c>
      <c r="S590" s="12">
        <v>9.650457299999998</v>
      </c>
      <c r="T590" s="12">
        <v>31.756534699999996</v>
      </c>
      <c r="U590" s="12">
        <v>89.38573489999999</v>
      </c>
      <c r="V590" s="12">
        <v>76.15909729999998</v>
      </c>
      <c r="W590" s="12">
        <v>75.385398</v>
      </c>
      <c r="X590" s="12">
        <v>69.9158669</v>
      </c>
      <c r="Y590" s="12">
        <v>70.28059169999999</v>
      </c>
    </row>
    <row r="591" spans="1:25" ht="11.25">
      <c r="A591" s="11">
        <f t="shared" si="13"/>
        <v>41849</v>
      </c>
      <c r="B591" s="12">
        <v>0</v>
      </c>
      <c r="C591" s="12">
        <v>0</v>
      </c>
      <c r="D591" s="12">
        <v>0</v>
      </c>
      <c r="E591" s="12">
        <v>35.5217819</v>
      </c>
      <c r="F591" s="12">
        <v>10.5461785</v>
      </c>
      <c r="G591" s="12">
        <v>1.0499247</v>
      </c>
      <c r="H591" s="12">
        <v>3.9838139</v>
      </c>
      <c r="I591" s="12">
        <v>3.1940237999999996</v>
      </c>
      <c r="J591" s="12">
        <v>0.0013409</v>
      </c>
      <c r="K591" s="12">
        <v>1.1464694999999998</v>
      </c>
      <c r="L591" s="12">
        <v>0</v>
      </c>
      <c r="M591" s="12">
        <v>0.925221</v>
      </c>
      <c r="N591" s="12">
        <v>0.05765869999999999</v>
      </c>
      <c r="O591" s="12">
        <v>0.2024759</v>
      </c>
      <c r="P591" s="12">
        <v>0</v>
      </c>
      <c r="Q591" s="12">
        <v>0</v>
      </c>
      <c r="R591" s="12">
        <v>0.4049518</v>
      </c>
      <c r="S591" s="12">
        <v>0.5752460999999999</v>
      </c>
      <c r="T591" s="12">
        <v>22.387666399999997</v>
      </c>
      <c r="U591" s="12">
        <v>77.5294971</v>
      </c>
      <c r="V591" s="12">
        <v>0</v>
      </c>
      <c r="W591" s="12">
        <v>0</v>
      </c>
      <c r="X591" s="12">
        <v>0</v>
      </c>
      <c r="Y591" s="12">
        <v>0</v>
      </c>
    </row>
    <row r="592" spans="1:25" ht="11.25">
      <c r="A592" s="11">
        <f t="shared" si="13"/>
        <v>41850</v>
      </c>
      <c r="B592" s="12">
        <v>42.155214199999996</v>
      </c>
      <c r="C592" s="12">
        <v>44.354290199999994</v>
      </c>
      <c r="D592" s="12">
        <v>48.889214</v>
      </c>
      <c r="E592" s="12">
        <v>53.686954199999995</v>
      </c>
      <c r="F592" s="12">
        <v>6.357206899999999</v>
      </c>
      <c r="G592" s="12">
        <v>3.0572519999999996</v>
      </c>
      <c r="H592" s="12">
        <v>2.8856167999999998</v>
      </c>
      <c r="I592" s="12">
        <v>3.4863399999999998</v>
      </c>
      <c r="J592" s="12">
        <v>3.1336833</v>
      </c>
      <c r="K592" s="12">
        <v>3.4447721</v>
      </c>
      <c r="L592" s="12">
        <v>4.4719014999999995</v>
      </c>
      <c r="M592" s="12">
        <v>3.7035658</v>
      </c>
      <c r="N592" s="12">
        <v>3.3710225999999994</v>
      </c>
      <c r="O592" s="12">
        <v>3.7920651999999997</v>
      </c>
      <c r="P592" s="12">
        <v>2.3666884999999995</v>
      </c>
      <c r="Q592" s="12">
        <v>2.2835526999999995</v>
      </c>
      <c r="R592" s="12">
        <v>3.8443603</v>
      </c>
      <c r="S592" s="12">
        <v>1.7083066</v>
      </c>
      <c r="T592" s="12">
        <v>28.5008295</v>
      </c>
      <c r="U592" s="12">
        <v>81.70237789999999</v>
      </c>
      <c r="V592" s="12">
        <v>19.9606374</v>
      </c>
      <c r="W592" s="12">
        <v>60.69852029999999</v>
      </c>
      <c r="X592" s="12">
        <v>43.70797639999999</v>
      </c>
      <c r="Y592" s="12">
        <v>42.977185899999995</v>
      </c>
    </row>
    <row r="593" spans="1:25" ht="11.25">
      <c r="A593" s="11">
        <f t="shared" si="13"/>
        <v>41851</v>
      </c>
      <c r="B593" s="12">
        <v>67.47006529999999</v>
      </c>
      <c r="C593" s="12">
        <v>70.5098856</v>
      </c>
      <c r="D593" s="12">
        <v>76.17921079999999</v>
      </c>
      <c r="E593" s="12">
        <v>20.9327899</v>
      </c>
      <c r="F593" s="12">
        <v>5.3139867</v>
      </c>
      <c r="G593" s="12">
        <v>10.220339799999998</v>
      </c>
      <c r="H593" s="12">
        <v>3.2490007</v>
      </c>
      <c r="I593" s="12">
        <v>7.321313999999999</v>
      </c>
      <c r="J593" s="12">
        <v>10.893471599999998</v>
      </c>
      <c r="K593" s="12">
        <v>2.7635948999999993</v>
      </c>
      <c r="L593" s="12">
        <v>4.210425999999999</v>
      </c>
      <c r="M593" s="12">
        <v>4.453128899999999</v>
      </c>
      <c r="N593" s="12">
        <v>3.6137254999999993</v>
      </c>
      <c r="O593" s="12">
        <v>4.2171305</v>
      </c>
      <c r="P593" s="12">
        <v>1.3301728</v>
      </c>
      <c r="Q593" s="12">
        <v>0.7106769999999999</v>
      </c>
      <c r="R593" s="12">
        <v>0</v>
      </c>
      <c r="S593" s="12">
        <v>0.6959270999999999</v>
      </c>
      <c r="T593" s="12">
        <v>91.0658826</v>
      </c>
      <c r="U593" s="12">
        <v>0</v>
      </c>
      <c r="V593" s="12">
        <v>0</v>
      </c>
      <c r="W593" s="12">
        <v>65.9602119</v>
      </c>
      <c r="X593" s="12">
        <v>3.1484332</v>
      </c>
      <c r="Y593" s="12">
        <v>27.193451999999997</v>
      </c>
    </row>
    <row r="594" spans="1:25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12.75">
      <c r="A595" s="47" t="s">
        <v>71</v>
      </c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9"/>
    </row>
    <row r="596" spans="1:25" ht="1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</row>
    <row r="597" spans="1:25" ht="12.75">
      <c r="A597" s="47" t="s">
        <v>72</v>
      </c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9"/>
    </row>
    <row r="598" spans="1:25" ht="11.25">
      <c r="A598" s="8"/>
      <c r="B598" s="7" t="s">
        <v>23</v>
      </c>
      <c r="C598" s="9" t="s">
        <v>24</v>
      </c>
      <c r="D598" s="10" t="s">
        <v>25</v>
      </c>
      <c r="E598" s="7" t="s">
        <v>26</v>
      </c>
      <c r="F598" s="7" t="s">
        <v>27</v>
      </c>
      <c r="G598" s="9" t="s">
        <v>28</v>
      </c>
      <c r="H598" s="10" t="s">
        <v>29</v>
      </c>
      <c r="I598" s="7" t="s">
        <v>30</v>
      </c>
      <c r="J598" s="7" t="s">
        <v>31</v>
      </c>
      <c r="K598" s="7" t="s">
        <v>32</v>
      </c>
      <c r="L598" s="7" t="s">
        <v>33</v>
      </c>
      <c r="M598" s="7" t="s">
        <v>34</v>
      </c>
      <c r="N598" s="7" t="s">
        <v>35</v>
      </c>
      <c r="O598" s="7" t="s">
        <v>36</v>
      </c>
      <c r="P598" s="7" t="s">
        <v>37</v>
      </c>
      <c r="Q598" s="7" t="s">
        <v>38</v>
      </c>
      <c r="R598" s="7" t="s">
        <v>39</v>
      </c>
      <c r="S598" s="7" t="s">
        <v>40</v>
      </c>
      <c r="T598" s="7" t="s">
        <v>41</v>
      </c>
      <c r="U598" s="7" t="s">
        <v>42</v>
      </c>
      <c r="V598" s="7" t="s">
        <v>43</v>
      </c>
      <c r="W598" s="7" t="s">
        <v>44</v>
      </c>
      <c r="X598" s="7" t="s">
        <v>45</v>
      </c>
      <c r="Y598" s="7" t="s">
        <v>64</v>
      </c>
    </row>
    <row r="599" spans="1:25" ht="11.25">
      <c r="A599" s="11">
        <f aca="true" t="shared" si="14" ref="A599:A629">A563</f>
        <v>41821</v>
      </c>
      <c r="B599" s="12">
        <v>75.4953518</v>
      </c>
      <c r="C599" s="12">
        <v>75.83057679999999</v>
      </c>
      <c r="D599" s="12">
        <v>77.8338814</v>
      </c>
      <c r="E599" s="12">
        <v>78.6692621</v>
      </c>
      <c r="F599" s="12">
        <v>78.77519319999999</v>
      </c>
      <c r="G599" s="12">
        <v>95.56057939999998</v>
      </c>
      <c r="H599" s="12">
        <v>97.06775099999999</v>
      </c>
      <c r="I599" s="12">
        <v>95.94273589999999</v>
      </c>
      <c r="J599" s="12">
        <v>83.18675419999998</v>
      </c>
      <c r="K599" s="12">
        <v>81.7372413</v>
      </c>
      <c r="L599" s="12">
        <v>94.66619909999999</v>
      </c>
      <c r="M599" s="12">
        <v>82.80325679999999</v>
      </c>
      <c r="N599" s="12">
        <v>82.1073297</v>
      </c>
      <c r="O599" s="12">
        <v>81.7238323</v>
      </c>
      <c r="P599" s="12">
        <v>95.230718</v>
      </c>
      <c r="Q599" s="12">
        <v>95.3634671</v>
      </c>
      <c r="R599" s="12">
        <v>97.5357251</v>
      </c>
      <c r="S599" s="12">
        <v>95.44660289999999</v>
      </c>
      <c r="T599" s="12">
        <v>78.44265</v>
      </c>
      <c r="U599" s="12">
        <v>76.9354784</v>
      </c>
      <c r="V599" s="12">
        <v>75.9204171</v>
      </c>
      <c r="W599" s="12">
        <v>76.77188859999998</v>
      </c>
      <c r="X599" s="12">
        <v>76.6136624</v>
      </c>
      <c r="Y599" s="12">
        <v>76.0397572</v>
      </c>
    </row>
    <row r="600" spans="1:25" ht="11.25">
      <c r="A600" s="11">
        <f t="shared" si="14"/>
        <v>41822</v>
      </c>
      <c r="B600" s="12">
        <v>76.324028</v>
      </c>
      <c r="C600" s="12">
        <v>76.64048039999999</v>
      </c>
      <c r="D600" s="12">
        <v>78.21603789999999</v>
      </c>
      <c r="E600" s="12">
        <v>79.25523539999999</v>
      </c>
      <c r="F600" s="12">
        <v>78.9816918</v>
      </c>
      <c r="G600" s="12">
        <v>79.3437348</v>
      </c>
      <c r="H600" s="12">
        <v>79.18014499999998</v>
      </c>
      <c r="I600" s="12">
        <v>78.66658029999999</v>
      </c>
      <c r="J600" s="12">
        <v>78.46142259999999</v>
      </c>
      <c r="K600" s="12">
        <v>78.52310399999999</v>
      </c>
      <c r="L600" s="12">
        <v>78.6411032</v>
      </c>
      <c r="M600" s="12">
        <v>78.49360419999998</v>
      </c>
      <c r="N600" s="12">
        <v>78.98705539999999</v>
      </c>
      <c r="O600" s="12">
        <v>80.09061609999999</v>
      </c>
      <c r="P600" s="12">
        <v>80.60283989999999</v>
      </c>
      <c r="Q600" s="12">
        <v>82.28298759999998</v>
      </c>
      <c r="R600" s="12">
        <v>83.28598079999999</v>
      </c>
      <c r="S600" s="12">
        <v>81.7707638</v>
      </c>
      <c r="T600" s="12">
        <v>78.8650335</v>
      </c>
      <c r="U600" s="12">
        <v>77.4865883</v>
      </c>
      <c r="V600" s="12">
        <v>76.15239279999999</v>
      </c>
      <c r="W600" s="12">
        <v>76.84831989999999</v>
      </c>
      <c r="X600" s="12">
        <v>76.73434339999999</v>
      </c>
      <c r="Y600" s="12">
        <v>76.3226871</v>
      </c>
    </row>
    <row r="601" spans="1:25" ht="11.25">
      <c r="A601" s="11">
        <f t="shared" si="14"/>
        <v>41823</v>
      </c>
      <c r="B601" s="12">
        <v>75.9767349</v>
      </c>
      <c r="C601" s="12">
        <v>76.2207787</v>
      </c>
      <c r="D601" s="12">
        <v>77.6139738</v>
      </c>
      <c r="E601" s="12">
        <v>78.2522422</v>
      </c>
      <c r="F601" s="12">
        <v>78.7363071</v>
      </c>
      <c r="G601" s="12">
        <v>80.7248618</v>
      </c>
      <c r="H601" s="12">
        <v>82.8649382</v>
      </c>
      <c r="I601" s="12">
        <v>83.3382759</v>
      </c>
      <c r="J601" s="12">
        <v>80.2354333</v>
      </c>
      <c r="K601" s="12">
        <v>79.3397121</v>
      </c>
      <c r="L601" s="12">
        <v>78.72826169999999</v>
      </c>
      <c r="M601" s="12">
        <v>78.7094891</v>
      </c>
      <c r="N601" s="12">
        <v>79.03264599999999</v>
      </c>
      <c r="O601" s="12">
        <v>79.15600880000001</v>
      </c>
      <c r="P601" s="12">
        <v>79.81439069999999</v>
      </c>
      <c r="Q601" s="12">
        <v>79.90154919999999</v>
      </c>
      <c r="R601" s="12">
        <v>82.2011927</v>
      </c>
      <c r="S601" s="12">
        <v>81.83110429999999</v>
      </c>
      <c r="T601" s="12">
        <v>78.39035489999999</v>
      </c>
      <c r="U601" s="12">
        <v>76.4795724</v>
      </c>
      <c r="V601" s="12">
        <v>75.5717831</v>
      </c>
      <c r="W601" s="12">
        <v>76.39911839999999</v>
      </c>
      <c r="X601" s="12">
        <v>76.32000529999999</v>
      </c>
      <c r="Y601" s="12">
        <v>75.83191769999999</v>
      </c>
    </row>
    <row r="602" spans="1:25" ht="11.25">
      <c r="A602" s="11">
        <f t="shared" si="14"/>
        <v>41824</v>
      </c>
      <c r="B602" s="12">
        <v>76.3293916</v>
      </c>
      <c r="C602" s="12">
        <v>77.44502039999998</v>
      </c>
      <c r="D602" s="12">
        <v>78.91866949999998</v>
      </c>
      <c r="E602" s="12">
        <v>79.7084596</v>
      </c>
      <c r="F602" s="12">
        <v>81.91826279999998</v>
      </c>
      <c r="G602" s="12">
        <v>83.5139338</v>
      </c>
      <c r="H602" s="12">
        <v>96.5126184</v>
      </c>
      <c r="I602" s="12">
        <v>95.47342089999998</v>
      </c>
      <c r="J602" s="12">
        <v>80.83213380000001</v>
      </c>
      <c r="K602" s="12">
        <v>81.01449619999998</v>
      </c>
      <c r="L602" s="12">
        <v>81.01851889999999</v>
      </c>
      <c r="M602" s="12">
        <v>80.20325169999998</v>
      </c>
      <c r="N602" s="12">
        <v>79.49793829999999</v>
      </c>
      <c r="O602" s="12">
        <v>80.8334747</v>
      </c>
      <c r="P602" s="12">
        <v>80.41511390000001</v>
      </c>
      <c r="Q602" s="12">
        <v>80.2810239</v>
      </c>
      <c r="R602" s="12">
        <v>82.44791829999998</v>
      </c>
      <c r="S602" s="12">
        <v>84.26349689999999</v>
      </c>
      <c r="T602" s="12">
        <v>81.73590039999999</v>
      </c>
      <c r="U602" s="12">
        <v>78.14899289999998</v>
      </c>
      <c r="V602" s="12">
        <v>76.39777749999999</v>
      </c>
      <c r="W602" s="12">
        <v>77.0172733</v>
      </c>
      <c r="X602" s="12">
        <v>77.0306823</v>
      </c>
      <c r="Y602" s="12">
        <v>76.48895869999998</v>
      </c>
    </row>
    <row r="603" spans="1:25" ht="11.25">
      <c r="A603" s="11">
        <f t="shared" si="14"/>
        <v>41825</v>
      </c>
      <c r="B603" s="12">
        <v>81.6836053</v>
      </c>
      <c r="C603" s="12">
        <v>82.37416879999999</v>
      </c>
      <c r="D603" s="12">
        <v>87.25638569999998</v>
      </c>
      <c r="E603" s="12">
        <v>89.76118689999998</v>
      </c>
      <c r="F603" s="12">
        <v>94.85794779999999</v>
      </c>
      <c r="G603" s="12">
        <v>95.13015049999998</v>
      </c>
      <c r="H603" s="12">
        <v>97.04495569999999</v>
      </c>
      <c r="I603" s="12">
        <v>97.90313169999997</v>
      </c>
      <c r="J603" s="12">
        <v>95.02019669999999</v>
      </c>
      <c r="K603" s="12">
        <v>94.43690519999998</v>
      </c>
      <c r="L603" s="12">
        <v>95.7724416</v>
      </c>
      <c r="M603" s="12">
        <v>95.43855749999999</v>
      </c>
      <c r="N603" s="12">
        <v>94.4114281</v>
      </c>
      <c r="O603" s="12">
        <v>94.12849819999998</v>
      </c>
      <c r="P603" s="12">
        <v>95.2481497</v>
      </c>
      <c r="Q603" s="12">
        <v>96.0513488</v>
      </c>
      <c r="R603" s="12">
        <v>95.5833747</v>
      </c>
      <c r="S603" s="12">
        <v>96.0044173</v>
      </c>
      <c r="T603" s="12">
        <v>95.55521579999998</v>
      </c>
      <c r="U603" s="12">
        <v>90.03741229999999</v>
      </c>
      <c r="V603" s="12">
        <v>85.1002185</v>
      </c>
      <c r="W603" s="12">
        <v>85.43946619999998</v>
      </c>
      <c r="X603" s="12">
        <v>84.41635949999998</v>
      </c>
      <c r="Y603" s="12">
        <v>83.6145013</v>
      </c>
    </row>
    <row r="604" spans="1:25" ht="11.25">
      <c r="A604" s="11">
        <f t="shared" si="14"/>
        <v>41826</v>
      </c>
      <c r="B604" s="12">
        <v>76.42995909999999</v>
      </c>
      <c r="C604" s="12">
        <v>76.4795724</v>
      </c>
      <c r="D604" s="12">
        <v>77.26533979999999</v>
      </c>
      <c r="E604" s="12">
        <v>78.54724019999999</v>
      </c>
      <c r="F604" s="12">
        <v>79.32228039999998</v>
      </c>
      <c r="G604" s="12">
        <v>79.542188</v>
      </c>
      <c r="H604" s="12">
        <v>83.94704449999998</v>
      </c>
      <c r="I604" s="12">
        <v>83.73250049999999</v>
      </c>
      <c r="J604" s="12">
        <v>81.7211505</v>
      </c>
      <c r="K604" s="12">
        <v>80.75704339999999</v>
      </c>
      <c r="L604" s="12">
        <v>80.09597969999999</v>
      </c>
      <c r="M604" s="12">
        <v>79.4268706</v>
      </c>
      <c r="N604" s="12">
        <v>79.18550859999998</v>
      </c>
      <c r="O604" s="12">
        <v>78.96828279999998</v>
      </c>
      <c r="P604" s="12">
        <v>80.60954439999999</v>
      </c>
      <c r="Q604" s="12">
        <v>80.70206649999999</v>
      </c>
      <c r="R604" s="12">
        <v>81.87803579999999</v>
      </c>
      <c r="S604" s="12">
        <v>81.67287809999999</v>
      </c>
      <c r="T604" s="12">
        <v>79.33837119999998</v>
      </c>
      <c r="U604" s="12">
        <v>77.3337257</v>
      </c>
      <c r="V604" s="12">
        <v>76.48493599999999</v>
      </c>
      <c r="W604" s="12">
        <v>77.4798838</v>
      </c>
      <c r="X604" s="12">
        <v>77.58581489999999</v>
      </c>
      <c r="Y604" s="12">
        <v>77.05079579999999</v>
      </c>
    </row>
    <row r="605" spans="1:25" ht="11.25">
      <c r="A605" s="11">
        <f t="shared" si="14"/>
        <v>41827</v>
      </c>
      <c r="B605" s="12">
        <v>63.656545699999995</v>
      </c>
      <c r="C605" s="12">
        <v>52.50025769999999</v>
      </c>
      <c r="D605" s="12">
        <v>52.18514619999999</v>
      </c>
      <c r="E605" s="12">
        <v>91.94953569999998</v>
      </c>
      <c r="F605" s="12">
        <v>92.0621713</v>
      </c>
      <c r="G605" s="12">
        <v>90.69043059999998</v>
      </c>
      <c r="H605" s="12">
        <v>90.97872409999998</v>
      </c>
      <c r="I605" s="12">
        <v>91.94953569999998</v>
      </c>
      <c r="J605" s="12">
        <v>91.78862769999999</v>
      </c>
      <c r="K605" s="12">
        <v>91.80337759999999</v>
      </c>
      <c r="L605" s="12">
        <v>92.0179216</v>
      </c>
      <c r="M605" s="12">
        <v>91.88919519999999</v>
      </c>
      <c r="N605" s="12">
        <v>91.78460499999998</v>
      </c>
      <c r="O605" s="12">
        <v>91.67062849999998</v>
      </c>
      <c r="P605" s="12">
        <v>91.8623772</v>
      </c>
      <c r="Q605" s="12">
        <v>91.865059</v>
      </c>
      <c r="R605" s="12">
        <v>92.25660179999998</v>
      </c>
      <c r="S605" s="12">
        <v>91.77521869999998</v>
      </c>
      <c r="T605" s="12">
        <v>51.65280889999999</v>
      </c>
      <c r="U605" s="12">
        <v>34.434312</v>
      </c>
      <c r="V605" s="12">
        <v>33.37500099999999</v>
      </c>
      <c r="W605" s="12">
        <v>32.6857784</v>
      </c>
      <c r="X605" s="12">
        <v>32.7595279</v>
      </c>
      <c r="Y605" s="12">
        <v>30.547042899999997</v>
      </c>
    </row>
    <row r="606" spans="1:25" ht="11.25">
      <c r="A606" s="11">
        <f t="shared" si="14"/>
        <v>41828</v>
      </c>
      <c r="B606" s="12">
        <v>51.7842171</v>
      </c>
      <c r="C606" s="12">
        <v>52.289736399999995</v>
      </c>
      <c r="D606" s="12">
        <v>52.127487499999994</v>
      </c>
      <c r="E606" s="12">
        <v>91.78862769999999</v>
      </c>
      <c r="F606" s="12">
        <v>91.99914899999999</v>
      </c>
      <c r="G606" s="12">
        <v>92.00451259999998</v>
      </c>
      <c r="H606" s="12">
        <v>92.02730789999998</v>
      </c>
      <c r="I606" s="12">
        <v>91.86639989999999</v>
      </c>
      <c r="J606" s="12">
        <v>91.72158269999998</v>
      </c>
      <c r="K606" s="12">
        <v>91.65587859999998</v>
      </c>
      <c r="L606" s="12">
        <v>91.8958997</v>
      </c>
      <c r="M606" s="12">
        <v>91.89187699999998</v>
      </c>
      <c r="N606" s="12">
        <v>91.79265039999999</v>
      </c>
      <c r="O606" s="12">
        <v>91.75242339999998</v>
      </c>
      <c r="P606" s="12">
        <v>91.97501279999999</v>
      </c>
      <c r="Q606" s="12">
        <v>91.94149029999998</v>
      </c>
      <c r="R606" s="12">
        <v>92.17748869999998</v>
      </c>
      <c r="S606" s="12">
        <v>91.65453769999999</v>
      </c>
      <c r="T606" s="12">
        <v>88.37737809999999</v>
      </c>
      <c r="U606" s="12">
        <v>87.84772259999998</v>
      </c>
      <c r="V606" s="12">
        <v>30.702587299999998</v>
      </c>
      <c r="W606" s="12">
        <v>29.881956499999998</v>
      </c>
      <c r="X606" s="12">
        <v>29.747866499999994</v>
      </c>
      <c r="Y606" s="12">
        <v>29.680821499999997</v>
      </c>
    </row>
    <row r="607" spans="1:25" ht="11.25">
      <c r="A607" s="11">
        <f t="shared" si="14"/>
        <v>41829</v>
      </c>
      <c r="B607" s="12">
        <v>60.516157899999996</v>
      </c>
      <c r="C607" s="12">
        <v>62.81580139999999</v>
      </c>
      <c r="D607" s="12">
        <v>67.49956509999998</v>
      </c>
      <c r="E607" s="12">
        <v>69.28430300000001</v>
      </c>
      <c r="F607" s="12">
        <v>73.7267047</v>
      </c>
      <c r="G607" s="12">
        <v>74.33681419999999</v>
      </c>
      <c r="H607" s="12">
        <v>75.41489779999999</v>
      </c>
      <c r="I607" s="12">
        <v>74.78467479999999</v>
      </c>
      <c r="J607" s="12">
        <v>72.99591419999999</v>
      </c>
      <c r="K607" s="12">
        <v>71.79312689999998</v>
      </c>
      <c r="L607" s="12">
        <v>71.8896717</v>
      </c>
      <c r="M607" s="12">
        <v>70.75258849999999</v>
      </c>
      <c r="N607" s="12">
        <v>69.59539179999999</v>
      </c>
      <c r="O607" s="12">
        <v>71.02076849999999</v>
      </c>
      <c r="P607" s="12">
        <v>72.25841919999999</v>
      </c>
      <c r="Q607" s="12">
        <v>72.3791002</v>
      </c>
      <c r="R607" s="12">
        <v>73.39818419999999</v>
      </c>
      <c r="S607" s="12">
        <v>73.15548129999999</v>
      </c>
      <c r="T607" s="12">
        <v>70.03922969999999</v>
      </c>
      <c r="U607" s="12">
        <v>65.328648</v>
      </c>
      <c r="V607" s="12">
        <v>61.878512300000004</v>
      </c>
      <c r="W607" s="12">
        <v>62.43900849999999</v>
      </c>
      <c r="X607" s="12">
        <v>62.51007619999999</v>
      </c>
      <c r="Y607" s="12">
        <v>61.8047628</v>
      </c>
    </row>
    <row r="608" spans="1:25" ht="11.25">
      <c r="A608" s="11">
        <f t="shared" si="14"/>
        <v>41830</v>
      </c>
      <c r="B608" s="12">
        <v>61.36897029999999</v>
      </c>
      <c r="C608" s="12">
        <v>44.94696799999999</v>
      </c>
      <c r="D608" s="12">
        <v>76.5747763</v>
      </c>
      <c r="E608" s="12">
        <v>77.22511279999998</v>
      </c>
      <c r="F608" s="12">
        <v>78.36487779999997</v>
      </c>
      <c r="G608" s="12">
        <v>78.5686946</v>
      </c>
      <c r="H608" s="12">
        <v>78.6759666</v>
      </c>
      <c r="I608" s="12">
        <v>77.54558789999999</v>
      </c>
      <c r="J608" s="12">
        <v>76.95559189999999</v>
      </c>
      <c r="K608" s="12">
        <v>76.96765999999998</v>
      </c>
      <c r="L608" s="12">
        <v>77.5201108</v>
      </c>
      <c r="M608" s="12">
        <v>77.450384</v>
      </c>
      <c r="N608" s="12">
        <v>78.01490289999998</v>
      </c>
      <c r="O608" s="12">
        <v>76.8027293</v>
      </c>
      <c r="P608" s="12">
        <v>76.9100013</v>
      </c>
      <c r="Q608" s="12">
        <v>77.9183581</v>
      </c>
      <c r="R608" s="12">
        <v>78.33001439999998</v>
      </c>
      <c r="S608" s="12">
        <v>77.10577269999997</v>
      </c>
      <c r="T608" s="12">
        <v>76.6082988</v>
      </c>
      <c r="U608" s="12">
        <v>69.44789279999999</v>
      </c>
      <c r="V608" s="12">
        <v>61.024359</v>
      </c>
      <c r="W608" s="12">
        <v>69.52566499999999</v>
      </c>
      <c r="X608" s="12">
        <v>69.98157099999999</v>
      </c>
      <c r="Y608" s="12">
        <v>60.84601929999999</v>
      </c>
    </row>
    <row r="609" spans="1:25" ht="11.25">
      <c r="A609" s="11">
        <f t="shared" si="14"/>
        <v>41831</v>
      </c>
      <c r="B609" s="12">
        <v>64.7198794</v>
      </c>
      <c r="C609" s="12">
        <v>68.52401269999999</v>
      </c>
      <c r="D609" s="12">
        <v>75.34114829999999</v>
      </c>
      <c r="E609" s="12">
        <v>76.0773024</v>
      </c>
      <c r="F609" s="12">
        <v>77.03470499999999</v>
      </c>
      <c r="G609" s="12">
        <v>76.9515692</v>
      </c>
      <c r="H609" s="12">
        <v>77.0950455</v>
      </c>
      <c r="I609" s="12">
        <v>76.81613829999999</v>
      </c>
      <c r="J609" s="12">
        <v>76.1054613</v>
      </c>
      <c r="K609" s="12">
        <v>76.243574</v>
      </c>
      <c r="L609" s="12">
        <v>76.61768509999999</v>
      </c>
      <c r="M609" s="12">
        <v>76.47689059999999</v>
      </c>
      <c r="N609" s="12">
        <v>76.13093839999999</v>
      </c>
      <c r="O609" s="12">
        <v>75.95796229999999</v>
      </c>
      <c r="P609" s="12">
        <v>76.2757556</v>
      </c>
      <c r="Q609" s="12">
        <v>76.24491489999998</v>
      </c>
      <c r="R609" s="12">
        <v>76.9529101</v>
      </c>
      <c r="S609" s="12">
        <v>76.63913949999998</v>
      </c>
      <c r="T609" s="12">
        <v>76.26636929999998</v>
      </c>
      <c r="U609" s="12">
        <v>69.4103476</v>
      </c>
      <c r="V609" s="12">
        <v>66.9591824</v>
      </c>
      <c r="W609" s="12">
        <v>67.1093632</v>
      </c>
      <c r="X609" s="12">
        <v>67.045</v>
      </c>
      <c r="Y609" s="12">
        <v>62.9646413</v>
      </c>
    </row>
    <row r="610" spans="1:25" ht="11.25">
      <c r="A610" s="11">
        <f t="shared" si="14"/>
        <v>41832</v>
      </c>
      <c r="B610" s="12">
        <v>68.64871639999998</v>
      </c>
      <c r="C610" s="12">
        <v>69.28296209999999</v>
      </c>
      <c r="D610" s="12">
        <v>70.26986449999998</v>
      </c>
      <c r="E610" s="12">
        <v>69.42912019999999</v>
      </c>
      <c r="F610" s="12">
        <v>76.47286789999998</v>
      </c>
      <c r="G610" s="12">
        <v>77.51608809999999</v>
      </c>
      <c r="H610" s="12">
        <v>79.57302869999998</v>
      </c>
      <c r="I610" s="12">
        <v>78.4238774</v>
      </c>
      <c r="J610" s="12">
        <v>76.62304869999998</v>
      </c>
      <c r="K610" s="12">
        <v>76.03439359999999</v>
      </c>
      <c r="L610" s="12">
        <v>76.1604382</v>
      </c>
      <c r="M610" s="12">
        <v>75.9378488</v>
      </c>
      <c r="N610" s="12">
        <v>76.01964369999999</v>
      </c>
      <c r="O610" s="12">
        <v>75.7890089</v>
      </c>
      <c r="P610" s="12">
        <v>75.69782769999999</v>
      </c>
      <c r="Q610" s="12">
        <v>76.3615732</v>
      </c>
      <c r="R610" s="12">
        <v>75.9727122</v>
      </c>
      <c r="S610" s="12">
        <v>76.30257359999999</v>
      </c>
      <c r="T610" s="12">
        <v>76.10412039999999</v>
      </c>
      <c r="U610" s="12">
        <v>72.55743989999999</v>
      </c>
      <c r="V610" s="12">
        <v>69.38084779999998</v>
      </c>
      <c r="W610" s="12">
        <v>68.65139819999999</v>
      </c>
      <c r="X610" s="12">
        <v>69.73216359999999</v>
      </c>
      <c r="Y610" s="12">
        <v>68.97321419999999</v>
      </c>
    </row>
    <row r="611" spans="1:25" ht="11.25">
      <c r="A611" s="11">
        <f t="shared" si="14"/>
        <v>41833</v>
      </c>
      <c r="B611" s="12">
        <v>67.0382955</v>
      </c>
      <c r="C611" s="12">
        <v>69.04562279999999</v>
      </c>
      <c r="D611" s="12">
        <v>70.61849849999999</v>
      </c>
      <c r="E611" s="12">
        <v>70.21622849999999</v>
      </c>
      <c r="F611" s="12">
        <v>75.5114426</v>
      </c>
      <c r="G611" s="12">
        <v>76.10814309999999</v>
      </c>
      <c r="H611" s="12">
        <v>76.52248119999999</v>
      </c>
      <c r="I611" s="12">
        <v>76.4245955</v>
      </c>
      <c r="J611" s="12">
        <v>75.90968989999999</v>
      </c>
      <c r="K611" s="12">
        <v>75.707214</v>
      </c>
      <c r="L611" s="12">
        <v>75.55569229999999</v>
      </c>
      <c r="M611" s="12">
        <v>75.62541909999999</v>
      </c>
      <c r="N611" s="12">
        <v>75.20974009999999</v>
      </c>
      <c r="O611" s="12">
        <v>75.12660429999998</v>
      </c>
      <c r="P611" s="12">
        <v>75.64821439999999</v>
      </c>
      <c r="Q611" s="12">
        <v>75.841304</v>
      </c>
      <c r="R611" s="12">
        <v>76.0933932</v>
      </c>
      <c r="S611" s="12">
        <v>76.0410981</v>
      </c>
      <c r="T611" s="12">
        <v>75.44573849999999</v>
      </c>
      <c r="U611" s="12">
        <v>70.7887928</v>
      </c>
      <c r="V611" s="12">
        <v>69.62086889999999</v>
      </c>
      <c r="W611" s="12">
        <v>69.87161719999999</v>
      </c>
      <c r="X611" s="12">
        <v>69.780436</v>
      </c>
      <c r="Y611" s="12">
        <v>68.58167139999999</v>
      </c>
    </row>
    <row r="612" spans="1:25" ht="11.25">
      <c r="A612" s="11">
        <f t="shared" si="14"/>
        <v>41834</v>
      </c>
      <c r="B612" s="12">
        <v>0</v>
      </c>
      <c r="C612" s="12">
        <v>0</v>
      </c>
      <c r="D612" s="12">
        <v>0</v>
      </c>
      <c r="E612" s="12">
        <v>85.16324079999998</v>
      </c>
      <c r="F612" s="12">
        <v>107.36184029999998</v>
      </c>
      <c r="G612" s="12">
        <v>118.70317249999998</v>
      </c>
      <c r="H612" s="12">
        <v>116.86077589999998</v>
      </c>
      <c r="I612" s="12">
        <v>117.0042522</v>
      </c>
      <c r="J612" s="12">
        <v>116.89563929999998</v>
      </c>
      <c r="K612" s="12">
        <v>116.32709769999998</v>
      </c>
      <c r="L612" s="12">
        <v>116.50409649999999</v>
      </c>
      <c r="M612" s="12">
        <v>117.020343</v>
      </c>
      <c r="N612" s="12">
        <v>112.99227939999997</v>
      </c>
      <c r="O612" s="12">
        <v>113.1612328</v>
      </c>
      <c r="P612" s="12">
        <v>91.1061096</v>
      </c>
      <c r="Q612" s="12">
        <v>91.23617689999998</v>
      </c>
      <c r="R612" s="12">
        <v>107.65683829999999</v>
      </c>
      <c r="S612" s="12">
        <v>107.07891039999997</v>
      </c>
      <c r="T612" s="12">
        <v>88.92446529999998</v>
      </c>
      <c r="U612" s="12">
        <v>69.4572791</v>
      </c>
      <c r="V612" s="12">
        <v>0</v>
      </c>
      <c r="W612" s="12">
        <v>0</v>
      </c>
      <c r="X612" s="12">
        <v>0</v>
      </c>
      <c r="Y612" s="12">
        <v>0</v>
      </c>
    </row>
    <row r="613" spans="1:25" ht="11.25">
      <c r="A613" s="11">
        <f t="shared" si="14"/>
        <v>41835</v>
      </c>
      <c r="B613" s="12">
        <v>0</v>
      </c>
      <c r="C613" s="12">
        <v>0</v>
      </c>
      <c r="D613" s="12">
        <v>0</v>
      </c>
      <c r="E613" s="12">
        <v>86.31775569999999</v>
      </c>
      <c r="F613" s="12">
        <v>120.81508999999998</v>
      </c>
      <c r="G613" s="12">
        <v>120.3095707</v>
      </c>
      <c r="H613" s="12">
        <v>118.87346679999999</v>
      </c>
      <c r="I613" s="12">
        <v>118.34247039999998</v>
      </c>
      <c r="J613" s="12">
        <v>115.00362939999998</v>
      </c>
      <c r="K613" s="12">
        <v>115.18196909999999</v>
      </c>
      <c r="L613" s="12">
        <v>118.03808609999997</v>
      </c>
      <c r="M613" s="12">
        <v>118.5301964</v>
      </c>
      <c r="N613" s="12">
        <v>117.76990609999999</v>
      </c>
      <c r="O613" s="12">
        <v>118.02333619999997</v>
      </c>
      <c r="P613" s="12">
        <v>91.2978583</v>
      </c>
      <c r="Q613" s="12">
        <v>92.1801705</v>
      </c>
      <c r="R613" s="12">
        <v>94.64608559999999</v>
      </c>
      <c r="S613" s="12">
        <v>106.5680275</v>
      </c>
      <c r="T613" s="12">
        <v>87.68279189999998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</row>
    <row r="614" spans="1:25" ht="11.25">
      <c r="A614" s="11">
        <f t="shared" si="14"/>
        <v>41836</v>
      </c>
      <c r="B614" s="12">
        <v>0</v>
      </c>
      <c r="C614" s="12">
        <v>0</v>
      </c>
      <c r="D614" s="12">
        <v>0</v>
      </c>
      <c r="E614" s="12">
        <v>69.04696369999998</v>
      </c>
      <c r="F614" s="12">
        <v>91.3836759</v>
      </c>
      <c r="G614" s="12">
        <v>118.84262609999999</v>
      </c>
      <c r="H614" s="12">
        <v>118.30090249999999</v>
      </c>
      <c r="I614" s="12">
        <v>115.69151109999997</v>
      </c>
      <c r="J614" s="12">
        <v>115.00497029999998</v>
      </c>
      <c r="K614" s="12">
        <v>115.20476439999999</v>
      </c>
      <c r="L614" s="12">
        <v>115.02910649999998</v>
      </c>
      <c r="M614" s="12">
        <v>89.40048479999999</v>
      </c>
      <c r="N614" s="12">
        <v>88.99955569999999</v>
      </c>
      <c r="O614" s="12">
        <v>94.08827119999998</v>
      </c>
      <c r="P614" s="12">
        <v>92.21637479999998</v>
      </c>
      <c r="Q614" s="12">
        <v>92.9552107</v>
      </c>
      <c r="R614" s="12">
        <v>96.83711619999998</v>
      </c>
      <c r="S614" s="12">
        <v>95.34067179999998</v>
      </c>
      <c r="T614" s="12">
        <v>89.39378029999999</v>
      </c>
      <c r="U614" s="12">
        <v>44.083428399999995</v>
      </c>
      <c r="V614" s="12">
        <v>0</v>
      </c>
      <c r="W614" s="12">
        <v>0</v>
      </c>
      <c r="X614" s="12">
        <v>0</v>
      </c>
      <c r="Y614" s="12">
        <v>0</v>
      </c>
    </row>
    <row r="615" spans="1:25" ht="11.25">
      <c r="A615" s="11">
        <f t="shared" si="14"/>
        <v>41837</v>
      </c>
      <c r="B615" s="12">
        <v>64.4664493</v>
      </c>
      <c r="C615" s="12">
        <v>65.38898849999998</v>
      </c>
      <c r="D615" s="12">
        <v>70.5957032</v>
      </c>
      <c r="E615" s="12">
        <v>76.61098059999999</v>
      </c>
      <c r="F615" s="12">
        <v>93.44061649999999</v>
      </c>
      <c r="G615" s="12">
        <v>98.22092499999998</v>
      </c>
      <c r="H615" s="12">
        <v>98.66208109999998</v>
      </c>
      <c r="I615" s="12">
        <v>99.7643009</v>
      </c>
      <c r="J615" s="12">
        <v>95.5833747</v>
      </c>
      <c r="K615" s="12">
        <v>94.32158779999999</v>
      </c>
      <c r="L615" s="12">
        <v>95.21060449999999</v>
      </c>
      <c r="M615" s="12">
        <v>94.6648582</v>
      </c>
      <c r="N615" s="12">
        <v>94.12447549999999</v>
      </c>
      <c r="O615" s="12">
        <v>91.26835849999999</v>
      </c>
      <c r="P615" s="12">
        <v>91.75644609999998</v>
      </c>
      <c r="Q615" s="12">
        <v>91.8838316</v>
      </c>
      <c r="R615" s="12">
        <v>91.13560939999999</v>
      </c>
      <c r="S615" s="12">
        <v>95.66114689999999</v>
      </c>
      <c r="T615" s="12">
        <v>89.82823189999999</v>
      </c>
      <c r="U615" s="12">
        <v>69.21189439999999</v>
      </c>
      <c r="V615" s="12">
        <v>67.75567699999999</v>
      </c>
      <c r="W615" s="12">
        <v>68.2089012</v>
      </c>
      <c r="X615" s="12">
        <v>67.8776989</v>
      </c>
      <c r="Y615" s="12">
        <v>62.80105149999999</v>
      </c>
    </row>
    <row r="616" spans="1:25" ht="11.25">
      <c r="A616" s="11">
        <f t="shared" si="14"/>
        <v>41838</v>
      </c>
      <c r="B616" s="12">
        <v>56.91450049999999</v>
      </c>
      <c r="C616" s="12">
        <v>57.9818569</v>
      </c>
      <c r="D616" s="12">
        <v>60.442408399999984</v>
      </c>
      <c r="E616" s="12">
        <v>63.24354849999999</v>
      </c>
      <c r="F616" s="12">
        <v>85.629874</v>
      </c>
      <c r="G616" s="12">
        <v>87.413271</v>
      </c>
      <c r="H616" s="12">
        <v>86.6181173</v>
      </c>
      <c r="I616" s="12">
        <v>96.7821393</v>
      </c>
      <c r="J616" s="12">
        <v>94.5254046</v>
      </c>
      <c r="K616" s="12">
        <v>93.889818</v>
      </c>
      <c r="L616" s="12">
        <v>94.52272279999998</v>
      </c>
      <c r="M616" s="12">
        <v>92.41885069999998</v>
      </c>
      <c r="N616" s="12">
        <v>91.9481948</v>
      </c>
      <c r="O616" s="12">
        <v>95.60214729999998</v>
      </c>
      <c r="P616" s="12">
        <v>92.46175949999999</v>
      </c>
      <c r="Q616" s="12">
        <v>93.79595499999999</v>
      </c>
      <c r="R616" s="12">
        <v>94.332315</v>
      </c>
      <c r="S616" s="12">
        <v>156.6265063</v>
      </c>
      <c r="T616" s="12">
        <v>96.39193739999999</v>
      </c>
      <c r="U616" s="12">
        <v>63.2207532</v>
      </c>
      <c r="V616" s="12">
        <v>60.75483809999999</v>
      </c>
      <c r="W616" s="12">
        <v>59.49707389999999</v>
      </c>
      <c r="X616" s="12">
        <v>61.75246769999999</v>
      </c>
      <c r="Y616" s="12">
        <v>44.1209736</v>
      </c>
    </row>
    <row r="617" spans="1:25" ht="11.25">
      <c r="A617" s="11">
        <f t="shared" si="14"/>
        <v>41839</v>
      </c>
      <c r="B617" s="12">
        <v>82.8703018</v>
      </c>
      <c r="C617" s="12">
        <v>82.5565312</v>
      </c>
      <c r="D617" s="12">
        <v>83.0607096</v>
      </c>
      <c r="E617" s="12">
        <v>90.45040949999998</v>
      </c>
      <c r="F617" s="12">
        <v>93.62968339999999</v>
      </c>
      <c r="G617" s="12">
        <v>93.23411789999999</v>
      </c>
      <c r="H617" s="12">
        <v>94.31354239999999</v>
      </c>
      <c r="I617" s="12">
        <v>93.03030109999999</v>
      </c>
      <c r="J617" s="12">
        <v>93.14293669999999</v>
      </c>
      <c r="K617" s="12">
        <v>92.35716929999998</v>
      </c>
      <c r="L617" s="12">
        <v>92.97666509999999</v>
      </c>
      <c r="M617" s="12">
        <v>92.0031717</v>
      </c>
      <c r="N617" s="12">
        <v>91.2066771</v>
      </c>
      <c r="O617" s="12">
        <v>92.39471449999999</v>
      </c>
      <c r="P617" s="12">
        <v>92.73128039999997</v>
      </c>
      <c r="Q617" s="12">
        <v>93.69538749999998</v>
      </c>
      <c r="R617" s="12">
        <v>93.82813659999998</v>
      </c>
      <c r="S617" s="12">
        <v>93.93540859999997</v>
      </c>
      <c r="T617" s="12">
        <v>92.4362824</v>
      </c>
      <c r="U617" s="12">
        <v>83.4549342</v>
      </c>
      <c r="V617" s="12">
        <v>82.04162559999999</v>
      </c>
      <c r="W617" s="12">
        <v>83.55818349999998</v>
      </c>
      <c r="X617" s="12">
        <v>82.09928429999998</v>
      </c>
      <c r="Y617" s="12">
        <v>81.486493</v>
      </c>
    </row>
    <row r="618" spans="1:25" ht="11.25">
      <c r="A618" s="11">
        <f t="shared" si="14"/>
        <v>41840</v>
      </c>
      <c r="B618" s="12">
        <v>79.76745919999999</v>
      </c>
      <c r="C618" s="12">
        <v>80.96354199999999</v>
      </c>
      <c r="D618" s="12">
        <v>87.11961389999999</v>
      </c>
      <c r="E618" s="12">
        <v>86.9184789</v>
      </c>
      <c r="F618" s="12">
        <v>91.20533619999998</v>
      </c>
      <c r="G618" s="12">
        <v>90.47186389999999</v>
      </c>
      <c r="H618" s="12">
        <v>92.52075909999999</v>
      </c>
      <c r="I618" s="12">
        <v>93.0168921</v>
      </c>
      <c r="J618" s="12">
        <v>92.5542816</v>
      </c>
      <c r="K618" s="12">
        <v>93.91931779999999</v>
      </c>
      <c r="L618" s="12">
        <v>93.8254548</v>
      </c>
      <c r="M618" s="12">
        <v>92.0970347</v>
      </c>
      <c r="N618" s="12">
        <v>90.80038439999998</v>
      </c>
      <c r="O618" s="12">
        <v>91.94283119999999</v>
      </c>
      <c r="P618" s="12">
        <v>91.51106139999999</v>
      </c>
      <c r="Q618" s="12">
        <v>92.0031717</v>
      </c>
      <c r="R618" s="12">
        <v>92.09569379999999</v>
      </c>
      <c r="S618" s="12">
        <v>91.9656265</v>
      </c>
      <c r="T618" s="12">
        <v>88.05556209999999</v>
      </c>
      <c r="U618" s="12">
        <v>81.88205849999999</v>
      </c>
      <c r="V618" s="12">
        <v>80.88040619999998</v>
      </c>
      <c r="W618" s="12">
        <v>80.49020429999999</v>
      </c>
      <c r="X618" s="12">
        <v>80.1549793</v>
      </c>
      <c r="Y618" s="12">
        <v>79.60521029999998</v>
      </c>
    </row>
    <row r="619" spans="1:25" ht="11.25">
      <c r="A619" s="11">
        <f t="shared" si="14"/>
        <v>41841</v>
      </c>
      <c r="B619" s="12">
        <v>76.26234659999999</v>
      </c>
      <c r="C619" s="12">
        <v>77.7480638</v>
      </c>
      <c r="D619" s="12">
        <v>79.97932139999999</v>
      </c>
      <c r="E619" s="12">
        <v>80.67927119999999</v>
      </c>
      <c r="F619" s="12">
        <v>101.7501738</v>
      </c>
      <c r="G619" s="12">
        <v>110.4713874</v>
      </c>
      <c r="H619" s="12">
        <v>110.5518414</v>
      </c>
      <c r="I619" s="12">
        <v>111.30274539999998</v>
      </c>
      <c r="J619" s="12">
        <v>109.39866739999998</v>
      </c>
      <c r="K619" s="12">
        <v>109.66148379999998</v>
      </c>
      <c r="L619" s="12">
        <v>103.87147759999998</v>
      </c>
      <c r="M619" s="12">
        <v>101.5839022</v>
      </c>
      <c r="N619" s="12">
        <v>101.18565489999999</v>
      </c>
      <c r="O619" s="12">
        <v>103.35925379999999</v>
      </c>
      <c r="P619" s="12">
        <v>103.07632389999999</v>
      </c>
      <c r="Q619" s="12">
        <v>99.4599166</v>
      </c>
      <c r="R619" s="12">
        <v>106.2676659</v>
      </c>
      <c r="S619" s="12">
        <v>107.3497722</v>
      </c>
      <c r="T619" s="12">
        <v>97.75429179999999</v>
      </c>
      <c r="U619" s="12">
        <v>80.52506769999998</v>
      </c>
      <c r="V619" s="12">
        <v>78.41046839999998</v>
      </c>
      <c r="W619" s="12">
        <v>77.76147279999998</v>
      </c>
      <c r="X619" s="12">
        <v>78.14631109999999</v>
      </c>
      <c r="Y619" s="12">
        <v>78.68937559999999</v>
      </c>
    </row>
    <row r="620" spans="1:25" ht="11.25">
      <c r="A620" s="11">
        <f t="shared" si="14"/>
        <v>41842</v>
      </c>
      <c r="B620" s="12">
        <v>78.02026649999999</v>
      </c>
      <c r="C620" s="12">
        <v>78.5217631</v>
      </c>
      <c r="D620" s="12">
        <v>79.98736679999999</v>
      </c>
      <c r="E620" s="12">
        <v>98.39658289999998</v>
      </c>
      <c r="F620" s="12">
        <v>105.6441474</v>
      </c>
      <c r="G620" s="12">
        <v>110.7382265</v>
      </c>
      <c r="H620" s="12">
        <v>107.52140739999999</v>
      </c>
      <c r="I620" s="12">
        <v>105.08231029999999</v>
      </c>
      <c r="J620" s="12">
        <v>100.14645739999999</v>
      </c>
      <c r="K620" s="12">
        <v>102.08405789999998</v>
      </c>
      <c r="L620" s="12">
        <v>101.32644939999999</v>
      </c>
      <c r="M620" s="12">
        <v>97.64836069999998</v>
      </c>
      <c r="N620" s="12">
        <v>96.92561559999999</v>
      </c>
      <c r="O620" s="12">
        <v>99.78575529999998</v>
      </c>
      <c r="P620" s="12">
        <v>99.0951918</v>
      </c>
      <c r="Q620" s="12">
        <v>103.8138189</v>
      </c>
      <c r="R620" s="12">
        <v>103.38204909999999</v>
      </c>
      <c r="S620" s="12">
        <v>106.39505139999999</v>
      </c>
      <c r="T620" s="12">
        <v>93.1027097</v>
      </c>
      <c r="U620" s="12">
        <v>77.59922389999998</v>
      </c>
      <c r="V620" s="12">
        <v>76.7088663</v>
      </c>
      <c r="W620" s="12">
        <v>76.2985509</v>
      </c>
      <c r="X620" s="12">
        <v>75.75012279999999</v>
      </c>
      <c r="Y620" s="12">
        <v>74.83562899999998</v>
      </c>
    </row>
    <row r="621" spans="1:25" ht="11.25">
      <c r="A621" s="11">
        <f t="shared" si="14"/>
        <v>41843</v>
      </c>
      <c r="B621" s="12">
        <v>0</v>
      </c>
      <c r="C621" s="12">
        <v>0</v>
      </c>
      <c r="D621" s="12">
        <v>0</v>
      </c>
      <c r="E621" s="12">
        <v>76.6914346</v>
      </c>
      <c r="F621" s="12">
        <v>101.09983729999999</v>
      </c>
      <c r="G621" s="12">
        <v>101.3385175</v>
      </c>
      <c r="H621" s="12">
        <v>100.76058959999999</v>
      </c>
      <c r="I621" s="12">
        <v>97.1602731</v>
      </c>
      <c r="J621" s="12">
        <v>87.74715509999999</v>
      </c>
      <c r="K621" s="12">
        <v>86.93054699999998</v>
      </c>
      <c r="L621" s="12">
        <v>95.99771279999999</v>
      </c>
      <c r="M621" s="12">
        <v>93.81472759999998</v>
      </c>
      <c r="N621" s="12">
        <v>104.03372649999999</v>
      </c>
      <c r="O621" s="12">
        <v>101.71128769999999</v>
      </c>
      <c r="P621" s="12">
        <v>100.7793622</v>
      </c>
      <c r="Q621" s="12">
        <v>102.31603359999998</v>
      </c>
      <c r="R621" s="12">
        <v>103.8996365</v>
      </c>
      <c r="S621" s="12">
        <v>105.74471489999999</v>
      </c>
      <c r="T621" s="12">
        <v>95.8689864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</row>
    <row r="622" spans="1:25" ht="11.25">
      <c r="A622" s="11">
        <f t="shared" si="14"/>
        <v>41844</v>
      </c>
      <c r="B622" s="12">
        <v>0</v>
      </c>
      <c r="C622" s="12">
        <v>0</v>
      </c>
      <c r="D622" s="12">
        <v>0</v>
      </c>
      <c r="E622" s="12">
        <v>76.8013884</v>
      </c>
      <c r="F622" s="12">
        <v>102.7048946</v>
      </c>
      <c r="G622" s="12">
        <v>108.06447189999999</v>
      </c>
      <c r="H622" s="12">
        <v>107.38731739999999</v>
      </c>
      <c r="I622" s="12">
        <v>107.29479529999999</v>
      </c>
      <c r="J622" s="12">
        <v>103.57513869999998</v>
      </c>
      <c r="K622" s="12">
        <v>96.8290708</v>
      </c>
      <c r="L622" s="12">
        <v>97.33056739999999</v>
      </c>
      <c r="M622" s="12">
        <v>96.71107159999998</v>
      </c>
      <c r="N622" s="12">
        <v>94.0735213</v>
      </c>
      <c r="O622" s="12">
        <v>95.6490788</v>
      </c>
      <c r="P622" s="12">
        <v>79.9136173</v>
      </c>
      <c r="Q622" s="12">
        <v>76.76786589999999</v>
      </c>
      <c r="R622" s="12">
        <v>77.0802956</v>
      </c>
      <c r="S622" s="12">
        <v>97.8347458</v>
      </c>
      <c r="T622" s="12">
        <v>0.028158899999999994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</row>
    <row r="623" spans="1:25" ht="11.25">
      <c r="A623" s="11">
        <f t="shared" si="14"/>
        <v>41845</v>
      </c>
      <c r="B623" s="12">
        <v>0</v>
      </c>
      <c r="C623" s="12">
        <v>0</v>
      </c>
      <c r="D623" s="12">
        <v>0</v>
      </c>
      <c r="E623" s="12">
        <v>0.024136199999999997</v>
      </c>
      <c r="F623" s="12">
        <v>92.81843889999999</v>
      </c>
      <c r="G623" s="12">
        <v>97.69797399999999</v>
      </c>
      <c r="H623" s="12">
        <v>96.43216439999998</v>
      </c>
      <c r="I623" s="12">
        <v>95.51767059999999</v>
      </c>
      <c r="J623" s="12">
        <v>97.0087514</v>
      </c>
      <c r="K623" s="12">
        <v>96.59441329999999</v>
      </c>
      <c r="L623" s="12">
        <v>97.84681389999999</v>
      </c>
      <c r="M623" s="12">
        <v>96.60916319999998</v>
      </c>
      <c r="N623" s="12">
        <v>95.79121419999998</v>
      </c>
      <c r="O623" s="12">
        <v>96.79420739999999</v>
      </c>
      <c r="P623" s="12">
        <v>79.59984669999999</v>
      </c>
      <c r="Q623" s="12">
        <v>79.63739189999998</v>
      </c>
      <c r="R623" s="12">
        <v>98.89405679999999</v>
      </c>
      <c r="S623" s="12">
        <v>98.68755819999998</v>
      </c>
      <c r="T623" s="12">
        <v>95.48012539999999</v>
      </c>
      <c r="U623" s="12">
        <v>49.0568265</v>
      </c>
      <c r="V623" s="12">
        <v>0</v>
      </c>
      <c r="W623" s="12">
        <v>0</v>
      </c>
      <c r="X623" s="12">
        <v>0</v>
      </c>
      <c r="Y623" s="12">
        <v>0</v>
      </c>
    </row>
    <row r="624" spans="1:25" ht="11.25">
      <c r="A624" s="11">
        <f t="shared" si="14"/>
        <v>41846</v>
      </c>
      <c r="B624" s="12">
        <v>74.39045019999999</v>
      </c>
      <c r="C624" s="12">
        <v>76.56941269999999</v>
      </c>
      <c r="D624" s="12">
        <v>75.55703319999999</v>
      </c>
      <c r="E624" s="12">
        <v>74.81685639999999</v>
      </c>
      <c r="F624" s="12">
        <v>98.5440819</v>
      </c>
      <c r="G624" s="12">
        <v>97.9862675</v>
      </c>
      <c r="H624" s="12">
        <v>109.25519109999999</v>
      </c>
      <c r="I624" s="12">
        <v>102.84837089999999</v>
      </c>
      <c r="J624" s="12">
        <v>109.75668769999997</v>
      </c>
      <c r="K624" s="12">
        <v>105.6548746</v>
      </c>
      <c r="L624" s="12">
        <v>103.48798019999998</v>
      </c>
      <c r="M624" s="12">
        <v>99.51489349999999</v>
      </c>
      <c r="N624" s="12">
        <v>96.29941529999998</v>
      </c>
      <c r="O624" s="12">
        <v>97.2943631</v>
      </c>
      <c r="P624" s="12">
        <v>96.88002499999999</v>
      </c>
      <c r="Q624" s="12">
        <v>99.39823519999997</v>
      </c>
      <c r="R624" s="12">
        <v>99.0402149</v>
      </c>
      <c r="S624" s="12">
        <v>98.60174059999999</v>
      </c>
      <c r="T624" s="12">
        <v>80.4325456</v>
      </c>
      <c r="U624" s="12">
        <v>78.14094749999998</v>
      </c>
      <c r="V624" s="12">
        <v>76.48895869999998</v>
      </c>
      <c r="W624" s="12">
        <v>75.7273275</v>
      </c>
      <c r="X624" s="12">
        <v>76.30257359999999</v>
      </c>
      <c r="Y624" s="12">
        <v>74.62376679999998</v>
      </c>
    </row>
    <row r="625" spans="1:25" ht="11.25">
      <c r="A625" s="11">
        <f t="shared" si="14"/>
        <v>41847</v>
      </c>
      <c r="B625" s="12">
        <v>87.2107951</v>
      </c>
      <c r="C625" s="12">
        <v>87.42667999999999</v>
      </c>
      <c r="D625" s="12">
        <v>88.1561296</v>
      </c>
      <c r="E625" s="12">
        <v>91.58212909999999</v>
      </c>
      <c r="F625" s="12">
        <v>91.92003589999999</v>
      </c>
      <c r="G625" s="12">
        <v>92.34107849999998</v>
      </c>
      <c r="H625" s="12">
        <v>92.8492796</v>
      </c>
      <c r="I625" s="12">
        <v>93.2542314</v>
      </c>
      <c r="J625" s="12">
        <v>93.56129749999998</v>
      </c>
      <c r="K625" s="12">
        <v>93.56397929999999</v>
      </c>
      <c r="L625" s="12">
        <v>94.05206689999999</v>
      </c>
      <c r="M625" s="12">
        <v>91.9481948</v>
      </c>
      <c r="N625" s="12">
        <v>91.88785429999999</v>
      </c>
      <c r="O625" s="12">
        <v>94.03597609999998</v>
      </c>
      <c r="P625" s="12">
        <v>94.67424449999999</v>
      </c>
      <c r="Q625" s="12">
        <v>95.91323609999998</v>
      </c>
      <c r="R625" s="12">
        <v>96.8599115</v>
      </c>
      <c r="S625" s="12">
        <v>99.57389309999999</v>
      </c>
      <c r="T625" s="12">
        <v>93.06382359999998</v>
      </c>
      <c r="U625" s="12">
        <v>89.83627729999999</v>
      </c>
      <c r="V625" s="12">
        <v>87.72570069999999</v>
      </c>
      <c r="W625" s="12">
        <v>87.56479269999998</v>
      </c>
      <c r="X625" s="12">
        <v>87.99388069999999</v>
      </c>
      <c r="Y625" s="12">
        <v>87.54736099999998</v>
      </c>
    </row>
    <row r="626" spans="1:25" ht="11.25">
      <c r="A626" s="11">
        <f t="shared" si="14"/>
        <v>41848</v>
      </c>
      <c r="B626" s="12">
        <v>70.2926598</v>
      </c>
      <c r="C626" s="12">
        <v>72.86182419999999</v>
      </c>
      <c r="D626" s="12">
        <v>78.62635329999999</v>
      </c>
      <c r="E626" s="12">
        <v>87.1531364</v>
      </c>
      <c r="F626" s="12">
        <v>96.3020971</v>
      </c>
      <c r="G626" s="12">
        <v>93.9327268</v>
      </c>
      <c r="H626" s="12">
        <v>102.0947851</v>
      </c>
      <c r="I626" s="12">
        <v>103.91170460000001</v>
      </c>
      <c r="J626" s="12">
        <v>97.4257713</v>
      </c>
      <c r="K626" s="12">
        <v>97.84279119999998</v>
      </c>
      <c r="L626" s="12">
        <v>98.2557884</v>
      </c>
      <c r="M626" s="12">
        <v>96.6748673</v>
      </c>
      <c r="N626" s="12">
        <v>95.94273589999999</v>
      </c>
      <c r="O626" s="12">
        <v>98.3939011</v>
      </c>
      <c r="P626" s="12">
        <v>97.7717235</v>
      </c>
      <c r="Q626" s="12">
        <v>98.35233319999999</v>
      </c>
      <c r="R626" s="12">
        <v>99.98018579999999</v>
      </c>
      <c r="S626" s="12">
        <v>101.56378869999998</v>
      </c>
      <c r="T626" s="12">
        <v>90.63813549999999</v>
      </c>
      <c r="U626" s="12">
        <v>88.03410769999998</v>
      </c>
      <c r="V626" s="12">
        <v>73.75218179999999</v>
      </c>
      <c r="W626" s="12">
        <v>73.1393905</v>
      </c>
      <c r="X626" s="12">
        <v>67.87367619999999</v>
      </c>
      <c r="Y626" s="12">
        <v>68.2491282</v>
      </c>
    </row>
    <row r="627" spans="1:25" ht="11.25">
      <c r="A627" s="11">
        <f t="shared" si="14"/>
        <v>41849</v>
      </c>
      <c r="B627" s="12">
        <v>0</v>
      </c>
      <c r="C627" s="12">
        <v>0</v>
      </c>
      <c r="D627" s="12">
        <v>0.0335225</v>
      </c>
      <c r="E627" s="12">
        <v>83.75395489999998</v>
      </c>
      <c r="F627" s="12">
        <v>97.74356459999998</v>
      </c>
      <c r="G627" s="12">
        <v>95.45330739999999</v>
      </c>
      <c r="H627" s="12">
        <v>96.44557339999999</v>
      </c>
      <c r="I627" s="12">
        <v>96.06207599999999</v>
      </c>
      <c r="J627" s="12">
        <v>94.90890199999998</v>
      </c>
      <c r="K627" s="12">
        <v>95.30580839999999</v>
      </c>
      <c r="L627" s="12">
        <v>95.2561951</v>
      </c>
      <c r="M627" s="12">
        <v>94.25052009999999</v>
      </c>
      <c r="N627" s="12">
        <v>94.58172239999999</v>
      </c>
      <c r="O627" s="12">
        <v>96.55016359999999</v>
      </c>
      <c r="P627" s="12">
        <v>94.85526599999999</v>
      </c>
      <c r="Q627" s="12">
        <v>96.25114289999998</v>
      </c>
      <c r="R627" s="12">
        <v>95.95078129999999</v>
      </c>
      <c r="S627" s="12">
        <v>96.96047899999999</v>
      </c>
      <c r="T627" s="12">
        <v>88.75148919999998</v>
      </c>
      <c r="U627" s="12">
        <v>74.3810639</v>
      </c>
      <c r="V627" s="12">
        <v>0</v>
      </c>
      <c r="W627" s="12">
        <v>0</v>
      </c>
      <c r="X627" s="12">
        <v>0</v>
      </c>
      <c r="Y627" s="12">
        <v>0</v>
      </c>
    </row>
    <row r="628" spans="1:25" ht="11.25">
      <c r="A628" s="11">
        <f t="shared" si="14"/>
        <v>41850</v>
      </c>
      <c r="B628" s="12">
        <v>40.44154399999999</v>
      </c>
      <c r="C628" s="12">
        <v>42.59234759999999</v>
      </c>
      <c r="D628" s="12">
        <v>47.16749839999999</v>
      </c>
      <c r="E628" s="12">
        <v>51.84321669999999</v>
      </c>
      <c r="F628" s="12">
        <v>93.74500079999999</v>
      </c>
      <c r="G628" s="12">
        <v>89.8684589</v>
      </c>
      <c r="H628" s="12">
        <v>94.00379449999998</v>
      </c>
      <c r="I628" s="12">
        <v>94.4610414</v>
      </c>
      <c r="J628" s="12">
        <v>92.0460805</v>
      </c>
      <c r="K628" s="12">
        <v>93.0504146</v>
      </c>
      <c r="L628" s="12">
        <v>93.41648029999999</v>
      </c>
      <c r="M628" s="12">
        <v>92.04339869999998</v>
      </c>
      <c r="N628" s="12">
        <v>93.17377739999999</v>
      </c>
      <c r="O628" s="12">
        <v>93.78388689999998</v>
      </c>
      <c r="P628" s="12">
        <v>92.97532419999999</v>
      </c>
      <c r="Q628" s="12">
        <v>94.97594699999998</v>
      </c>
      <c r="R628" s="12">
        <v>95.98430379999999</v>
      </c>
      <c r="S628" s="12">
        <v>96.04464429999999</v>
      </c>
      <c r="T628" s="12">
        <v>92.13994349999999</v>
      </c>
      <c r="U628" s="12">
        <v>79.41212069999999</v>
      </c>
      <c r="V628" s="12">
        <v>59.641891099999995</v>
      </c>
      <c r="W628" s="12">
        <v>58.22321889999999</v>
      </c>
      <c r="X628" s="12">
        <v>41.980897199999994</v>
      </c>
      <c r="Y628" s="12">
        <v>41.40967379999999</v>
      </c>
    </row>
    <row r="629" spans="1:25" ht="11.25">
      <c r="A629" s="11">
        <f t="shared" si="14"/>
        <v>41851</v>
      </c>
      <c r="B629" s="12">
        <v>64.9464915</v>
      </c>
      <c r="C629" s="12">
        <v>67.9313349</v>
      </c>
      <c r="D629" s="12">
        <v>73.5403196</v>
      </c>
      <c r="E629" s="12">
        <v>87.10218219999999</v>
      </c>
      <c r="F629" s="12">
        <v>102.60432709999999</v>
      </c>
      <c r="G629" s="12">
        <v>104.67333579999999</v>
      </c>
      <c r="H629" s="12">
        <v>103.82052339999998</v>
      </c>
      <c r="I629" s="12">
        <v>106.52780049999998</v>
      </c>
      <c r="J629" s="12">
        <v>106.07323539999997</v>
      </c>
      <c r="K629" s="12">
        <v>98.83371629999999</v>
      </c>
      <c r="L629" s="12">
        <v>99.481371</v>
      </c>
      <c r="M629" s="12">
        <v>98.7344897</v>
      </c>
      <c r="N629" s="12">
        <v>98.20885689999999</v>
      </c>
      <c r="O629" s="12">
        <v>99.19844109999998</v>
      </c>
      <c r="P629" s="12">
        <v>93.60688809999999</v>
      </c>
      <c r="Q629" s="12">
        <v>94.8002891</v>
      </c>
      <c r="R629" s="12">
        <v>92.14262529999998</v>
      </c>
      <c r="S629" s="12">
        <v>91.68537839999999</v>
      </c>
      <c r="T629" s="12">
        <v>89.24225859999999</v>
      </c>
      <c r="U629" s="12">
        <v>73.51752429999999</v>
      </c>
      <c r="V629" s="12">
        <v>70.70565699999999</v>
      </c>
      <c r="W629" s="12">
        <v>64.03736129999999</v>
      </c>
      <c r="X629" s="12">
        <v>68.42344519999999</v>
      </c>
      <c r="Y629" s="12">
        <v>63.4044565</v>
      </c>
    </row>
    <row r="631" spans="1:25" ht="12.75">
      <c r="A631" s="47" t="s">
        <v>73</v>
      </c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9"/>
    </row>
    <row r="632" spans="1:25" ht="1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</row>
    <row r="633" spans="1:25" ht="12.75">
      <c r="A633" s="47" t="s">
        <v>46</v>
      </c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9"/>
    </row>
    <row r="634" spans="1:25" ht="11.25">
      <c r="A634" s="8"/>
      <c r="B634" s="7" t="s">
        <v>23</v>
      </c>
      <c r="C634" s="9" t="s">
        <v>24</v>
      </c>
      <c r="D634" s="10" t="s">
        <v>25</v>
      </c>
      <c r="E634" s="7" t="s">
        <v>26</v>
      </c>
      <c r="F634" s="7" t="s">
        <v>27</v>
      </c>
      <c r="G634" s="9" t="s">
        <v>28</v>
      </c>
      <c r="H634" s="10" t="s">
        <v>29</v>
      </c>
      <c r="I634" s="7" t="s">
        <v>30</v>
      </c>
      <c r="J634" s="7" t="s">
        <v>31</v>
      </c>
      <c r="K634" s="7" t="s">
        <v>32</v>
      </c>
      <c r="L634" s="7" t="s">
        <v>33</v>
      </c>
      <c r="M634" s="7" t="s">
        <v>34</v>
      </c>
      <c r="N634" s="7" t="s">
        <v>35</v>
      </c>
      <c r="O634" s="7" t="s">
        <v>36</v>
      </c>
      <c r="P634" s="7" t="s">
        <v>37</v>
      </c>
      <c r="Q634" s="7" t="s">
        <v>38</v>
      </c>
      <c r="R634" s="7" t="s">
        <v>39</v>
      </c>
      <c r="S634" s="7" t="s">
        <v>40</v>
      </c>
      <c r="T634" s="7" t="s">
        <v>41</v>
      </c>
      <c r="U634" s="7" t="s">
        <v>42</v>
      </c>
      <c r="V634" s="7" t="s">
        <v>43</v>
      </c>
      <c r="W634" s="7" t="s">
        <v>44</v>
      </c>
      <c r="X634" s="7" t="s">
        <v>45</v>
      </c>
      <c r="Y634" s="7" t="s">
        <v>64</v>
      </c>
    </row>
    <row r="635" spans="1:25" ht="11.25">
      <c r="A635" s="11">
        <f aca="true" t="shared" si="15" ref="A635:A665">A599</f>
        <v>41821</v>
      </c>
      <c r="B635" s="12">
        <v>1.2369284999999999</v>
      </c>
      <c r="C635" s="12">
        <v>0</v>
      </c>
      <c r="D635" s="12">
        <v>0</v>
      </c>
      <c r="E635" s="12">
        <v>7.153208149999999</v>
      </c>
      <c r="F635" s="12">
        <v>8.940605999999999</v>
      </c>
      <c r="G635" s="12">
        <v>0.4687308</v>
      </c>
      <c r="H635" s="12">
        <v>3.7512930999999994</v>
      </c>
      <c r="I635" s="12">
        <v>1.8575627999999997</v>
      </c>
      <c r="J635" s="12">
        <v>0</v>
      </c>
      <c r="K635" s="12">
        <v>0</v>
      </c>
      <c r="L635" s="12">
        <v>0.0940355</v>
      </c>
      <c r="M635" s="12">
        <v>3.9241737499999996</v>
      </c>
      <c r="N635" s="12">
        <v>0</v>
      </c>
      <c r="O635" s="12">
        <v>4.52166085</v>
      </c>
      <c r="P635" s="12">
        <v>0.12947965</v>
      </c>
      <c r="Q635" s="12">
        <v>0.20760145</v>
      </c>
      <c r="R635" s="12">
        <v>1.38666195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</row>
    <row r="636" spans="1:25" ht="11.25">
      <c r="A636" s="11">
        <f t="shared" si="15"/>
        <v>41822</v>
      </c>
      <c r="B636" s="12">
        <v>0</v>
      </c>
      <c r="C636" s="12">
        <v>0</v>
      </c>
      <c r="D636" s="12">
        <v>0</v>
      </c>
      <c r="E636" s="12">
        <v>5.584262</v>
      </c>
      <c r="F636" s="12">
        <v>7.836050549999999</v>
      </c>
      <c r="G636" s="12">
        <v>0</v>
      </c>
      <c r="H636" s="12">
        <v>0</v>
      </c>
      <c r="I636" s="12">
        <v>11.406506149999998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</row>
    <row r="637" spans="1:25" ht="11.25">
      <c r="A637" s="11">
        <f t="shared" si="15"/>
        <v>41823</v>
      </c>
      <c r="B637" s="12">
        <v>0.26257604999999995</v>
      </c>
      <c r="C637" s="12">
        <v>0.26257604999999995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</row>
    <row r="638" spans="1:25" ht="11.25">
      <c r="A638" s="11">
        <f t="shared" si="15"/>
        <v>41824</v>
      </c>
      <c r="B638" s="12">
        <v>0</v>
      </c>
      <c r="C638" s="12">
        <v>0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1.5595425999999997</v>
      </c>
      <c r="Q638" s="12">
        <v>0.09331214999999998</v>
      </c>
      <c r="R638" s="12">
        <v>0.9266113499999998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</row>
    <row r="639" spans="1:25" ht="11.25">
      <c r="A639" s="11">
        <f t="shared" si="15"/>
        <v>41825</v>
      </c>
      <c r="B639" s="12">
        <v>0</v>
      </c>
      <c r="C639" s="12">
        <v>0</v>
      </c>
      <c r="D639" s="12">
        <v>3.0301131499999996</v>
      </c>
      <c r="E639" s="12">
        <v>3.4069784999999997</v>
      </c>
      <c r="F639" s="12">
        <v>0</v>
      </c>
      <c r="G639" s="12">
        <v>0</v>
      </c>
      <c r="H639" s="12">
        <v>0</v>
      </c>
      <c r="I639" s="12">
        <v>0</v>
      </c>
      <c r="J639" s="12">
        <v>0.60544395</v>
      </c>
      <c r="K639" s="12">
        <v>0.8933372499999999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</row>
    <row r="640" spans="1:25" ht="11.25">
      <c r="A640" s="11">
        <f t="shared" si="15"/>
        <v>41826</v>
      </c>
      <c r="B640" s="12">
        <v>0</v>
      </c>
      <c r="C640" s="12">
        <v>0</v>
      </c>
      <c r="D640" s="12">
        <v>0</v>
      </c>
      <c r="E640" s="12">
        <v>0.16420044999999997</v>
      </c>
      <c r="F640" s="12">
        <v>8.372052899999998</v>
      </c>
      <c r="G640" s="12">
        <v>9.788372199999998</v>
      </c>
      <c r="H640" s="12">
        <v>0</v>
      </c>
      <c r="I640" s="12">
        <v>0</v>
      </c>
      <c r="J640" s="12">
        <v>5.179185999999999</v>
      </c>
      <c r="K640" s="12">
        <v>5.803437049999999</v>
      </c>
      <c r="L640" s="12">
        <v>5.15386875</v>
      </c>
      <c r="M640" s="12">
        <v>6.76983265</v>
      </c>
      <c r="N640" s="12">
        <v>6.859528049999999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5"/>
        <v>41827</v>
      </c>
      <c r="B641" s="12">
        <v>0</v>
      </c>
      <c r="C641" s="12">
        <v>21.823469499999998</v>
      </c>
      <c r="D641" s="12">
        <v>0.5063449999999999</v>
      </c>
      <c r="E641" s="12">
        <v>0.14756339999999998</v>
      </c>
      <c r="F641" s="12">
        <v>0</v>
      </c>
      <c r="G641" s="12">
        <v>0</v>
      </c>
      <c r="H641" s="12">
        <v>0.054251249999999994</v>
      </c>
      <c r="I641" s="12">
        <v>0</v>
      </c>
      <c r="J641" s="12">
        <v>0.09982229999999997</v>
      </c>
      <c r="K641" s="12">
        <v>0.11645934999999999</v>
      </c>
      <c r="L641" s="12">
        <v>0.20904814999999996</v>
      </c>
      <c r="M641" s="12">
        <v>0.17288065</v>
      </c>
      <c r="N641" s="12">
        <v>0.12152279999999997</v>
      </c>
      <c r="O641" s="12">
        <v>0.10488574999999999</v>
      </c>
      <c r="P641" s="12">
        <v>0.11139589999999999</v>
      </c>
      <c r="Q641" s="12">
        <v>0.0896954</v>
      </c>
      <c r="R641" s="12">
        <v>0.06944159999999999</v>
      </c>
      <c r="S641" s="12">
        <v>0</v>
      </c>
      <c r="T641" s="12">
        <v>20.602454699999996</v>
      </c>
      <c r="U641" s="12">
        <v>12.824272149999997</v>
      </c>
      <c r="V641" s="12">
        <v>18.436744799999996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5"/>
        <v>41828</v>
      </c>
      <c r="B642" s="12">
        <v>0.01229695</v>
      </c>
      <c r="C642" s="12">
        <v>13.502774449999999</v>
      </c>
      <c r="D642" s="12">
        <v>20.224142649999997</v>
      </c>
      <c r="E642" s="12">
        <v>0.31104049999999994</v>
      </c>
      <c r="F642" s="12">
        <v>0</v>
      </c>
      <c r="G642" s="12">
        <v>0.00506345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0.06003804999999999</v>
      </c>
      <c r="R642" s="12">
        <v>0.49983484999999994</v>
      </c>
      <c r="S642" s="12">
        <v>0.03399745</v>
      </c>
      <c r="T642" s="12">
        <v>2.2011540499999995</v>
      </c>
      <c r="U642" s="12">
        <v>1.9552150499999998</v>
      </c>
      <c r="V642" s="12">
        <v>26.756716499999996</v>
      </c>
      <c r="W642" s="12">
        <v>22.01371055</v>
      </c>
      <c r="X642" s="12">
        <v>0.0014467</v>
      </c>
      <c r="Y642" s="12">
        <v>0</v>
      </c>
    </row>
    <row r="643" spans="1:25" ht="11.25">
      <c r="A643" s="11">
        <f t="shared" si="15"/>
        <v>41829</v>
      </c>
      <c r="B643" s="12">
        <v>0</v>
      </c>
      <c r="C643" s="12">
        <v>0</v>
      </c>
      <c r="D643" s="12">
        <v>0</v>
      </c>
      <c r="E643" s="12">
        <v>0</v>
      </c>
      <c r="F643" s="12">
        <v>0</v>
      </c>
      <c r="G643" s="12">
        <v>1.1993142999999997</v>
      </c>
      <c r="H643" s="12">
        <v>0.5548094499999999</v>
      </c>
      <c r="I643" s="12">
        <v>0.6148474999999999</v>
      </c>
      <c r="J643" s="12">
        <v>10.044438099999999</v>
      </c>
      <c r="K643" s="12">
        <v>10.805402299999999</v>
      </c>
      <c r="L643" s="12">
        <v>2.40658545</v>
      </c>
      <c r="M643" s="12">
        <v>2.8680827499999997</v>
      </c>
      <c r="N643" s="12">
        <v>0.00072335</v>
      </c>
      <c r="O643" s="12">
        <v>0</v>
      </c>
      <c r="P643" s="12">
        <v>9.874450849999999</v>
      </c>
      <c r="Q643" s="12">
        <v>9.872280799999997</v>
      </c>
      <c r="R643" s="12">
        <v>1.9400246999999997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5"/>
        <v>41830</v>
      </c>
      <c r="B644" s="12">
        <v>0</v>
      </c>
      <c r="C644" s="12">
        <v>0</v>
      </c>
      <c r="D644" s="12">
        <v>0.013020299999999999</v>
      </c>
      <c r="E644" s="12">
        <v>0.0361675</v>
      </c>
      <c r="F644" s="12">
        <v>0.3450379499999999</v>
      </c>
      <c r="G644" s="12">
        <v>0.13454309999999997</v>
      </c>
      <c r="H644" s="12">
        <v>0.5482992999999999</v>
      </c>
      <c r="I644" s="12">
        <v>0.05135784999999999</v>
      </c>
      <c r="J644" s="12">
        <v>0</v>
      </c>
      <c r="K644" s="12">
        <v>0.0708883</v>
      </c>
      <c r="L644" s="12">
        <v>0</v>
      </c>
      <c r="M644" s="12">
        <v>0</v>
      </c>
      <c r="N644" s="12">
        <v>0</v>
      </c>
      <c r="O644" s="12">
        <v>0</v>
      </c>
      <c r="P644" s="12">
        <v>0.14684004999999997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8.80533955</v>
      </c>
      <c r="W644" s="12">
        <v>4.246064499999999</v>
      </c>
      <c r="X644" s="12">
        <v>0</v>
      </c>
      <c r="Y644" s="12">
        <v>2.3552276</v>
      </c>
    </row>
    <row r="645" spans="1:25" ht="11.25">
      <c r="A645" s="11">
        <f t="shared" si="15"/>
        <v>41831</v>
      </c>
      <c r="B645" s="12">
        <v>0</v>
      </c>
      <c r="C645" s="12">
        <v>0</v>
      </c>
      <c r="D645" s="12">
        <v>0</v>
      </c>
      <c r="E645" s="12">
        <v>0</v>
      </c>
      <c r="F645" s="12">
        <v>0</v>
      </c>
      <c r="G645" s="12">
        <v>0.14901009999999998</v>
      </c>
      <c r="H645" s="12">
        <v>0.71828655</v>
      </c>
      <c r="I645" s="12">
        <v>0.8130453999999999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1.2528422</v>
      </c>
      <c r="P645" s="12">
        <v>0.0405076</v>
      </c>
      <c r="Q645" s="12">
        <v>0.3240608</v>
      </c>
      <c r="R645" s="12">
        <v>1.1877407</v>
      </c>
      <c r="S645" s="12">
        <v>0.37831204999999996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</row>
    <row r="646" spans="1:25" ht="11.25">
      <c r="A646" s="11">
        <f t="shared" si="15"/>
        <v>41832</v>
      </c>
      <c r="B646" s="12">
        <v>0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0.04846445</v>
      </c>
      <c r="K646" s="12">
        <v>0.0043400999999999995</v>
      </c>
      <c r="L646" s="12">
        <v>0.43473334999999996</v>
      </c>
      <c r="M646" s="12">
        <v>0.3949491</v>
      </c>
      <c r="N646" s="12">
        <v>0.8875504499999999</v>
      </c>
      <c r="O646" s="12">
        <v>0.49621809999999994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5"/>
        <v>41833</v>
      </c>
      <c r="B647" s="12">
        <v>0.6112307499999998</v>
      </c>
      <c r="C647" s="12">
        <v>0.04846445</v>
      </c>
      <c r="D647" s="12">
        <v>1.1132356499999998</v>
      </c>
      <c r="E647" s="12">
        <v>2.67856505</v>
      </c>
      <c r="F647" s="12">
        <v>0.18445424999999996</v>
      </c>
      <c r="G647" s="12">
        <v>0.37397194999999994</v>
      </c>
      <c r="H647" s="12">
        <v>0</v>
      </c>
      <c r="I647" s="12">
        <v>0.8202788999999999</v>
      </c>
      <c r="J647" s="12">
        <v>0.3204440499999999</v>
      </c>
      <c r="K647" s="12">
        <v>0</v>
      </c>
      <c r="L647" s="12">
        <v>0</v>
      </c>
      <c r="M647" s="12">
        <v>0.3153806</v>
      </c>
      <c r="N647" s="12">
        <v>0.0188071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0.08463195</v>
      </c>
      <c r="W647" s="12">
        <v>0</v>
      </c>
      <c r="X647" s="12">
        <v>0</v>
      </c>
      <c r="Y647" s="12">
        <v>0</v>
      </c>
    </row>
    <row r="648" spans="1:25" ht="11.25">
      <c r="A648" s="11">
        <f t="shared" si="15"/>
        <v>41834</v>
      </c>
      <c r="B648" s="12">
        <v>23.54142575</v>
      </c>
      <c r="C648" s="12">
        <v>17.760412549999998</v>
      </c>
      <c r="D648" s="12">
        <v>11.84051615</v>
      </c>
      <c r="E648" s="12">
        <v>0.4600506</v>
      </c>
      <c r="F648" s="12">
        <v>0.15986034999999998</v>
      </c>
      <c r="G648" s="12">
        <v>0.40290594999999996</v>
      </c>
      <c r="H648" s="12">
        <v>1.0633244999999998</v>
      </c>
      <c r="I648" s="12">
        <v>1.4684004999999998</v>
      </c>
      <c r="J648" s="12">
        <v>8.007484499999999</v>
      </c>
      <c r="K648" s="12">
        <v>2.0767378499999998</v>
      </c>
      <c r="L648" s="12">
        <v>8.578930999999999</v>
      </c>
      <c r="M648" s="12">
        <v>7.98361395</v>
      </c>
      <c r="N648" s="12">
        <v>8.57820765</v>
      </c>
      <c r="O648" s="12">
        <v>8.368436149999999</v>
      </c>
      <c r="P648" s="12">
        <v>32.205712049999995</v>
      </c>
      <c r="Q648" s="12">
        <v>35.7421702</v>
      </c>
      <c r="R648" s="12">
        <v>22.618431149999996</v>
      </c>
      <c r="S648" s="12">
        <v>19.905145299999997</v>
      </c>
      <c r="T648" s="12">
        <v>0.41664959999999995</v>
      </c>
      <c r="U648" s="12">
        <v>0</v>
      </c>
      <c r="V648" s="12">
        <v>0.029657349999999992</v>
      </c>
      <c r="W648" s="12">
        <v>0</v>
      </c>
      <c r="X648" s="12">
        <v>0.015190349999999997</v>
      </c>
      <c r="Y648" s="12">
        <v>0.0101269</v>
      </c>
    </row>
    <row r="649" spans="1:25" ht="11.25">
      <c r="A649" s="11">
        <f t="shared" si="15"/>
        <v>41835</v>
      </c>
      <c r="B649" s="12">
        <v>24.975828799999995</v>
      </c>
      <c r="C649" s="12">
        <v>36.7157993</v>
      </c>
      <c r="D649" s="12">
        <v>38.443159099999995</v>
      </c>
      <c r="E649" s="12">
        <v>3.0930445999999994</v>
      </c>
      <c r="F649" s="12">
        <v>8.53553</v>
      </c>
      <c r="G649" s="12">
        <v>9.174971399999999</v>
      </c>
      <c r="H649" s="12">
        <v>23.63112115</v>
      </c>
      <c r="I649" s="12">
        <v>23.951565199999997</v>
      </c>
      <c r="J649" s="12">
        <v>10.994919999999999</v>
      </c>
      <c r="K649" s="12">
        <v>10.7388541</v>
      </c>
      <c r="L649" s="12">
        <v>7.39480705</v>
      </c>
      <c r="M649" s="12">
        <v>5.4236783</v>
      </c>
      <c r="N649" s="12">
        <v>7.5973450499999995</v>
      </c>
      <c r="O649" s="12">
        <v>7.558284149999999</v>
      </c>
      <c r="P649" s="12">
        <v>1.2304183499999999</v>
      </c>
      <c r="Q649" s="12">
        <v>1.1964208999999997</v>
      </c>
      <c r="R649" s="12">
        <v>8.76772535</v>
      </c>
      <c r="S649" s="12">
        <v>1.5841364999999996</v>
      </c>
      <c r="T649" s="12">
        <v>0.7833880499999999</v>
      </c>
      <c r="U649" s="12">
        <v>38.04821</v>
      </c>
      <c r="V649" s="12">
        <v>35.669835199999994</v>
      </c>
      <c r="W649" s="12">
        <v>35.72263975</v>
      </c>
      <c r="X649" s="12">
        <v>0.00940355</v>
      </c>
      <c r="Y649" s="12">
        <v>0</v>
      </c>
    </row>
    <row r="650" spans="1:25" ht="11.25">
      <c r="A650" s="11">
        <f t="shared" si="15"/>
        <v>41836</v>
      </c>
      <c r="B650" s="12">
        <v>0</v>
      </c>
      <c r="C650" s="12">
        <v>0</v>
      </c>
      <c r="D650" s="12">
        <v>31.924328899999995</v>
      </c>
      <c r="E650" s="12">
        <v>9.2675602</v>
      </c>
      <c r="F650" s="12">
        <v>0.21628165</v>
      </c>
      <c r="G650" s="12">
        <v>1.3201137499999998</v>
      </c>
      <c r="H650" s="12">
        <v>1.2723726499999997</v>
      </c>
      <c r="I650" s="12">
        <v>2.76392035</v>
      </c>
      <c r="J650" s="12">
        <v>2.6973721499999996</v>
      </c>
      <c r="K650" s="12">
        <v>2.4376895000000003</v>
      </c>
      <c r="L650" s="12">
        <v>0.7718144499999998</v>
      </c>
      <c r="M650" s="12">
        <v>0.5584261999999999</v>
      </c>
      <c r="N650" s="12">
        <v>0.9352915499999999</v>
      </c>
      <c r="O650" s="12">
        <v>0.9302280999999998</v>
      </c>
      <c r="P650" s="12">
        <v>2.3935651499999997</v>
      </c>
      <c r="Q650" s="12">
        <v>1.6448978999999997</v>
      </c>
      <c r="R650" s="12">
        <v>21.186198149999996</v>
      </c>
      <c r="S650" s="12">
        <v>1.1515731999999999</v>
      </c>
      <c r="T650" s="12">
        <v>0.8933372499999999</v>
      </c>
      <c r="U650" s="12">
        <v>0</v>
      </c>
      <c r="V650" s="12">
        <v>35.299479999999996</v>
      </c>
      <c r="W650" s="12">
        <v>24.9497882</v>
      </c>
      <c r="X650" s="12">
        <v>0</v>
      </c>
      <c r="Y650" s="12">
        <v>0</v>
      </c>
    </row>
    <row r="651" spans="1:25" ht="11.25">
      <c r="A651" s="11">
        <f t="shared" si="15"/>
        <v>41837</v>
      </c>
      <c r="B651" s="12">
        <v>0</v>
      </c>
      <c r="C651" s="12">
        <v>0</v>
      </c>
      <c r="D651" s="12">
        <v>0</v>
      </c>
      <c r="E651" s="12">
        <v>0.0361675</v>
      </c>
      <c r="F651" s="12">
        <v>0</v>
      </c>
      <c r="G651" s="12">
        <v>2.2322580999999997</v>
      </c>
      <c r="H651" s="12">
        <v>0</v>
      </c>
      <c r="I651" s="12">
        <v>0</v>
      </c>
      <c r="J651" s="12">
        <v>5.589325449999999</v>
      </c>
      <c r="K651" s="12">
        <v>6.320632299999999</v>
      </c>
      <c r="L651" s="12">
        <v>6.676520499999999</v>
      </c>
      <c r="M651" s="12">
        <v>4.8732089499999995</v>
      </c>
      <c r="N651" s="12">
        <v>0.38916229999999996</v>
      </c>
      <c r="O651" s="12">
        <v>2.1837936499999997</v>
      </c>
      <c r="P651" s="12">
        <v>9.0086009</v>
      </c>
      <c r="Q651" s="12">
        <v>9.09323285</v>
      </c>
      <c r="R651" s="12">
        <v>40.46347565</v>
      </c>
      <c r="S651" s="12">
        <v>27.126348349999997</v>
      </c>
      <c r="T651" s="12">
        <v>3.0887044999999995</v>
      </c>
      <c r="U651" s="12">
        <v>0</v>
      </c>
      <c r="V651" s="12">
        <v>0.013020299999999999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5"/>
        <v>41838</v>
      </c>
      <c r="B652" s="12">
        <v>5.33036615</v>
      </c>
      <c r="C652" s="12">
        <v>4.079694</v>
      </c>
      <c r="D652" s="12">
        <v>0.8101519999999999</v>
      </c>
      <c r="E652" s="12">
        <v>4.3249096499999995</v>
      </c>
      <c r="F652" s="12">
        <v>0.23074864999999997</v>
      </c>
      <c r="G652" s="12">
        <v>0</v>
      </c>
      <c r="H652" s="12">
        <v>0.19747455</v>
      </c>
      <c r="I652" s="12">
        <v>0.5396190999999999</v>
      </c>
      <c r="J652" s="12">
        <v>0.4730708999999999</v>
      </c>
      <c r="K652" s="12">
        <v>1.5899232999999997</v>
      </c>
      <c r="L652" s="12">
        <v>3.03807</v>
      </c>
      <c r="M652" s="12">
        <v>0</v>
      </c>
      <c r="N652" s="12">
        <v>0.10126899999999998</v>
      </c>
      <c r="O652" s="12">
        <v>0</v>
      </c>
      <c r="P652" s="12">
        <v>0</v>
      </c>
      <c r="Q652" s="12">
        <v>0</v>
      </c>
      <c r="R652" s="12">
        <v>0.6322078999999999</v>
      </c>
      <c r="S652" s="12">
        <v>0.03544415</v>
      </c>
      <c r="T652" s="12">
        <v>0.26546944999999994</v>
      </c>
      <c r="U652" s="12">
        <v>10.96526265</v>
      </c>
      <c r="V652" s="12">
        <v>0.0188071</v>
      </c>
      <c r="W652" s="12">
        <v>0</v>
      </c>
      <c r="X652" s="12">
        <v>0</v>
      </c>
      <c r="Y652" s="12">
        <v>0</v>
      </c>
    </row>
    <row r="653" spans="1:25" ht="11.25">
      <c r="A653" s="11">
        <f t="shared" si="15"/>
        <v>41839</v>
      </c>
      <c r="B653" s="12">
        <v>0</v>
      </c>
      <c r="C653" s="12">
        <v>0.017360399999999998</v>
      </c>
      <c r="D653" s="12">
        <v>0</v>
      </c>
      <c r="E653" s="12">
        <v>0</v>
      </c>
      <c r="F653" s="12">
        <v>0.0028934</v>
      </c>
      <c r="G653" s="12">
        <v>0.08752534999999999</v>
      </c>
      <c r="H653" s="12">
        <v>0.0014467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0.028933999999999998</v>
      </c>
      <c r="R653" s="12">
        <v>3.2449481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 t="shared" si="15"/>
        <v>41840</v>
      </c>
      <c r="B654" s="12">
        <v>0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0.71683985</v>
      </c>
      <c r="S654" s="12">
        <v>0</v>
      </c>
      <c r="T654" s="12">
        <v>0.12658624999999998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</row>
    <row r="655" spans="1:25" ht="11.25">
      <c r="A655" s="11">
        <f t="shared" si="15"/>
        <v>41841</v>
      </c>
      <c r="B655" s="12">
        <v>0</v>
      </c>
      <c r="C655" s="12">
        <v>0</v>
      </c>
      <c r="D655" s="12">
        <v>0</v>
      </c>
      <c r="E655" s="12">
        <v>0.33563439999999994</v>
      </c>
      <c r="F655" s="12">
        <v>0</v>
      </c>
      <c r="G655" s="12">
        <v>0.32261409999999996</v>
      </c>
      <c r="H655" s="12">
        <v>0.3819288</v>
      </c>
      <c r="I655" s="12">
        <v>0.5765099499999999</v>
      </c>
      <c r="J655" s="12">
        <v>1.0835782999999999</v>
      </c>
      <c r="K655" s="12">
        <v>1.1052788</v>
      </c>
      <c r="L655" s="12">
        <v>3.0547070499999998</v>
      </c>
      <c r="M655" s="12">
        <v>0.8441494499999999</v>
      </c>
      <c r="N655" s="12">
        <v>0.76313425</v>
      </c>
      <c r="O655" s="12">
        <v>1.6839587999999999</v>
      </c>
      <c r="P655" s="12">
        <v>0.14249995</v>
      </c>
      <c r="Q655" s="12">
        <v>1.7685907499999998</v>
      </c>
      <c r="R655" s="12">
        <v>0.21989839999999997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5"/>
        <v>41842</v>
      </c>
      <c r="B656" s="12">
        <v>0</v>
      </c>
      <c r="C656" s="12">
        <v>0</v>
      </c>
      <c r="D656" s="12">
        <v>0</v>
      </c>
      <c r="E656" s="12">
        <v>0.07667509999999998</v>
      </c>
      <c r="F656" s="12">
        <v>0</v>
      </c>
      <c r="G656" s="12">
        <v>0.0014467</v>
      </c>
      <c r="H656" s="12">
        <v>0.04701775</v>
      </c>
      <c r="I656" s="12">
        <v>0.07161164999999999</v>
      </c>
      <c r="J656" s="12">
        <v>1.6333242999999997</v>
      </c>
      <c r="K656" s="12">
        <v>1.4495933999999997</v>
      </c>
      <c r="L656" s="12">
        <v>0</v>
      </c>
      <c r="M656" s="12">
        <v>0.04412434999999999</v>
      </c>
      <c r="N656" s="12">
        <v>0.16854054999999998</v>
      </c>
      <c r="O656" s="12">
        <v>0.0448477</v>
      </c>
      <c r="P656" s="12">
        <v>0</v>
      </c>
      <c r="Q656" s="12">
        <v>0</v>
      </c>
      <c r="R656" s="12">
        <v>4.041356449999999</v>
      </c>
      <c r="S656" s="12">
        <v>2.79430105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5"/>
        <v>41843</v>
      </c>
      <c r="B657" s="12">
        <v>0</v>
      </c>
      <c r="C657" s="12">
        <v>0</v>
      </c>
      <c r="D657" s="12">
        <v>0.017360399999999998</v>
      </c>
      <c r="E657" s="12">
        <v>0.021700499999999998</v>
      </c>
      <c r="F657" s="12">
        <v>0</v>
      </c>
      <c r="G657" s="12">
        <v>0.16564714999999997</v>
      </c>
      <c r="H657" s="12">
        <v>0.28282985</v>
      </c>
      <c r="I657" s="12">
        <v>0.31248719999999996</v>
      </c>
      <c r="J657" s="12">
        <v>3.8460519499999997</v>
      </c>
      <c r="K657" s="12">
        <v>3.8959630999999995</v>
      </c>
      <c r="L657" s="12">
        <v>3.6847448999999997</v>
      </c>
      <c r="M657" s="12">
        <v>2.5975498499999996</v>
      </c>
      <c r="N657" s="12">
        <v>3.6478540499999994</v>
      </c>
      <c r="O657" s="12">
        <v>2.5707858999999997</v>
      </c>
      <c r="P657" s="12">
        <v>4.065226999999999</v>
      </c>
      <c r="Q657" s="12">
        <v>2.3740346999999997</v>
      </c>
      <c r="R657" s="12">
        <v>2.6525244499999996</v>
      </c>
      <c r="S657" s="12">
        <v>2.635887399999999</v>
      </c>
      <c r="T657" s="12">
        <v>0.29368009999999994</v>
      </c>
      <c r="U657" s="12">
        <v>43.471164949999995</v>
      </c>
      <c r="V657" s="12">
        <v>42.395543499999995</v>
      </c>
      <c r="W657" s="12">
        <v>0.08318524999999999</v>
      </c>
      <c r="X657" s="12">
        <v>0.08246189999999998</v>
      </c>
      <c r="Y657" s="12">
        <v>0.08029185</v>
      </c>
    </row>
    <row r="658" spans="1:25" ht="11.25">
      <c r="A658" s="11">
        <f t="shared" si="15"/>
        <v>41844</v>
      </c>
      <c r="B658" s="12">
        <v>0</v>
      </c>
      <c r="C658" s="12">
        <v>0</v>
      </c>
      <c r="D658" s="12">
        <v>39.23812075</v>
      </c>
      <c r="E658" s="12">
        <v>8.48851225</v>
      </c>
      <c r="F658" s="12">
        <v>0.05063449999999999</v>
      </c>
      <c r="G658" s="12">
        <v>0.38482219999999995</v>
      </c>
      <c r="H658" s="12">
        <v>0.6633119499999999</v>
      </c>
      <c r="I658" s="12">
        <v>0.38120544999999995</v>
      </c>
      <c r="J658" s="12">
        <v>0.3009136</v>
      </c>
      <c r="K658" s="12">
        <v>0.28138314999999997</v>
      </c>
      <c r="L658" s="12">
        <v>0.27270294999999994</v>
      </c>
      <c r="M658" s="12">
        <v>0.26185269999999994</v>
      </c>
      <c r="N658" s="12">
        <v>0.24015219999999995</v>
      </c>
      <c r="O658" s="12">
        <v>0</v>
      </c>
      <c r="P658" s="12">
        <v>9.2024587</v>
      </c>
      <c r="Q658" s="12">
        <v>11.955528799999998</v>
      </c>
      <c r="R658" s="12">
        <v>10.945008849999999</v>
      </c>
      <c r="S658" s="12">
        <v>0.22279179999999998</v>
      </c>
      <c r="T658" s="12">
        <v>36.95667485</v>
      </c>
      <c r="U658" s="12">
        <v>35.954111749999996</v>
      </c>
      <c r="V658" s="12">
        <v>0</v>
      </c>
      <c r="W658" s="12">
        <v>0</v>
      </c>
      <c r="X658" s="12">
        <v>0</v>
      </c>
      <c r="Y658" s="12">
        <v>0</v>
      </c>
    </row>
    <row r="659" spans="1:25" ht="11.25">
      <c r="A659" s="11">
        <f t="shared" si="15"/>
        <v>41845</v>
      </c>
      <c r="B659" s="12">
        <v>0</v>
      </c>
      <c r="C659" s="12">
        <v>0.0014467</v>
      </c>
      <c r="D659" s="12">
        <v>0.0101269</v>
      </c>
      <c r="E659" s="12">
        <v>35.227868349999994</v>
      </c>
      <c r="F659" s="12">
        <v>1.6326009499999998</v>
      </c>
      <c r="G659" s="12">
        <v>0.6134007999999999</v>
      </c>
      <c r="H659" s="12">
        <v>1.2239082000000001</v>
      </c>
      <c r="I659" s="12">
        <v>2.2582986999999997</v>
      </c>
      <c r="J659" s="12">
        <v>4.5643385</v>
      </c>
      <c r="K659" s="12">
        <v>5.336152949999999</v>
      </c>
      <c r="L659" s="12">
        <v>4.3589071</v>
      </c>
      <c r="M659" s="12">
        <v>2.0998850499999997</v>
      </c>
      <c r="N659" s="12">
        <v>1.8358622999999998</v>
      </c>
      <c r="O659" s="12">
        <v>1.6832354499999997</v>
      </c>
      <c r="P659" s="12">
        <v>11.455693949999999</v>
      </c>
      <c r="Q659" s="12">
        <v>13.924487499999998</v>
      </c>
      <c r="R659" s="12">
        <v>0.31104049999999994</v>
      </c>
      <c r="S659" s="12">
        <v>0.2958501499999999</v>
      </c>
      <c r="T659" s="12">
        <v>0.2922334</v>
      </c>
      <c r="U659" s="12">
        <v>15.852215249999999</v>
      </c>
      <c r="V659" s="12">
        <v>38.8670422</v>
      </c>
      <c r="W659" s="12">
        <v>0</v>
      </c>
      <c r="X659" s="12">
        <v>0</v>
      </c>
      <c r="Y659" s="12">
        <v>0</v>
      </c>
    </row>
    <row r="660" spans="1:25" ht="11.25">
      <c r="A660" s="11">
        <f t="shared" si="15"/>
        <v>41846</v>
      </c>
      <c r="B660" s="12">
        <v>0</v>
      </c>
      <c r="C660" s="12">
        <v>0</v>
      </c>
      <c r="D660" s="12">
        <v>3.2594150999999996</v>
      </c>
      <c r="E660" s="12">
        <v>0</v>
      </c>
      <c r="F660" s="12">
        <v>0.1692639</v>
      </c>
      <c r="G660" s="12">
        <v>1.5537557999999998</v>
      </c>
      <c r="H660" s="12">
        <v>0.08318524999999999</v>
      </c>
      <c r="I660" s="12">
        <v>0.5410658</v>
      </c>
      <c r="J660" s="12">
        <v>0.0665482</v>
      </c>
      <c r="K660" s="12">
        <v>0.01663705</v>
      </c>
      <c r="L660" s="12">
        <v>0.056421299999999994</v>
      </c>
      <c r="M660" s="12">
        <v>0.06220809999999999</v>
      </c>
      <c r="N660" s="12">
        <v>0.015190349999999997</v>
      </c>
      <c r="O660" s="12">
        <v>0.013020299999999999</v>
      </c>
      <c r="P660" s="12">
        <v>0</v>
      </c>
      <c r="Q660" s="12">
        <v>0.017360399999999998</v>
      </c>
      <c r="R660" s="12">
        <v>0.0202538</v>
      </c>
      <c r="S660" s="12">
        <v>0</v>
      </c>
      <c r="T660" s="12">
        <v>0</v>
      </c>
      <c r="U660" s="12">
        <v>0.00940355</v>
      </c>
      <c r="V660" s="12">
        <v>0</v>
      </c>
      <c r="W660" s="12">
        <v>0</v>
      </c>
      <c r="X660" s="12">
        <v>0</v>
      </c>
      <c r="Y660" s="12">
        <v>0</v>
      </c>
    </row>
    <row r="661" spans="1:25" ht="11.25">
      <c r="A661" s="11">
        <f t="shared" si="15"/>
        <v>41847</v>
      </c>
      <c r="B661" s="12">
        <v>0</v>
      </c>
      <c r="C661" s="12">
        <v>0</v>
      </c>
      <c r="D661" s="12">
        <v>0</v>
      </c>
      <c r="E661" s="12">
        <v>0</v>
      </c>
      <c r="F661" s="12">
        <v>0.7493905999999998</v>
      </c>
      <c r="G661" s="12">
        <v>0</v>
      </c>
      <c r="H661" s="12">
        <v>0</v>
      </c>
      <c r="I661" s="12">
        <v>0.8615098499999999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0.16420044999999997</v>
      </c>
      <c r="U661" s="12">
        <v>1.9501515999999999</v>
      </c>
      <c r="V661" s="12">
        <v>0</v>
      </c>
      <c r="W661" s="12">
        <v>0</v>
      </c>
      <c r="X661" s="12">
        <v>0</v>
      </c>
      <c r="Y661" s="12">
        <v>0</v>
      </c>
    </row>
    <row r="662" spans="1:25" ht="11.25">
      <c r="A662" s="11">
        <f t="shared" si="15"/>
        <v>41848</v>
      </c>
      <c r="B662" s="12">
        <v>0</v>
      </c>
      <c r="C662" s="12">
        <v>0</v>
      </c>
      <c r="D662" s="12">
        <v>0</v>
      </c>
      <c r="E662" s="12">
        <v>0.7059895999999999</v>
      </c>
      <c r="F662" s="12">
        <v>0</v>
      </c>
      <c r="G662" s="12">
        <v>0.043400999999999995</v>
      </c>
      <c r="H662" s="12">
        <v>0.17071059999999996</v>
      </c>
      <c r="I662" s="12">
        <v>0</v>
      </c>
      <c r="J662" s="12">
        <v>0.2538958499999999</v>
      </c>
      <c r="K662" s="12">
        <v>0.19241109999999997</v>
      </c>
      <c r="L662" s="12">
        <v>0.19241109999999997</v>
      </c>
      <c r="M662" s="12">
        <v>0.23798214999999998</v>
      </c>
      <c r="N662" s="12">
        <v>0.20398469999999996</v>
      </c>
      <c r="O662" s="12">
        <v>0.18445424999999996</v>
      </c>
      <c r="P662" s="12">
        <v>0.17215729999999999</v>
      </c>
      <c r="Q662" s="12">
        <v>0.14828674999999997</v>
      </c>
      <c r="R662" s="12">
        <v>0.17071059999999996</v>
      </c>
      <c r="S662" s="12">
        <v>0.14901009999999998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</row>
    <row r="663" spans="1:25" ht="11.25">
      <c r="A663" s="11">
        <f t="shared" si="15"/>
        <v>41849</v>
      </c>
      <c r="B663" s="12">
        <v>0.07956849999999999</v>
      </c>
      <c r="C663" s="12">
        <v>0.08390859999999999</v>
      </c>
      <c r="D663" s="12">
        <v>26.005879199999995</v>
      </c>
      <c r="E663" s="12">
        <v>0.38554554999999996</v>
      </c>
      <c r="F663" s="12">
        <v>0</v>
      </c>
      <c r="G663" s="12">
        <v>0.5367257</v>
      </c>
      <c r="H663" s="12">
        <v>0.5338323</v>
      </c>
      <c r="I663" s="12">
        <v>0.5121317999999999</v>
      </c>
      <c r="J663" s="12">
        <v>0.9938828999999999</v>
      </c>
      <c r="K663" s="12">
        <v>0.52153535</v>
      </c>
      <c r="L663" s="12">
        <v>0.8398093499999998</v>
      </c>
      <c r="M663" s="12">
        <v>0.5454058999999999</v>
      </c>
      <c r="N663" s="12">
        <v>0.6589718499999998</v>
      </c>
      <c r="O663" s="12">
        <v>0.51864195</v>
      </c>
      <c r="P663" s="12">
        <v>1.8836033999999997</v>
      </c>
      <c r="Q663" s="12">
        <v>0.8094286499999999</v>
      </c>
      <c r="R663" s="12">
        <v>0.7436037999999999</v>
      </c>
      <c r="S663" s="12">
        <v>0.5909769499999998</v>
      </c>
      <c r="T663" s="12">
        <v>0</v>
      </c>
      <c r="U663" s="12">
        <v>0</v>
      </c>
      <c r="V663" s="12">
        <v>0.072335</v>
      </c>
      <c r="W663" s="12">
        <v>0</v>
      </c>
      <c r="X663" s="12">
        <v>0</v>
      </c>
      <c r="Y663" s="12">
        <v>0</v>
      </c>
    </row>
    <row r="664" spans="1:25" ht="11.25">
      <c r="A664" s="11">
        <f t="shared" si="15"/>
        <v>41850</v>
      </c>
      <c r="B664" s="12">
        <v>0</v>
      </c>
      <c r="C664" s="12">
        <v>0</v>
      </c>
      <c r="D664" s="12">
        <v>0</v>
      </c>
      <c r="E664" s="12">
        <v>0</v>
      </c>
      <c r="F664" s="12">
        <v>0.0332741</v>
      </c>
      <c r="G664" s="12">
        <v>0.21628165</v>
      </c>
      <c r="H664" s="12">
        <v>0.33780445</v>
      </c>
      <c r="I664" s="12">
        <v>0.2575126</v>
      </c>
      <c r="J664" s="12">
        <v>0.4217130499999999</v>
      </c>
      <c r="K664" s="12">
        <v>0.20036795</v>
      </c>
      <c r="L664" s="12">
        <v>0.18662429999999997</v>
      </c>
      <c r="M664" s="12">
        <v>0.37324859999999993</v>
      </c>
      <c r="N664" s="12">
        <v>0.19892124999999997</v>
      </c>
      <c r="O664" s="12">
        <v>0.09186544999999999</v>
      </c>
      <c r="P664" s="12">
        <v>0.5461292499999999</v>
      </c>
      <c r="Q664" s="12">
        <v>0.40507599999999994</v>
      </c>
      <c r="R664" s="12">
        <v>0.16564714999999997</v>
      </c>
      <c r="S664" s="12">
        <v>0.6756089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</row>
    <row r="665" spans="1:25" ht="11.25">
      <c r="A665" s="11">
        <f t="shared" si="15"/>
        <v>41851</v>
      </c>
      <c r="B665" s="12">
        <v>0</v>
      </c>
      <c r="C665" s="12">
        <v>0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  <c r="I665" s="12">
        <v>0.13092634999999997</v>
      </c>
      <c r="J665" s="12">
        <v>0.031104049999999994</v>
      </c>
      <c r="K665" s="12">
        <v>0</v>
      </c>
      <c r="L665" s="12">
        <v>0.0202538</v>
      </c>
      <c r="M665" s="12">
        <v>0.24015219999999995</v>
      </c>
      <c r="N665" s="12">
        <v>0.008680199999999999</v>
      </c>
      <c r="O665" s="12">
        <v>0.11790604999999998</v>
      </c>
      <c r="P665" s="12">
        <v>0.18590094999999998</v>
      </c>
      <c r="Q665" s="12">
        <v>0.13815985</v>
      </c>
      <c r="R665" s="12">
        <v>0.6387180499999999</v>
      </c>
      <c r="S665" s="12">
        <v>0.036890849999999996</v>
      </c>
      <c r="T665" s="12">
        <v>0</v>
      </c>
      <c r="U665" s="12">
        <v>7.8324338</v>
      </c>
      <c r="V665" s="12">
        <v>8.641139099999998</v>
      </c>
      <c r="W665" s="12">
        <v>0</v>
      </c>
      <c r="X665" s="12">
        <v>0</v>
      </c>
      <c r="Y665" s="12">
        <v>0</v>
      </c>
    </row>
    <row r="666" spans="1:25" ht="12.7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.75">
      <c r="A667" s="125" t="s">
        <v>77</v>
      </c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7"/>
    </row>
    <row r="668" spans="1:25" ht="1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</row>
    <row r="669" spans="1:25" ht="12.75">
      <c r="A669" s="47" t="s">
        <v>47</v>
      </c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9"/>
    </row>
    <row r="670" spans="1:25" ht="11.25">
      <c r="A670" s="8"/>
      <c r="B670" s="7" t="s">
        <v>23</v>
      </c>
      <c r="C670" s="9" t="s">
        <v>24</v>
      </c>
      <c r="D670" s="10" t="s">
        <v>25</v>
      </c>
      <c r="E670" s="7" t="s">
        <v>26</v>
      </c>
      <c r="F670" s="7" t="s">
        <v>27</v>
      </c>
      <c r="G670" s="9" t="s">
        <v>28</v>
      </c>
      <c r="H670" s="10" t="s">
        <v>29</v>
      </c>
      <c r="I670" s="7" t="s">
        <v>30</v>
      </c>
      <c r="J670" s="7" t="s">
        <v>31</v>
      </c>
      <c r="K670" s="7" t="s">
        <v>32</v>
      </c>
      <c r="L670" s="7" t="s">
        <v>33</v>
      </c>
      <c r="M670" s="7" t="s">
        <v>34</v>
      </c>
      <c r="N670" s="7" t="s">
        <v>35</v>
      </c>
      <c r="O670" s="7" t="s">
        <v>36</v>
      </c>
      <c r="P670" s="7" t="s">
        <v>37</v>
      </c>
      <c r="Q670" s="7" t="s">
        <v>38</v>
      </c>
      <c r="R670" s="7" t="s">
        <v>39</v>
      </c>
      <c r="S670" s="7" t="s">
        <v>40</v>
      </c>
      <c r="T670" s="7" t="s">
        <v>41</v>
      </c>
      <c r="U670" s="7" t="s">
        <v>42</v>
      </c>
      <c r="V670" s="7" t="s">
        <v>43</v>
      </c>
      <c r="W670" s="7" t="s">
        <v>44</v>
      </c>
      <c r="X670" s="7" t="s">
        <v>45</v>
      </c>
      <c r="Y670" s="7" t="s">
        <v>64</v>
      </c>
    </row>
    <row r="671" spans="1:25" ht="11.25">
      <c r="A671" s="11">
        <f aca="true" t="shared" si="16" ref="A671:A701">A635</f>
        <v>41821</v>
      </c>
      <c r="B671" s="12">
        <v>0.0021700499999999998</v>
      </c>
      <c r="C671" s="12">
        <v>41.896432000000004</v>
      </c>
      <c r="D671" s="12">
        <v>7.961913449999999</v>
      </c>
      <c r="E671" s="12">
        <v>0</v>
      </c>
      <c r="F671" s="12">
        <v>0</v>
      </c>
      <c r="G671" s="12">
        <v>0.15552024999999997</v>
      </c>
      <c r="H671" s="12">
        <v>0.1620304</v>
      </c>
      <c r="I671" s="12">
        <v>0</v>
      </c>
      <c r="J671" s="12">
        <v>9.077319149999997</v>
      </c>
      <c r="K671" s="12">
        <v>7.579984649999999</v>
      </c>
      <c r="L671" s="12">
        <v>0.6821190499999998</v>
      </c>
      <c r="M671" s="12">
        <v>0</v>
      </c>
      <c r="N671" s="12">
        <v>10.040098</v>
      </c>
      <c r="O671" s="12">
        <v>0</v>
      </c>
      <c r="P671" s="12">
        <v>0.5569794999999998</v>
      </c>
      <c r="Q671" s="12">
        <v>0.0036167499999999997</v>
      </c>
      <c r="R671" s="12">
        <v>0.7464971999999999</v>
      </c>
      <c r="S671" s="12">
        <v>16.983534649999996</v>
      </c>
      <c r="T671" s="12">
        <v>43.58400754999999</v>
      </c>
      <c r="U671" s="12">
        <v>42.64003579999999</v>
      </c>
      <c r="V671" s="12">
        <v>42.09679995</v>
      </c>
      <c r="W671" s="12">
        <v>42.57059419999999</v>
      </c>
      <c r="X671" s="12">
        <v>8.55650715</v>
      </c>
      <c r="Y671" s="12">
        <v>19.876934650000003</v>
      </c>
    </row>
    <row r="672" spans="1:25" ht="11.25">
      <c r="A672" s="11">
        <f t="shared" si="16"/>
        <v>41822</v>
      </c>
      <c r="B672" s="12">
        <v>7.263880699999999</v>
      </c>
      <c r="C672" s="12">
        <v>18.93657965</v>
      </c>
      <c r="D672" s="12">
        <v>43.32794164999999</v>
      </c>
      <c r="E672" s="12">
        <v>0</v>
      </c>
      <c r="F672" s="12">
        <v>0</v>
      </c>
      <c r="G672" s="12">
        <v>19.119587199999998</v>
      </c>
      <c r="H672" s="12">
        <v>3.8742626</v>
      </c>
      <c r="I672" s="12">
        <v>0</v>
      </c>
      <c r="J672" s="12">
        <v>43.662852699999995</v>
      </c>
      <c r="K672" s="12">
        <v>43.69033999999999</v>
      </c>
      <c r="L672" s="12">
        <v>20.1684447</v>
      </c>
      <c r="M672" s="12">
        <v>20.11853355</v>
      </c>
      <c r="N672" s="12">
        <v>20.843330249999998</v>
      </c>
      <c r="O672" s="12">
        <v>21.484218349999995</v>
      </c>
      <c r="P672" s="12">
        <v>44.8997812</v>
      </c>
      <c r="Q672" s="12">
        <v>45.84158289999999</v>
      </c>
      <c r="R672" s="12">
        <v>46.46077049999999</v>
      </c>
      <c r="S672" s="12">
        <v>45.56743325</v>
      </c>
      <c r="T672" s="12">
        <v>43.95580945</v>
      </c>
      <c r="U672" s="12">
        <v>43.15144424999999</v>
      </c>
      <c r="V672" s="12">
        <v>42.4259242</v>
      </c>
      <c r="W672" s="12">
        <v>42.75938855</v>
      </c>
      <c r="X672" s="12">
        <v>42.637142399999995</v>
      </c>
      <c r="Y672" s="12">
        <v>42.38613995</v>
      </c>
    </row>
    <row r="673" spans="1:25" ht="11.25">
      <c r="A673" s="11">
        <f t="shared" si="16"/>
        <v>41823</v>
      </c>
      <c r="B673" s="12">
        <v>14.723065899999998</v>
      </c>
      <c r="C673" s="12">
        <v>35.91794424999999</v>
      </c>
      <c r="D673" s="12">
        <v>42.61544189999999</v>
      </c>
      <c r="E673" s="12">
        <v>42.950352949999996</v>
      </c>
      <c r="F673" s="12">
        <v>43.75182475</v>
      </c>
      <c r="G673" s="12">
        <v>44.846253299999994</v>
      </c>
      <c r="H673" s="12">
        <v>46.03471734999999</v>
      </c>
      <c r="I673" s="12">
        <v>46.35877814999999</v>
      </c>
      <c r="J673" s="12">
        <v>44.61478129999999</v>
      </c>
      <c r="K673" s="12">
        <v>44.133753549999994</v>
      </c>
      <c r="L673" s="12">
        <v>43.808246049999994</v>
      </c>
      <c r="M673" s="12">
        <v>43.78943895</v>
      </c>
      <c r="N673" s="12">
        <v>43.933385599999994</v>
      </c>
      <c r="O673" s="12">
        <v>44.018017549999996</v>
      </c>
      <c r="P673" s="12">
        <v>44.42671029999999</v>
      </c>
      <c r="Q673" s="12">
        <v>44.4744514</v>
      </c>
      <c r="R673" s="12">
        <v>45.80830879999999</v>
      </c>
      <c r="S673" s="12">
        <v>45.551519549999995</v>
      </c>
      <c r="T673" s="12">
        <v>6.599845399999999</v>
      </c>
      <c r="U673" s="12">
        <v>42.53080995</v>
      </c>
      <c r="V673" s="12">
        <v>18.18718905</v>
      </c>
      <c r="W673" s="12">
        <v>7.825923649999999</v>
      </c>
      <c r="X673" s="12">
        <v>21.274446849999997</v>
      </c>
      <c r="Y673" s="12">
        <v>7.899705349999999</v>
      </c>
    </row>
    <row r="674" spans="1:25" ht="11.25">
      <c r="A674" s="11">
        <f t="shared" si="16"/>
        <v>41824</v>
      </c>
      <c r="B674" s="12">
        <v>5.9531705</v>
      </c>
      <c r="C674" s="12">
        <v>4.033399599999999</v>
      </c>
      <c r="D674" s="12">
        <v>43.725784149999996</v>
      </c>
      <c r="E674" s="12">
        <v>44.17209109999999</v>
      </c>
      <c r="F674" s="12">
        <v>19.9977341</v>
      </c>
      <c r="G674" s="12">
        <v>20.332645149999998</v>
      </c>
      <c r="H674" s="12">
        <v>53.6913771</v>
      </c>
      <c r="I674" s="12">
        <v>53.12427069999999</v>
      </c>
      <c r="J674" s="12">
        <v>7.517776549999999</v>
      </c>
      <c r="K674" s="12">
        <v>8.76483195</v>
      </c>
      <c r="L674" s="12">
        <v>0.8253423499999999</v>
      </c>
      <c r="M674" s="12">
        <v>7.398423799999999</v>
      </c>
      <c r="N674" s="12">
        <v>1.58196645</v>
      </c>
      <c r="O674" s="12">
        <v>2.5621056999999996</v>
      </c>
      <c r="P674" s="12">
        <v>0</v>
      </c>
      <c r="Q674" s="12">
        <v>0.2958501499999999</v>
      </c>
      <c r="R674" s="12">
        <v>0.0036167499999999997</v>
      </c>
      <c r="S674" s="12">
        <v>1.27815945</v>
      </c>
      <c r="T674" s="12">
        <v>0.7551773999999999</v>
      </c>
      <c r="U674" s="12">
        <v>19.5564906</v>
      </c>
      <c r="V674" s="12">
        <v>19.573127649999996</v>
      </c>
      <c r="W674" s="12">
        <v>20.000627499999997</v>
      </c>
      <c r="X674" s="12">
        <v>18.861351249999995</v>
      </c>
      <c r="Y674" s="12">
        <v>6.105074</v>
      </c>
    </row>
    <row r="675" spans="1:25" ht="11.25">
      <c r="A675" s="11">
        <f t="shared" si="16"/>
        <v>41825</v>
      </c>
      <c r="B675" s="12">
        <v>7.908385549999999</v>
      </c>
      <c r="C675" s="12">
        <v>7.6443628</v>
      </c>
      <c r="D675" s="12">
        <v>0</v>
      </c>
      <c r="E675" s="12">
        <v>0</v>
      </c>
      <c r="F675" s="12">
        <v>8.621608649999999</v>
      </c>
      <c r="G675" s="12">
        <v>6.711241299999999</v>
      </c>
      <c r="H675" s="12">
        <v>11.392039149999999</v>
      </c>
      <c r="I675" s="12">
        <v>8.279464099999998</v>
      </c>
      <c r="J675" s="12">
        <v>0.0376142</v>
      </c>
      <c r="K675" s="12">
        <v>0.0245939</v>
      </c>
      <c r="L675" s="12">
        <v>10.7026866</v>
      </c>
      <c r="M675" s="12">
        <v>0.57868</v>
      </c>
      <c r="N675" s="12">
        <v>9.446227649999999</v>
      </c>
      <c r="O675" s="12">
        <v>7.687040449999999</v>
      </c>
      <c r="P675" s="12">
        <v>8.1796418</v>
      </c>
      <c r="Q675" s="12">
        <v>5.933640049999999</v>
      </c>
      <c r="R675" s="12">
        <v>13.299513099999999</v>
      </c>
      <c r="S675" s="12">
        <v>13.415972449999998</v>
      </c>
      <c r="T675" s="12">
        <v>16.560374899999996</v>
      </c>
      <c r="U675" s="12">
        <v>15.602659499999998</v>
      </c>
      <c r="V675" s="12">
        <v>46.34069439999999</v>
      </c>
      <c r="W675" s="12">
        <v>14.48219035</v>
      </c>
      <c r="X675" s="12">
        <v>46.776874449999994</v>
      </c>
      <c r="Y675" s="12">
        <v>46.31682384999999</v>
      </c>
    </row>
    <row r="676" spans="1:25" ht="11.25">
      <c r="A676" s="11">
        <f t="shared" si="16"/>
        <v>41826</v>
      </c>
      <c r="B676" s="12">
        <v>5.69638125</v>
      </c>
      <c r="C676" s="12">
        <v>4.337206599999999</v>
      </c>
      <c r="D676" s="12">
        <v>6.862421449999999</v>
      </c>
      <c r="E676" s="12">
        <v>0.07812179999999999</v>
      </c>
      <c r="F676" s="12">
        <v>0</v>
      </c>
      <c r="G676" s="12">
        <v>0</v>
      </c>
      <c r="H676" s="12">
        <v>8.496469099999999</v>
      </c>
      <c r="I676" s="12">
        <v>2.2293646999999996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8.43787775</v>
      </c>
      <c r="P676" s="12">
        <v>43.73157095</v>
      </c>
      <c r="Q676" s="12">
        <v>8.77929895</v>
      </c>
      <c r="R676" s="12">
        <v>8.1955555</v>
      </c>
      <c r="S676" s="12">
        <v>9.849133599999998</v>
      </c>
      <c r="T676" s="12">
        <v>10.43143035</v>
      </c>
      <c r="U676" s="12">
        <v>41.87473149999999</v>
      </c>
      <c r="V676" s="12">
        <v>8.185428599999998</v>
      </c>
      <c r="W676" s="12">
        <v>43.30262439999999</v>
      </c>
      <c r="X676" s="12">
        <v>43.27007365</v>
      </c>
      <c r="Y676" s="12">
        <v>42.9467362</v>
      </c>
    </row>
    <row r="677" spans="1:25" ht="11.25">
      <c r="A677" s="11">
        <f t="shared" si="16"/>
        <v>41827</v>
      </c>
      <c r="B677" s="12">
        <v>0.8824869999999998</v>
      </c>
      <c r="C677" s="12">
        <v>9.20028865</v>
      </c>
      <c r="D677" s="12">
        <v>28.476842799999996</v>
      </c>
      <c r="E677" s="12">
        <v>9.219819099999999</v>
      </c>
      <c r="F677" s="12">
        <v>12.88937365</v>
      </c>
      <c r="G677" s="12">
        <v>48.729196099999996</v>
      </c>
      <c r="H677" s="12">
        <v>9.360149</v>
      </c>
      <c r="I677" s="12">
        <v>49.349830399999995</v>
      </c>
      <c r="J677" s="12">
        <v>0.58808355</v>
      </c>
      <c r="K677" s="12">
        <v>0.6408880999999998</v>
      </c>
      <c r="L677" s="12">
        <v>0.5685530999999999</v>
      </c>
      <c r="M677" s="12">
        <v>0.8774235499999999</v>
      </c>
      <c r="N677" s="12">
        <v>8.75036495</v>
      </c>
      <c r="O677" s="12">
        <v>7.1553781999999995</v>
      </c>
      <c r="P677" s="12">
        <v>0.9533752999999998</v>
      </c>
      <c r="Q677" s="12">
        <v>0.80508855</v>
      </c>
      <c r="R677" s="12">
        <v>0.6835657499999999</v>
      </c>
      <c r="S677" s="12">
        <v>23.186260899999997</v>
      </c>
      <c r="T677" s="12">
        <v>10.213701999999998</v>
      </c>
      <c r="U677" s="12">
        <v>7.476545599999999</v>
      </c>
      <c r="V677" s="12">
        <v>1.4611669999999997</v>
      </c>
      <c r="W677" s="12">
        <v>18.176338799999996</v>
      </c>
      <c r="X677" s="12">
        <v>18.208166199999997</v>
      </c>
      <c r="Y677" s="12">
        <v>16.94592045</v>
      </c>
    </row>
    <row r="678" spans="1:25" ht="11.25">
      <c r="A678" s="11">
        <f t="shared" si="16"/>
        <v>41828</v>
      </c>
      <c r="B678" s="12">
        <v>28.604152399999997</v>
      </c>
      <c r="C678" s="12">
        <v>16.7180652</v>
      </c>
      <c r="D678" s="12">
        <v>10.925478399999998</v>
      </c>
      <c r="E678" s="12">
        <v>7.7094643</v>
      </c>
      <c r="F678" s="12">
        <v>51.17339575</v>
      </c>
      <c r="G678" s="12">
        <v>0.8173854999999999</v>
      </c>
      <c r="H678" s="12">
        <v>51.30649214999999</v>
      </c>
      <c r="I678" s="12">
        <v>29.56837795</v>
      </c>
      <c r="J678" s="12">
        <v>49.437355749999995</v>
      </c>
      <c r="K678" s="12">
        <v>12.619564099999998</v>
      </c>
      <c r="L678" s="12">
        <v>51.255134299999995</v>
      </c>
      <c r="M678" s="12">
        <v>51.230540399999995</v>
      </c>
      <c r="N678" s="12">
        <v>51.14373839999999</v>
      </c>
      <c r="O678" s="12">
        <v>51.126377999999995</v>
      </c>
      <c r="P678" s="12">
        <v>51.301428699999995</v>
      </c>
      <c r="Q678" s="12">
        <v>9.2530932</v>
      </c>
      <c r="R678" s="12">
        <v>8.305504699999998</v>
      </c>
      <c r="S678" s="12">
        <v>8.502979249999997</v>
      </c>
      <c r="T678" s="12">
        <v>7.333322299999999</v>
      </c>
      <c r="U678" s="12">
        <v>7.915619049999999</v>
      </c>
      <c r="V678" s="12">
        <v>0</v>
      </c>
      <c r="W678" s="12">
        <v>0</v>
      </c>
      <c r="X678" s="12">
        <v>16.44102215</v>
      </c>
      <c r="Y678" s="12">
        <v>16.456935849999997</v>
      </c>
    </row>
    <row r="679" spans="1:25" ht="11.25">
      <c r="A679" s="11">
        <f t="shared" si="16"/>
        <v>41829</v>
      </c>
      <c r="B679" s="12">
        <v>33.514975549999996</v>
      </c>
      <c r="C679" s="12">
        <v>34.84738624999999</v>
      </c>
      <c r="D679" s="12">
        <v>37.4897838</v>
      </c>
      <c r="E679" s="12">
        <v>38.5777022</v>
      </c>
      <c r="F679" s="12">
        <v>41.11015055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1.9465348499999997</v>
      </c>
      <c r="O679" s="12">
        <v>3.0163694999999997</v>
      </c>
      <c r="P679" s="12">
        <v>0</v>
      </c>
      <c r="Q679" s="12">
        <v>0</v>
      </c>
      <c r="R679" s="12">
        <v>0</v>
      </c>
      <c r="S679" s="12">
        <v>2.3545042499999993</v>
      </c>
      <c r="T679" s="12">
        <v>5.7781198</v>
      </c>
      <c r="U679" s="12">
        <v>0.5671064</v>
      </c>
      <c r="V679" s="12">
        <v>10.430706999999998</v>
      </c>
      <c r="W679" s="12">
        <v>34.681739099999994</v>
      </c>
      <c r="X679" s="12">
        <v>11.088955499999999</v>
      </c>
      <c r="Y679" s="12">
        <v>34.3055971</v>
      </c>
    </row>
    <row r="680" spans="1:25" ht="11.25">
      <c r="A680" s="11">
        <f t="shared" si="16"/>
        <v>41830</v>
      </c>
      <c r="B680" s="12">
        <v>9.781138699999998</v>
      </c>
      <c r="C680" s="12">
        <v>24.930257749999996</v>
      </c>
      <c r="D680" s="12">
        <v>3.194313599999999</v>
      </c>
      <c r="E680" s="12">
        <v>3.1349989</v>
      </c>
      <c r="F680" s="12">
        <v>0</v>
      </c>
      <c r="G680" s="12">
        <v>0</v>
      </c>
      <c r="H680" s="12">
        <v>0</v>
      </c>
      <c r="I680" s="12">
        <v>0</v>
      </c>
      <c r="J680" s="12">
        <v>3.978424999999999</v>
      </c>
      <c r="K680" s="12">
        <v>0</v>
      </c>
      <c r="L680" s="12">
        <v>3.87643265</v>
      </c>
      <c r="M680" s="12">
        <v>4.6930948</v>
      </c>
      <c r="N680" s="12">
        <v>5.894579149999998</v>
      </c>
      <c r="O680" s="12">
        <v>4.79798055</v>
      </c>
      <c r="P680" s="12">
        <v>0</v>
      </c>
      <c r="Q680" s="12">
        <v>4.39435125</v>
      </c>
      <c r="R680" s="12">
        <v>4.35529035</v>
      </c>
      <c r="S680" s="12">
        <v>5.2573078</v>
      </c>
      <c r="T680" s="12">
        <v>5.062726649999999</v>
      </c>
      <c r="U680" s="12">
        <v>0.29006334999999994</v>
      </c>
      <c r="V680" s="12">
        <v>0</v>
      </c>
      <c r="W680" s="12">
        <v>0</v>
      </c>
      <c r="X680" s="12">
        <v>3.7802270999999994</v>
      </c>
      <c r="Y680" s="12">
        <v>0</v>
      </c>
    </row>
    <row r="681" spans="1:25" ht="11.25">
      <c r="A681" s="11">
        <f t="shared" si="16"/>
        <v>41831</v>
      </c>
      <c r="B681" s="12">
        <v>13.993929099999999</v>
      </c>
      <c r="C681" s="12">
        <v>14.047456999999996</v>
      </c>
      <c r="D681" s="12">
        <v>5.7188051</v>
      </c>
      <c r="E681" s="12">
        <v>16.807037249999997</v>
      </c>
      <c r="F681" s="12">
        <v>41.228056599999995</v>
      </c>
      <c r="G681" s="12">
        <v>0.08535529999999998</v>
      </c>
      <c r="H681" s="12">
        <v>0</v>
      </c>
      <c r="I681" s="12">
        <v>0</v>
      </c>
      <c r="J681" s="12">
        <v>4.88912265</v>
      </c>
      <c r="K681" s="12">
        <v>4.8623587</v>
      </c>
      <c r="L681" s="12">
        <v>42.77674894999999</v>
      </c>
      <c r="M681" s="12">
        <v>42.68271345</v>
      </c>
      <c r="N681" s="12">
        <v>5.230543849999999</v>
      </c>
      <c r="O681" s="12">
        <v>0.6640352999999999</v>
      </c>
      <c r="P681" s="12">
        <v>0.5244287499999999</v>
      </c>
      <c r="Q681" s="12">
        <v>0.0014467</v>
      </c>
      <c r="R681" s="12">
        <v>0</v>
      </c>
      <c r="S681" s="12">
        <v>0.13020299999999999</v>
      </c>
      <c r="T681" s="12">
        <v>42.56553074999999</v>
      </c>
      <c r="U681" s="12">
        <v>4.522384199999999</v>
      </c>
      <c r="V681" s="12">
        <v>37.13461895</v>
      </c>
      <c r="W681" s="12">
        <v>13.591023149999998</v>
      </c>
      <c r="X681" s="12">
        <v>2.2076642</v>
      </c>
      <c r="Y681" s="12">
        <v>34.903807549999996</v>
      </c>
    </row>
    <row r="682" spans="1:25" ht="11.25">
      <c r="A682" s="11">
        <f t="shared" si="16"/>
        <v>41832</v>
      </c>
      <c r="B682" s="12">
        <v>38.06195365</v>
      </c>
      <c r="C682" s="12">
        <v>38.430862149999996</v>
      </c>
      <c r="D682" s="12">
        <v>39.002308649999996</v>
      </c>
      <c r="E682" s="12">
        <v>38.42796875</v>
      </c>
      <c r="F682" s="12">
        <v>5.657320349999999</v>
      </c>
      <c r="G682" s="12">
        <v>41.274350999999996</v>
      </c>
      <c r="H682" s="12">
        <v>42.4505181</v>
      </c>
      <c r="I682" s="12">
        <v>41.90077209999999</v>
      </c>
      <c r="J682" s="12">
        <v>0.03978424999999999</v>
      </c>
      <c r="K682" s="12">
        <v>0.3095938</v>
      </c>
      <c r="L682" s="12">
        <v>0.00072335</v>
      </c>
      <c r="M682" s="12">
        <v>0.010850249999999999</v>
      </c>
      <c r="N682" s="12">
        <v>0.0014467</v>
      </c>
      <c r="O682" s="12">
        <v>0.00506345</v>
      </c>
      <c r="P682" s="12">
        <v>15.71911885</v>
      </c>
      <c r="Q682" s="12">
        <v>41.79733305</v>
      </c>
      <c r="R682" s="12">
        <v>42.327548599999986</v>
      </c>
      <c r="S682" s="12">
        <v>16.559651549999998</v>
      </c>
      <c r="T682" s="12">
        <v>42.4563049</v>
      </c>
      <c r="U682" s="12">
        <v>40.473602549999995</v>
      </c>
      <c r="V682" s="12">
        <v>37.341497049999994</v>
      </c>
      <c r="W682" s="12">
        <v>38.152372400000004</v>
      </c>
      <c r="X682" s="12">
        <v>38.78385694999999</v>
      </c>
      <c r="Y682" s="12">
        <v>38.30499924999999</v>
      </c>
    </row>
    <row r="683" spans="1:25" ht="11.25">
      <c r="A683" s="11">
        <f t="shared" si="16"/>
        <v>41833</v>
      </c>
      <c r="B683" s="12">
        <v>0</v>
      </c>
      <c r="C683" s="12">
        <v>0.00795685</v>
      </c>
      <c r="D683" s="12">
        <v>0</v>
      </c>
      <c r="E683" s="12">
        <v>0</v>
      </c>
      <c r="F683" s="12">
        <v>0</v>
      </c>
      <c r="G683" s="12">
        <v>0</v>
      </c>
      <c r="H683" s="12">
        <v>0.37180189999999996</v>
      </c>
      <c r="I683" s="12">
        <v>0</v>
      </c>
      <c r="J683" s="12">
        <v>0.06944159999999999</v>
      </c>
      <c r="K683" s="12">
        <v>1.5790730499999996</v>
      </c>
      <c r="L683" s="12">
        <v>1.7837811</v>
      </c>
      <c r="M683" s="12">
        <v>0.06148474999999999</v>
      </c>
      <c r="N683" s="12">
        <v>0.16854054999999998</v>
      </c>
      <c r="O683" s="12">
        <v>4.8392115</v>
      </c>
      <c r="P683" s="12">
        <v>5.179185999999999</v>
      </c>
      <c r="Q683" s="12">
        <v>5.0822571000000005</v>
      </c>
      <c r="R683" s="12">
        <v>4.046419899999999</v>
      </c>
      <c r="S683" s="12">
        <v>0.87308345</v>
      </c>
      <c r="T683" s="12">
        <v>0.8383626499999999</v>
      </c>
      <c r="U683" s="12">
        <v>0.6973094</v>
      </c>
      <c r="V683" s="12">
        <v>0.072335</v>
      </c>
      <c r="W683" s="12">
        <v>0.8094286499999999</v>
      </c>
      <c r="X683" s="12">
        <v>0.8347458999999998</v>
      </c>
      <c r="Y683" s="12">
        <v>0.5888069</v>
      </c>
    </row>
    <row r="684" spans="1:25" ht="11.25">
      <c r="A684" s="11">
        <f t="shared" si="16"/>
        <v>41834</v>
      </c>
      <c r="B684" s="12">
        <v>0</v>
      </c>
      <c r="C684" s="12">
        <v>0</v>
      </c>
      <c r="D684" s="12">
        <v>0</v>
      </c>
      <c r="E684" s="12">
        <v>22.095449099999996</v>
      </c>
      <c r="F684" s="12">
        <v>30.007451399999994</v>
      </c>
      <c r="G684" s="12">
        <v>2.6084001</v>
      </c>
      <c r="H684" s="12">
        <v>1.6362176999999998</v>
      </c>
      <c r="I684" s="12">
        <v>21.218748899999998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0.06437815</v>
      </c>
      <c r="U684" s="12">
        <v>37.63662384999999</v>
      </c>
      <c r="V684" s="12">
        <v>0</v>
      </c>
      <c r="W684" s="12">
        <v>0</v>
      </c>
      <c r="X684" s="12">
        <v>0</v>
      </c>
      <c r="Y684" s="12">
        <v>0</v>
      </c>
    </row>
    <row r="685" spans="1:25" ht="11.25">
      <c r="A685" s="11">
        <f t="shared" si="16"/>
        <v>41835</v>
      </c>
      <c r="B685" s="12">
        <v>0</v>
      </c>
      <c r="C685" s="12">
        <v>0</v>
      </c>
      <c r="D685" s="12">
        <v>0</v>
      </c>
      <c r="E685" s="12">
        <v>1.1175757499999999</v>
      </c>
      <c r="F685" s="12">
        <v>15.785667049999997</v>
      </c>
      <c r="G685" s="12">
        <v>15.729969099999998</v>
      </c>
      <c r="H685" s="12">
        <v>0.04412434999999999</v>
      </c>
      <c r="I685" s="12">
        <v>0</v>
      </c>
      <c r="J685" s="12">
        <v>14.563928899999999</v>
      </c>
      <c r="K685" s="12">
        <v>14.49376395</v>
      </c>
      <c r="L685" s="12">
        <v>16.475742949999997</v>
      </c>
      <c r="M685" s="12">
        <v>18.150298199999995</v>
      </c>
      <c r="N685" s="12">
        <v>16.786783449999998</v>
      </c>
      <c r="O685" s="12">
        <v>16.6601972</v>
      </c>
      <c r="P685" s="12">
        <v>0</v>
      </c>
      <c r="Q685" s="12">
        <v>0</v>
      </c>
      <c r="R685" s="12">
        <v>0</v>
      </c>
      <c r="S685" s="12">
        <v>0.00072335</v>
      </c>
      <c r="T685" s="12">
        <v>9.028854699999998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</row>
    <row r="686" spans="1:25" ht="11.25">
      <c r="A686" s="11">
        <f t="shared" si="16"/>
        <v>41836</v>
      </c>
      <c r="B686" s="12">
        <v>0</v>
      </c>
      <c r="C686" s="12">
        <v>0</v>
      </c>
      <c r="D686" s="12">
        <v>0</v>
      </c>
      <c r="E686" s="12">
        <v>0.0021700499999999998</v>
      </c>
      <c r="F686" s="12">
        <v>0.2126649</v>
      </c>
      <c r="G686" s="12">
        <v>0</v>
      </c>
      <c r="H686" s="12">
        <v>14.688345099999998</v>
      </c>
      <c r="I686" s="12">
        <v>13.7595637</v>
      </c>
      <c r="J686" s="12">
        <v>0</v>
      </c>
      <c r="K686" s="12">
        <v>0</v>
      </c>
      <c r="L686" s="12">
        <v>15.748052849999999</v>
      </c>
      <c r="M686" s="12">
        <v>9.69506005</v>
      </c>
      <c r="N686" s="12">
        <v>0</v>
      </c>
      <c r="O686" s="12">
        <v>0.054251249999999994</v>
      </c>
      <c r="P686" s="12">
        <v>0</v>
      </c>
      <c r="Q686" s="12">
        <v>0</v>
      </c>
      <c r="R686" s="12">
        <v>0</v>
      </c>
      <c r="S686" s="12">
        <v>0.17505069999999998</v>
      </c>
      <c r="T686" s="12">
        <v>12.4589804</v>
      </c>
      <c r="U686" s="12">
        <v>24.471653849999996</v>
      </c>
      <c r="V686" s="12">
        <v>0</v>
      </c>
      <c r="W686" s="12">
        <v>0</v>
      </c>
      <c r="X686" s="12">
        <v>0</v>
      </c>
      <c r="Y686" s="12">
        <v>0</v>
      </c>
    </row>
    <row r="687" spans="1:25" ht="11.25">
      <c r="A687" s="11">
        <f t="shared" si="16"/>
        <v>41837</v>
      </c>
      <c r="B687" s="12">
        <v>35.69008899999999</v>
      </c>
      <c r="C687" s="12">
        <v>36.16967005</v>
      </c>
      <c r="D687" s="12">
        <v>1.3613446999999999</v>
      </c>
      <c r="E687" s="12">
        <v>3.49305715</v>
      </c>
      <c r="F687" s="12">
        <v>2.2018774</v>
      </c>
      <c r="G687" s="12">
        <v>0.7985783999999998</v>
      </c>
      <c r="H687" s="12">
        <v>2.4839838999999997</v>
      </c>
      <c r="I687" s="12">
        <v>3.0829176999999994</v>
      </c>
      <c r="J687" s="12">
        <v>0.8159387999999999</v>
      </c>
      <c r="K687" s="12">
        <v>0.06220809999999999</v>
      </c>
      <c r="L687" s="12">
        <v>0</v>
      </c>
      <c r="M687" s="12">
        <v>0</v>
      </c>
      <c r="N687" s="12">
        <v>0.0021700499999999998</v>
      </c>
      <c r="O687" s="12">
        <v>0</v>
      </c>
      <c r="P687" s="12">
        <v>0.072335</v>
      </c>
      <c r="Q687" s="12">
        <v>0.08680199999999999</v>
      </c>
      <c r="R687" s="12">
        <v>0.80508855</v>
      </c>
      <c r="S687" s="12">
        <v>0</v>
      </c>
      <c r="T687" s="12">
        <v>0.8644032499999998</v>
      </c>
      <c r="U687" s="12">
        <v>13.051404049999999</v>
      </c>
      <c r="V687" s="12">
        <v>0.7732611499999998</v>
      </c>
      <c r="W687" s="12">
        <v>2.4087554999999994</v>
      </c>
      <c r="X687" s="12">
        <v>37.60913654999999</v>
      </c>
      <c r="Y687" s="12">
        <v>34.79747509999999</v>
      </c>
    </row>
    <row r="688" spans="1:25" ht="11.25">
      <c r="A688" s="11">
        <f t="shared" si="16"/>
        <v>41838</v>
      </c>
      <c r="B688" s="12">
        <v>0</v>
      </c>
      <c r="C688" s="12">
        <v>0</v>
      </c>
      <c r="D688" s="12">
        <v>0</v>
      </c>
      <c r="E688" s="12">
        <v>0.6481216</v>
      </c>
      <c r="F688" s="12">
        <v>0.029657349999999992</v>
      </c>
      <c r="G688" s="12">
        <v>1.03656055</v>
      </c>
      <c r="H688" s="12">
        <v>0.7551773999999999</v>
      </c>
      <c r="I688" s="12">
        <v>0.013743649999999998</v>
      </c>
      <c r="J688" s="12">
        <v>0.06148474999999999</v>
      </c>
      <c r="K688" s="12">
        <v>0</v>
      </c>
      <c r="L688" s="12">
        <v>0.026040599999999997</v>
      </c>
      <c r="M688" s="12">
        <v>0.49115464999999997</v>
      </c>
      <c r="N688" s="12">
        <v>0.9852026999999999</v>
      </c>
      <c r="O688" s="12">
        <v>3.052537</v>
      </c>
      <c r="P688" s="12">
        <v>0.6061673</v>
      </c>
      <c r="Q688" s="12">
        <v>0.7436037999999999</v>
      </c>
      <c r="R688" s="12">
        <v>0.7493905999999998</v>
      </c>
      <c r="S688" s="12">
        <v>32.827069699999996</v>
      </c>
      <c r="T688" s="12">
        <v>10.24480605</v>
      </c>
      <c r="U688" s="12">
        <v>0</v>
      </c>
      <c r="V688" s="12">
        <v>0.5106851</v>
      </c>
      <c r="W688" s="12">
        <v>0.8803169499999999</v>
      </c>
      <c r="X688" s="12">
        <v>2.15051955</v>
      </c>
      <c r="Y688" s="12">
        <v>24.614153799999997</v>
      </c>
    </row>
    <row r="689" spans="1:25" ht="11.25">
      <c r="A689" s="11">
        <f t="shared" si="16"/>
        <v>41839</v>
      </c>
      <c r="B689" s="12">
        <v>28.784989899999996</v>
      </c>
      <c r="C689" s="12">
        <v>22.292200299999998</v>
      </c>
      <c r="D689" s="12">
        <v>27.511893899999997</v>
      </c>
      <c r="E689" s="12">
        <v>10.13630355</v>
      </c>
      <c r="F689" s="12">
        <v>0.21989839999999997</v>
      </c>
      <c r="G689" s="12">
        <v>0.4007359</v>
      </c>
      <c r="H689" s="12">
        <v>0.5743399</v>
      </c>
      <c r="I689" s="12">
        <v>9.508435749999997</v>
      </c>
      <c r="J689" s="12">
        <v>11.353701599999999</v>
      </c>
      <c r="K689" s="12">
        <v>34.84738624999999</v>
      </c>
      <c r="L689" s="12">
        <v>21.96596945</v>
      </c>
      <c r="M689" s="12">
        <v>46.356608099999995</v>
      </c>
      <c r="N689" s="12">
        <v>50.82329435</v>
      </c>
      <c r="O689" s="12">
        <v>28.758225949999996</v>
      </c>
      <c r="P689" s="12">
        <v>51.90831935</v>
      </c>
      <c r="Q689" s="12">
        <v>0.57506325</v>
      </c>
      <c r="R689" s="12">
        <v>0</v>
      </c>
      <c r="S689" s="12">
        <v>1.48359085</v>
      </c>
      <c r="T689" s="12">
        <v>35.904200599999996</v>
      </c>
      <c r="U689" s="12">
        <v>31.850547199999994</v>
      </c>
      <c r="V689" s="12">
        <v>28.802350299999997</v>
      </c>
      <c r="W689" s="12">
        <v>26.355257249999998</v>
      </c>
      <c r="X689" s="12">
        <v>30.00817475</v>
      </c>
      <c r="Y689" s="12">
        <v>28.662743749999997</v>
      </c>
    </row>
    <row r="690" spans="1:25" ht="11.25">
      <c r="A690" s="11">
        <f t="shared" si="16"/>
        <v>41840</v>
      </c>
      <c r="B690" s="12">
        <v>29.496042949999996</v>
      </c>
      <c r="C690" s="12">
        <v>34.869086749999994</v>
      </c>
      <c r="D690" s="12">
        <v>48.6756682</v>
      </c>
      <c r="E690" s="12">
        <v>48.43045254999999</v>
      </c>
      <c r="F690" s="12">
        <v>13.209817699999999</v>
      </c>
      <c r="G690" s="12">
        <v>13.342190749999999</v>
      </c>
      <c r="H690" s="12">
        <v>10.848079949999999</v>
      </c>
      <c r="I690" s="12">
        <v>51.893852349999996</v>
      </c>
      <c r="J690" s="12">
        <v>8.967369949999998</v>
      </c>
      <c r="K690" s="12">
        <v>10.149323849999998</v>
      </c>
      <c r="L690" s="12">
        <v>29.723174849999996</v>
      </c>
      <c r="M690" s="12">
        <v>49.57406889999999</v>
      </c>
      <c r="N690" s="12">
        <v>48.766086949999995</v>
      </c>
      <c r="O690" s="12">
        <v>33.835419599999994</v>
      </c>
      <c r="P690" s="12">
        <v>51.12710134999999</v>
      </c>
      <c r="Q690" s="12">
        <v>17.939803349999995</v>
      </c>
      <c r="R690" s="12">
        <v>0.05280454999999999</v>
      </c>
      <c r="S690" s="12">
        <v>27.989304899999993</v>
      </c>
      <c r="T690" s="12">
        <v>2.7566868499999995</v>
      </c>
      <c r="U690" s="12">
        <v>0.5721698499999999</v>
      </c>
      <c r="V690" s="12">
        <v>45.21588514999999</v>
      </c>
      <c r="W690" s="12">
        <v>44.94390555</v>
      </c>
      <c r="X690" s="12">
        <v>44.781151799999996</v>
      </c>
      <c r="Y690" s="12">
        <v>44.43756055</v>
      </c>
    </row>
    <row r="691" spans="1:25" ht="11.25">
      <c r="A691" s="11">
        <f t="shared" si="16"/>
        <v>41841</v>
      </c>
      <c r="B691" s="12">
        <v>42.200238999999996</v>
      </c>
      <c r="C691" s="12">
        <v>43.08344935</v>
      </c>
      <c r="D691" s="12">
        <v>44.05997185</v>
      </c>
      <c r="E691" s="12">
        <v>1.0170301</v>
      </c>
      <c r="F691" s="12">
        <v>3.5567119499999995</v>
      </c>
      <c r="G691" s="12">
        <v>4.203386849999999</v>
      </c>
      <c r="H691" s="12">
        <v>4.2019401499999995</v>
      </c>
      <c r="I691" s="12">
        <v>3.59866625</v>
      </c>
      <c r="J691" s="12">
        <v>0.1461167</v>
      </c>
      <c r="K691" s="12">
        <v>0.17360399999999998</v>
      </c>
      <c r="L691" s="12">
        <v>0.026040599999999997</v>
      </c>
      <c r="M691" s="12">
        <v>1.2376518499999998</v>
      </c>
      <c r="N691" s="12">
        <v>1.5978801499999997</v>
      </c>
      <c r="O691" s="12">
        <v>1.3924487499999998</v>
      </c>
      <c r="P691" s="12">
        <v>0.0810152</v>
      </c>
      <c r="Q691" s="12">
        <v>0.00795685</v>
      </c>
      <c r="R691" s="12">
        <v>0.21917504999999998</v>
      </c>
      <c r="S691" s="12">
        <v>1.8279054499999998</v>
      </c>
      <c r="T691" s="12">
        <v>1.14940315</v>
      </c>
      <c r="U691" s="12">
        <v>44.410073249999996</v>
      </c>
      <c r="V691" s="12">
        <v>1.6333242999999997</v>
      </c>
      <c r="W691" s="12">
        <v>19.4494348</v>
      </c>
      <c r="X691" s="12">
        <v>42.93950269999999</v>
      </c>
      <c r="Y691" s="12">
        <v>43.23245944999999</v>
      </c>
    </row>
    <row r="692" spans="1:25" ht="11.25">
      <c r="A692" s="11">
        <f t="shared" si="16"/>
        <v>41842</v>
      </c>
      <c r="B692" s="12">
        <v>42.93660929999999</v>
      </c>
      <c r="C692" s="12">
        <v>43.18978179999999</v>
      </c>
      <c r="D692" s="12">
        <v>6.144134899999998</v>
      </c>
      <c r="E692" s="12">
        <v>2.9425877999999996</v>
      </c>
      <c r="F692" s="12">
        <v>5.6826376</v>
      </c>
      <c r="G692" s="12">
        <v>0.5692764499999999</v>
      </c>
      <c r="H692" s="12">
        <v>0.89189055</v>
      </c>
      <c r="I692" s="12">
        <v>0.0231472</v>
      </c>
      <c r="J692" s="12">
        <v>0.052081199999999994</v>
      </c>
      <c r="K692" s="12">
        <v>0.027487299999999996</v>
      </c>
      <c r="L692" s="12">
        <v>0.9577153999999999</v>
      </c>
      <c r="M692" s="12">
        <v>0.030380699999999993</v>
      </c>
      <c r="N692" s="12">
        <v>0.01229695</v>
      </c>
      <c r="O692" s="12">
        <v>0.07739845</v>
      </c>
      <c r="P692" s="12">
        <v>0.9078042499999999</v>
      </c>
      <c r="Q692" s="12">
        <v>2.6423975499999997</v>
      </c>
      <c r="R692" s="12">
        <v>0.25606589999999996</v>
      </c>
      <c r="S692" s="12">
        <v>0.013020299999999999</v>
      </c>
      <c r="T692" s="12">
        <v>11.16346055</v>
      </c>
      <c r="U692" s="12">
        <v>42.959033149999996</v>
      </c>
      <c r="V692" s="12">
        <v>42.38324654999999</v>
      </c>
      <c r="W692" s="12">
        <v>5.0446428999999995</v>
      </c>
      <c r="X692" s="12">
        <v>41.816140149999995</v>
      </c>
      <c r="Y692" s="12">
        <v>41.28881799999999</v>
      </c>
    </row>
    <row r="693" spans="1:25" ht="11.25">
      <c r="A693" s="11">
        <f t="shared" si="16"/>
        <v>41843</v>
      </c>
      <c r="B693" s="12">
        <v>0</v>
      </c>
      <c r="C693" s="12">
        <v>0</v>
      </c>
      <c r="D693" s="12">
        <v>0</v>
      </c>
      <c r="E693" s="12">
        <v>2.9404177499999995</v>
      </c>
      <c r="F693" s="12">
        <v>5.2891352</v>
      </c>
      <c r="G693" s="12">
        <v>1.25935235</v>
      </c>
      <c r="H693" s="12">
        <v>0.16492379999999995</v>
      </c>
      <c r="I693" s="12">
        <v>1.3873852999999998</v>
      </c>
      <c r="J693" s="12">
        <v>0.8137687499999998</v>
      </c>
      <c r="K693" s="12">
        <v>0.21700499999999998</v>
      </c>
      <c r="L693" s="12">
        <v>0</v>
      </c>
      <c r="M693" s="12">
        <v>0</v>
      </c>
      <c r="N693" s="12">
        <v>0</v>
      </c>
      <c r="O693" s="12">
        <v>0</v>
      </c>
      <c r="P693" s="12">
        <v>0.00072335</v>
      </c>
      <c r="Q693" s="12">
        <v>0</v>
      </c>
      <c r="R693" s="12">
        <v>0</v>
      </c>
      <c r="S693" s="12">
        <v>0</v>
      </c>
      <c r="T693" s="12">
        <v>0.13164969999999998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</row>
    <row r="694" spans="1:25" ht="11.25">
      <c r="A694" s="11">
        <f t="shared" si="16"/>
        <v>41844</v>
      </c>
      <c r="B694" s="12">
        <v>0</v>
      </c>
      <c r="C694" s="12">
        <v>0</v>
      </c>
      <c r="D694" s="12">
        <v>0</v>
      </c>
      <c r="E694" s="12">
        <v>0.00072335</v>
      </c>
      <c r="F694" s="12">
        <v>4.844274949999999</v>
      </c>
      <c r="G694" s="12">
        <v>0.028210649999999997</v>
      </c>
      <c r="H694" s="12">
        <v>0.006510149999999999</v>
      </c>
      <c r="I694" s="12">
        <v>0.07161164999999999</v>
      </c>
      <c r="J694" s="12">
        <v>2.9375243499999995</v>
      </c>
      <c r="K694" s="12">
        <v>0.47017749999999997</v>
      </c>
      <c r="L694" s="12">
        <v>0.00940355</v>
      </c>
      <c r="M694" s="12">
        <v>1.7338699499999997</v>
      </c>
      <c r="N694" s="12">
        <v>0.39205569999999995</v>
      </c>
      <c r="O694" s="12">
        <v>53.36948634999999</v>
      </c>
      <c r="P694" s="12">
        <v>0</v>
      </c>
      <c r="Q694" s="12">
        <v>0</v>
      </c>
      <c r="R694" s="12">
        <v>0</v>
      </c>
      <c r="S694" s="12">
        <v>9.701570199999999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</row>
    <row r="695" spans="1:25" ht="11.25">
      <c r="A695" s="11">
        <f t="shared" si="16"/>
        <v>41845</v>
      </c>
      <c r="B695" s="12">
        <v>0</v>
      </c>
      <c r="C695" s="12">
        <v>0</v>
      </c>
      <c r="D695" s="12">
        <v>0</v>
      </c>
      <c r="E695" s="12">
        <v>0</v>
      </c>
      <c r="F695" s="12">
        <v>2.1859636999999994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2.79574775</v>
      </c>
      <c r="S695" s="12">
        <v>2.1946439</v>
      </c>
      <c r="T695" s="12">
        <v>1.6188572999999997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</row>
    <row r="696" spans="1:25" ht="11.25">
      <c r="A696" s="11">
        <f t="shared" si="16"/>
        <v>41846</v>
      </c>
      <c r="B696" s="12">
        <v>9.01077095</v>
      </c>
      <c r="C696" s="12">
        <v>3.1928668999999994</v>
      </c>
      <c r="D696" s="12">
        <v>0</v>
      </c>
      <c r="E696" s="12">
        <v>1.6723851999999997</v>
      </c>
      <c r="F696" s="12">
        <v>0.41664959999999995</v>
      </c>
      <c r="G696" s="12">
        <v>0.0036167499999999997</v>
      </c>
      <c r="H696" s="12">
        <v>1.9118140499999998</v>
      </c>
      <c r="I696" s="12">
        <v>0.7703677499999999</v>
      </c>
      <c r="J696" s="12">
        <v>8.0176114</v>
      </c>
      <c r="K696" s="12">
        <v>12.876353349999997</v>
      </c>
      <c r="L696" s="12">
        <v>6.5289570999999995</v>
      </c>
      <c r="M696" s="12">
        <v>3.20227045</v>
      </c>
      <c r="N696" s="12">
        <v>7.178525399999999</v>
      </c>
      <c r="O696" s="12">
        <v>7.443994849999999</v>
      </c>
      <c r="P696" s="12">
        <v>10.728727199999998</v>
      </c>
      <c r="Q696" s="12">
        <v>8.744578149999999</v>
      </c>
      <c r="R696" s="12">
        <v>8.500809199999999</v>
      </c>
      <c r="S696" s="12">
        <v>11.313194</v>
      </c>
      <c r="T696" s="12">
        <v>1.9421947499999999</v>
      </c>
      <c r="U696" s="12">
        <v>0.6220809999999999</v>
      </c>
      <c r="V696" s="12">
        <v>3.7086154499999995</v>
      </c>
      <c r="W696" s="12">
        <v>6.811063599999999</v>
      </c>
      <c r="X696" s="12">
        <v>17.930399799999996</v>
      </c>
      <c r="Y696" s="12">
        <v>41.369109849999994</v>
      </c>
    </row>
    <row r="697" spans="1:25" ht="11.25">
      <c r="A697" s="11">
        <f t="shared" si="16"/>
        <v>41847</v>
      </c>
      <c r="B697" s="12">
        <v>4.879719099999999</v>
      </c>
      <c r="C697" s="12">
        <v>5.826584249999999</v>
      </c>
      <c r="D697" s="12">
        <v>13.912190549999998</v>
      </c>
      <c r="E697" s="12">
        <v>5.179909349999999</v>
      </c>
      <c r="F697" s="12">
        <v>0.2538958499999999</v>
      </c>
      <c r="G697" s="12">
        <v>6.302548549999999</v>
      </c>
      <c r="H697" s="12">
        <v>11.764564399999998</v>
      </c>
      <c r="I697" s="12">
        <v>0.10560909999999998</v>
      </c>
      <c r="J697" s="12">
        <v>1.4090857999999997</v>
      </c>
      <c r="K697" s="12">
        <v>13.00800305</v>
      </c>
      <c r="L697" s="12">
        <v>16.94881385</v>
      </c>
      <c r="M697" s="12">
        <v>16.363623699999998</v>
      </c>
      <c r="N697" s="12">
        <v>16.428001849999998</v>
      </c>
      <c r="O697" s="12">
        <v>51.53651745</v>
      </c>
      <c r="P697" s="12">
        <v>52.59116174999999</v>
      </c>
      <c r="Q697" s="12">
        <v>52.80527334999999</v>
      </c>
      <c r="R697" s="12">
        <v>11.334894499999999</v>
      </c>
      <c r="S697" s="12">
        <v>14.2398681</v>
      </c>
      <c r="T697" s="12">
        <v>27.131411799999995</v>
      </c>
      <c r="U697" s="12">
        <v>0.08173855</v>
      </c>
      <c r="V697" s="12">
        <v>4.100671149999999</v>
      </c>
      <c r="W697" s="12">
        <v>8.51889295</v>
      </c>
      <c r="X697" s="12">
        <v>8.819806550000001</v>
      </c>
      <c r="Y697" s="12">
        <v>27.0605235</v>
      </c>
    </row>
    <row r="698" spans="1:25" ht="11.25">
      <c r="A698" s="11">
        <f t="shared" si="16"/>
        <v>41848</v>
      </c>
      <c r="B698" s="12">
        <v>38.888742699999995</v>
      </c>
      <c r="C698" s="12">
        <v>40.30578535</v>
      </c>
      <c r="D698" s="12">
        <v>2.7993645000000003</v>
      </c>
      <c r="E698" s="12">
        <v>0.9989463499999999</v>
      </c>
      <c r="F698" s="12">
        <v>4.604846099999999</v>
      </c>
      <c r="G698" s="12">
        <v>24.4246361</v>
      </c>
      <c r="H698" s="12">
        <v>4.547701449999999</v>
      </c>
      <c r="I698" s="12">
        <v>2.50785445</v>
      </c>
      <c r="J698" s="12">
        <v>0.73854035</v>
      </c>
      <c r="K698" s="12">
        <v>2.1100119499999996</v>
      </c>
      <c r="L698" s="12">
        <v>2.6192503499999997</v>
      </c>
      <c r="M698" s="12">
        <v>2.7436665499999995</v>
      </c>
      <c r="N698" s="12">
        <v>2.5722326</v>
      </c>
      <c r="O698" s="12">
        <v>3.1480192</v>
      </c>
      <c r="P698" s="12">
        <v>2.7183492999999994</v>
      </c>
      <c r="Q698" s="12">
        <v>1.12046915</v>
      </c>
      <c r="R698" s="12">
        <v>2.4514331499999997</v>
      </c>
      <c r="S698" s="12">
        <v>5.205949949999999</v>
      </c>
      <c r="T698" s="12">
        <v>17.13109805</v>
      </c>
      <c r="U698" s="12">
        <v>48.21923435</v>
      </c>
      <c r="V698" s="12">
        <v>41.08410995</v>
      </c>
      <c r="W698" s="12">
        <v>40.666737</v>
      </c>
      <c r="X698" s="12">
        <v>37.71619235</v>
      </c>
      <c r="Y698" s="12">
        <v>37.912943549999994</v>
      </c>
    </row>
    <row r="699" spans="1:25" ht="11.25">
      <c r="A699" s="11">
        <f t="shared" si="16"/>
        <v>41849</v>
      </c>
      <c r="B699" s="12">
        <v>0</v>
      </c>
      <c r="C699" s="12">
        <v>0</v>
      </c>
      <c r="D699" s="12">
        <v>0</v>
      </c>
      <c r="E699" s="12">
        <v>19.16226485</v>
      </c>
      <c r="F699" s="12">
        <v>5.68914775</v>
      </c>
      <c r="G699" s="12">
        <v>0.56638305</v>
      </c>
      <c r="H699" s="12">
        <v>2.14907285</v>
      </c>
      <c r="I699" s="12">
        <v>1.7230196999999998</v>
      </c>
      <c r="J699" s="12">
        <v>0.00072335</v>
      </c>
      <c r="K699" s="12">
        <v>0.6184642499999999</v>
      </c>
      <c r="L699" s="12">
        <v>0</v>
      </c>
      <c r="M699" s="12">
        <v>0.49911149999999993</v>
      </c>
      <c r="N699" s="12">
        <v>0.031104049999999994</v>
      </c>
      <c r="O699" s="12">
        <v>0.10922584999999999</v>
      </c>
      <c r="P699" s="12">
        <v>0</v>
      </c>
      <c r="Q699" s="12">
        <v>0</v>
      </c>
      <c r="R699" s="12">
        <v>0.21845169999999997</v>
      </c>
      <c r="S699" s="12">
        <v>0.31031715</v>
      </c>
      <c r="T699" s="12">
        <v>12.077051599999999</v>
      </c>
      <c r="U699" s="12">
        <v>41.82337365</v>
      </c>
      <c r="V699" s="12">
        <v>0</v>
      </c>
      <c r="W699" s="12">
        <v>0</v>
      </c>
      <c r="X699" s="12">
        <v>0</v>
      </c>
      <c r="Y699" s="12">
        <v>0</v>
      </c>
    </row>
    <row r="700" spans="1:25" ht="11.25">
      <c r="A700" s="11">
        <f t="shared" si="16"/>
        <v>41850</v>
      </c>
      <c r="B700" s="12">
        <v>22.740677299999998</v>
      </c>
      <c r="C700" s="12">
        <v>23.926971299999995</v>
      </c>
      <c r="D700" s="12">
        <v>26.373341</v>
      </c>
      <c r="E700" s="12">
        <v>28.961487299999995</v>
      </c>
      <c r="F700" s="12">
        <v>3.4294023499999993</v>
      </c>
      <c r="G700" s="12">
        <v>1.6492379999999998</v>
      </c>
      <c r="H700" s="12">
        <v>1.5566491999999998</v>
      </c>
      <c r="I700" s="12">
        <v>1.8807099999999999</v>
      </c>
      <c r="J700" s="12">
        <v>1.6904689499999999</v>
      </c>
      <c r="K700" s="12">
        <v>1.8582861499999999</v>
      </c>
      <c r="L700" s="12">
        <v>2.4123722499999998</v>
      </c>
      <c r="M700" s="12">
        <v>1.9978926999999997</v>
      </c>
      <c r="N700" s="12">
        <v>1.8185018999999998</v>
      </c>
      <c r="O700" s="12">
        <v>2.0456337999999996</v>
      </c>
      <c r="P700" s="12">
        <v>1.2767127499999997</v>
      </c>
      <c r="Q700" s="12">
        <v>1.23186505</v>
      </c>
      <c r="R700" s="12">
        <v>2.07384445</v>
      </c>
      <c r="S700" s="12">
        <v>0.9215479</v>
      </c>
      <c r="T700" s="12">
        <v>15.37480425</v>
      </c>
      <c r="U700" s="12">
        <v>44.07443884999999</v>
      </c>
      <c r="V700" s="12">
        <v>10.767788099999999</v>
      </c>
      <c r="W700" s="12">
        <v>32.743884449999996</v>
      </c>
      <c r="X700" s="12">
        <v>23.578316599999994</v>
      </c>
      <c r="Y700" s="12">
        <v>23.184090849999997</v>
      </c>
    </row>
    <row r="701" spans="1:25" ht="11.25">
      <c r="A701" s="11">
        <f t="shared" si="16"/>
        <v>41851</v>
      </c>
      <c r="B701" s="12">
        <v>36.39680195</v>
      </c>
      <c r="C701" s="12">
        <v>38.0366364</v>
      </c>
      <c r="D701" s="12">
        <v>41.094960199999996</v>
      </c>
      <c r="E701" s="12">
        <v>11.292216849999999</v>
      </c>
      <c r="F701" s="12">
        <v>2.86663605</v>
      </c>
      <c r="G701" s="12">
        <v>5.513373699999999</v>
      </c>
      <c r="H701" s="12">
        <v>1.75267705</v>
      </c>
      <c r="I701" s="12">
        <v>3.9494909999999996</v>
      </c>
      <c r="J701" s="12">
        <v>5.876495399999999</v>
      </c>
      <c r="K701" s="12">
        <v>1.4908243499999996</v>
      </c>
      <c r="L701" s="12">
        <v>2.2713189999999996</v>
      </c>
      <c r="M701" s="12">
        <v>2.40224535</v>
      </c>
      <c r="N701" s="12">
        <v>1.9494282499999998</v>
      </c>
      <c r="O701" s="12">
        <v>2.2749357499999996</v>
      </c>
      <c r="P701" s="12">
        <v>0.7175632</v>
      </c>
      <c r="Q701" s="12">
        <v>0.3833755</v>
      </c>
      <c r="R701" s="12">
        <v>0</v>
      </c>
      <c r="S701" s="12">
        <v>0.37541864999999996</v>
      </c>
      <c r="T701" s="12">
        <v>49.125591899999996</v>
      </c>
      <c r="U701" s="12">
        <v>0</v>
      </c>
      <c r="V701" s="12">
        <v>0</v>
      </c>
      <c r="W701" s="12">
        <v>35.58230985</v>
      </c>
      <c r="X701" s="12">
        <v>1.6984257999999999</v>
      </c>
      <c r="Y701" s="12">
        <v>14.669538</v>
      </c>
    </row>
    <row r="703" spans="1:25" ht="12.75">
      <c r="A703" s="125" t="s">
        <v>74</v>
      </c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7"/>
    </row>
    <row r="704" spans="1:25" ht="1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</row>
    <row r="705" spans="1:25" ht="12.75">
      <c r="A705" s="47" t="s">
        <v>75</v>
      </c>
      <c r="B705" s="48" t="s">
        <v>75</v>
      </c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9"/>
    </row>
    <row r="706" spans="1:25" ht="11.25">
      <c r="A706" s="8"/>
      <c r="B706" s="7" t="s">
        <v>23</v>
      </c>
      <c r="C706" s="9" t="s">
        <v>24</v>
      </c>
      <c r="D706" s="10" t="s">
        <v>25</v>
      </c>
      <c r="E706" s="7" t="s">
        <v>26</v>
      </c>
      <c r="F706" s="7" t="s">
        <v>27</v>
      </c>
      <c r="G706" s="9" t="s">
        <v>28</v>
      </c>
      <c r="H706" s="10" t="s">
        <v>29</v>
      </c>
      <c r="I706" s="7" t="s">
        <v>30</v>
      </c>
      <c r="J706" s="7" t="s">
        <v>31</v>
      </c>
      <c r="K706" s="7" t="s">
        <v>32</v>
      </c>
      <c r="L706" s="7" t="s">
        <v>33</v>
      </c>
      <c r="M706" s="7" t="s">
        <v>34</v>
      </c>
      <c r="N706" s="7" t="s">
        <v>35</v>
      </c>
      <c r="O706" s="7" t="s">
        <v>36</v>
      </c>
      <c r="P706" s="7" t="s">
        <v>37</v>
      </c>
      <c r="Q706" s="7" t="s">
        <v>38</v>
      </c>
      <c r="R706" s="7" t="s">
        <v>39</v>
      </c>
      <c r="S706" s="7" t="s">
        <v>40</v>
      </c>
      <c r="T706" s="7" t="s">
        <v>41</v>
      </c>
      <c r="U706" s="7" t="s">
        <v>42</v>
      </c>
      <c r="V706" s="7" t="s">
        <v>43</v>
      </c>
      <c r="W706" s="7" t="s">
        <v>44</v>
      </c>
      <c r="X706" s="7" t="s">
        <v>45</v>
      </c>
      <c r="Y706" s="7" t="s">
        <v>64</v>
      </c>
    </row>
    <row r="707" spans="1:25" ht="11.25">
      <c r="A707" s="11">
        <f aca="true" t="shared" si="17" ref="A707:A737">A671</f>
        <v>41821</v>
      </c>
      <c r="B707" s="12">
        <v>40.72605169999999</v>
      </c>
      <c r="C707" s="12">
        <v>40.906889199999995</v>
      </c>
      <c r="D707" s="12">
        <v>41.987574099999996</v>
      </c>
      <c r="E707" s="12">
        <v>42.43822115</v>
      </c>
      <c r="F707" s="12">
        <v>42.495365799999995</v>
      </c>
      <c r="G707" s="12">
        <v>51.550261099999986</v>
      </c>
      <c r="H707" s="12">
        <v>52.36330649999999</v>
      </c>
      <c r="I707" s="12">
        <v>51.75641584999999</v>
      </c>
      <c r="J707" s="12">
        <v>44.87518729999999</v>
      </c>
      <c r="K707" s="12">
        <v>44.09324595</v>
      </c>
      <c r="L707" s="12">
        <v>51.067786649999995</v>
      </c>
      <c r="M707" s="12">
        <v>44.668309199999996</v>
      </c>
      <c r="N707" s="12">
        <v>44.292890549999996</v>
      </c>
      <c r="O707" s="12">
        <v>44.08601245</v>
      </c>
      <c r="P707" s="12">
        <v>51.372317</v>
      </c>
      <c r="Q707" s="12">
        <v>51.443928650000004</v>
      </c>
      <c r="R707" s="12">
        <v>52.61575564999999</v>
      </c>
      <c r="S707" s="12">
        <v>51.48877634999999</v>
      </c>
      <c r="T707" s="12">
        <v>42.315975</v>
      </c>
      <c r="U707" s="12">
        <v>41.502929599999995</v>
      </c>
      <c r="V707" s="12">
        <v>40.95535365</v>
      </c>
      <c r="W707" s="12">
        <v>41.41468089999999</v>
      </c>
      <c r="X707" s="12">
        <v>41.3293256</v>
      </c>
      <c r="Y707" s="12">
        <v>41.0197318</v>
      </c>
    </row>
    <row r="708" spans="1:25" ht="11.25">
      <c r="A708" s="11">
        <f t="shared" si="17"/>
        <v>41822</v>
      </c>
      <c r="B708" s="12">
        <v>41.173082</v>
      </c>
      <c r="C708" s="12">
        <v>41.34379259999999</v>
      </c>
      <c r="D708" s="12">
        <v>42.19372884999999</v>
      </c>
      <c r="E708" s="12">
        <v>42.754325099999996</v>
      </c>
      <c r="F708" s="12">
        <v>42.60676169999999</v>
      </c>
      <c r="G708" s="12">
        <v>42.8020662</v>
      </c>
      <c r="H708" s="12">
        <v>42.7138175</v>
      </c>
      <c r="I708" s="12">
        <v>42.436774449999994</v>
      </c>
      <c r="J708" s="12">
        <v>42.3261019</v>
      </c>
      <c r="K708" s="12">
        <v>42.359376</v>
      </c>
      <c r="L708" s="12">
        <v>42.4230308</v>
      </c>
      <c r="M708" s="12">
        <v>42.34346229999999</v>
      </c>
      <c r="N708" s="12">
        <v>42.60965509999999</v>
      </c>
      <c r="O708" s="12">
        <v>43.204972149999996</v>
      </c>
      <c r="P708" s="12">
        <v>43.48129185</v>
      </c>
      <c r="Q708" s="12">
        <v>44.387649399999994</v>
      </c>
      <c r="R708" s="12">
        <v>44.92871519999999</v>
      </c>
      <c r="S708" s="12">
        <v>44.1113297</v>
      </c>
      <c r="T708" s="12">
        <v>42.54383024999999</v>
      </c>
      <c r="U708" s="12">
        <v>41.80022645</v>
      </c>
      <c r="V708" s="12">
        <v>41.08049319999999</v>
      </c>
      <c r="W708" s="12">
        <v>41.45591185</v>
      </c>
      <c r="X708" s="12">
        <v>41.394427099999994</v>
      </c>
      <c r="Y708" s="12">
        <v>41.17235865</v>
      </c>
    </row>
    <row r="709" spans="1:25" ht="11.25">
      <c r="A709" s="11">
        <f t="shared" si="17"/>
        <v>41823</v>
      </c>
      <c r="B709" s="12">
        <v>40.985734349999994</v>
      </c>
      <c r="C709" s="12">
        <v>41.11738405</v>
      </c>
      <c r="D709" s="12">
        <v>41.8689447</v>
      </c>
      <c r="E709" s="12">
        <v>42.2132593</v>
      </c>
      <c r="F709" s="12">
        <v>42.47438865</v>
      </c>
      <c r="G709" s="12">
        <v>43.5471167</v>
      </c>
      <c r="H709" s="12">
        <v>44.7015833</v>
      </c>
      <c r="I709" s="12">
        <v>44.95692585</v>
      </c>
      <c r="J709" s="12">
        <v>43.283093949999994</v>
      </c>
      <c r="K709" s="12">
        <v>42.799896149999995</v>
      </c>
      <c r="L709" s="12">
        <v>42.470048549999994</v>
      </c>
      <c r="M709" s="12">
        <v>42.45992165</v>
      </c>
      <c r="N709" s="12">
        <v>42.634249</v>
      </c>
      <c r="O709" s="12">
        <v>42.700797200000004</v>
      </c>
      <c r="P709" s="12">
        <v>43.05596205</v>
      </c>
      <c r="Q709" s="12">
        <v>43.10297979999999</v>
      </c>
      <c r="R709" s="12">
        <v>44.34352504999999</v>
      </c>
      <c r="S709" s="12">
        <v>44.14388045</v>
      </c>
      <c r="T709" s="12">
        <v>42.287764349999996</v>
      </c>
      <c r="U709" s="12">
        <v>41.256990599999995</v>
      </c>
      <c r="V709" s="12">
        <v>40.76728265</v>
      </c>
      <c r="W709" s="12">
        <v>41.21358959999999</v>
      </c>
      <c r="X709" s="12">
        <v>41.17091195</v>
      </c>
      <c r="Y709" s="12">
        <v>40.907612549999996</v>
      </c>
    </row>
    <row r="710" spans="1:25" ht="11.25">
      <c r="A710" s="11">
        <f t="shared" si="17"/>
        <v>41824</v>
      </c>
      <c r="B710" s="12">
        <v>41.1759754</v>
      </c>
      <c r="C710" s="12">
        <v>41.77780259999999</v>
      </c>
      <c r="D710" s="12">
        <v>42.57276424999999</v>
      </c>
      <c r="E710" s="12">
        <v>42.9988174</v>
      </c>
      <c r="F710" s="12">
        <v>44.19089819999999</v>
      </c>
      <c r="G710" s="12">
        <v>45.0516847</v>
      </c>
      <c r="H710" s="12">
        <v>52.063839599999994</v>
      </c>
      <c r="I710" s="12">
        <v>51.50324334999999</v>
      </c>
      <c r="J710" s="12">
        <v>43.6049847</v>
      </c>
      <c r="K710" s="12">
        <v>43.70336029999999</v>
      </c>
      <c r="L710" s="12">
        <v>43.70553035</v>
      </c>
      <c r="M710" s="12">
        <v>43.26573354999999</v>
      </c>
      <c r="N710" s="12">
        <v>42.88525144999999</v>
      </c>
      <c r="O710" s="12">
        <v>43.60570805</v>
      </c>
      <c r="P710" s="12">
        <v>43.38002285</v>
      </c>
      <c r="Q710" s="12">
        <v>43.30768784999999</v>
      </c>
      <c r="R710" s="12">
        <v>44.47662144999999</v>
      </c>
      <c r="S710" s="12">
        <v>45.456037349999995</v>
      </c>
      <c r="T710" s="12">
        <v>44.092522599999995</v>
      </c>
      <c r="U710" s="12">
        <v>42.15756134999999</v>
      </c>
      <c r="V710" s="12">
        <v>41.21286625</v>
      </c>
      <c r="W710" s="12">
        <v>41.54705395</v>
      </c>
      <c r="X710" s="12">
        <v>41.55428745</v>
      </c>
      <c r="Y710" s="12">
        <v>41.26205404999999</v>
      </c>
    </row>
    <row r="711" spans="1:25" ht="11.25">
      <c r="A711" s="11">
        <f t="shared" si="17"/>
        <v>41825</v>
      </c>
      <c r="B711" s="12">
        <v>44.06431195</v>
      </c>
      <c r="C711" s="12">
        <v>44.4368372</v>
      </c>
      <c r="D711" s="12">
        <v>47.07055455</v>
      </c>
      <c r="E711" s="12">
        <v>48.42177234999999</v>
      </c>
      <c r="F711" s="12">
        <v>51.171225699999994</v>
      </c>
      <c r="G711" s="12">
        <v>51.318065749999995</v>
      </c>
      <c r="H711" s="12">
        <v>52.35100954999999</v>
      </c>
      <c r="I711" s="12">
        <v>52.81395354999999</v>
      </c>
      <c r="J711" s="12">
        <v>51.258751049999994</v>
      </c>
      <c r="K711" s="12">
        <v>50.94409379999999</v>
      </c>
      <c r="L711" s="12">
        <v>51.664550399999996</v>
      </c>
      <c r="M711" s="12">
        <v>51.484436249999995</v>
      </c>
      <c r="N711" s="12">
        <v>50.930350149999995</v>
      </c>
      <c r="O711" s="12">
        <v>50.77772329999999</v>
      </c>
      <c r="P711" s="12">
        <v>51.38172055</v>
      </c>
      <c r="Q711" s="12">
        <v>51.8150072</v>
      </c>
      <c r="R711" s="12">
        <v>51.56255805</v>
      </c>
      <c r="S711" s="12">
        <v>51.789689949999996</v>
      </c>
      <c r="T711" s="12">
        <v>51.547367699999995</v>
      </c>
      <c r="U711" s="12">
        <v>48.570782449999996</v>
      </c>
      <c r="V711" s="12">
        <v>45.90740775</v>
      </c>
      <c r="W711" s="12">
        <v>46.09041529999999</v>
      </c>
      <c r="X711" s="12">
        <v>45.53849924999999</v>
      </c>
      <c r="Y711" s="12">
        <v>45.105935949999996</v>
      </c>
    </row>
    <row r="712" spans="1:25" ht="11.25">
      <c r="A712" s="11">
        <f t="shared" si="17"/>
        <v>41826</v>
      </c>
      <c r="B712" s="12">
        <v>41.23022664999999</v>
      </c>
      <c r="C712" s="12">
        <v>41.256990599999995</v>
      </c>
      <c r="D712" s="12">
        <v>41.6808737</v>
      </c>
      <c r="E712" s="12">
        <v>42.37239629999999</v>
      </c>
      <c r="F712" s="12">
        <v>42.79049259999999</v>
      </c>
      <c r="G712" s="12">
        <v>42.909121999999996</v>
      </c>
      <c r="H712" s="12">
        <v>45.28532674999999</v>
      </c>
      <c r="I712" s="12">
        <v>45.16959075</v>
      </c>
      <c r="J712" s="12">
        <v>44.084565749999996</v>
      </c>
      <c r="K712" s="12">
        <v>43.56447709999999</v>
      </c>
      <c r="L712" s="12">
        <v>43.207865549999994</v>
      </c>
      <c r="M712" s="12">
        <v>42.8469139</v>
      </c>
      <c r="N712" s="12">
        <v>42.71671089999999</v>
      </c>
      <c r="O712" s="12">
        <v>42.599528199999995</v>
      </c>
      <c r="P712" s="12">
        <v>43.4849086</v>
      </c>
      <c r="Q712" s="12">
        <v>43.53481975</v>
      </c>
      <c r="R712" s="12">
        <v>44.1691977</v>
      </c>
      <c r="S712" s="12">
        <v>44.058525149999994</v>
      </c>
      <c r="T712" s="12">
        <v>42.799172799999994</v>
      </c>
      <c r="U712" s="12">
        <v>41.71776455</v>
      </c>
      <c r="V712" s="12">
        <v>41.25988399999999</v>
      </c>
      <c r="W712" s="12">
        <v>41.796609700000005</v>
      </c>
      <c r="X712" s="12">
        <v>41.853754349999996</v>
      </c>
      <c r="Y712" s="12">
        <v>41.5651377</v>
      </c>
    </row>
    <row r="713" spans="1:25" ht="11.25">
      <c r="A713" s="11">
        <f t="shared" si="17"/>
        <v>41827</v>
      </c>
      <c r="B713" s="12">
        <v>34.339594549999994</v>
      </c>
      <c r="C713" s="12">
        <v>28.321322549999994</v>
      </c>
      <c r="D713" s="12">
        <v>28.151335299999996</v>
      </c>
      <c r="E713" s="12">
        <v>49.60227954999999</v>
      </c>
      <c r="F713" s="12">
        <v>49.66304095</v>
      </c>
      <c r="G713" s="12">
        <v>48.92305389999999</v>
      </c>
      <c r="H713" s="12">
        <v>49.078574149999994</v>
      </c>
      <c r="I713" s="12">
        <v>49.60227954999999</v>
      </c>
      <c r="J713" s="12">
        <v>49.51547754999999</v>
      </c>
      <c r="K713" s="12">
        <v>49.52343439999999</v>
      </c>
      <c r="L713" s="12">
        <v>49.63917039999999</v>
      </c>
      <c r="M713" s="12">
        <v>49.56972879999999</v>
      </c>
      <c r="N713" s="12">
        <v>49.513307499999996</v>
      </c>
      <c r="O713" s="12">
        <v>49.45182274999999</v>
      </c>
      <c r="P713" s="12">
        <v>49.5552618</v>
      </c>
      <c r="Q713" s="12">
        <v>49.5567085</v>
      </c>
      <c r="R713" s="12">
        <v>49.7679267</v>
      </c>
      <c r="S713" s="12">
        <v>49.508244049999995</v>
      </c>
      <c r="T713" s="12">
        <v>27.864165349999993</v>
      </c>
      <c r="U713" s="12">
        <v>18.575628</v>
      </c>
      <c r="V713" s="12">
        <v>18.004181499999998</v>
      </c>
      <c r="W713" s="12">
        <v>17.632379599999997</v>
      </c>
      <c r="X713" s="12">
        <v>17.67216385</v>
      </c>
      <c r="Y713" s="12">
        <v>16.47863635</v>
      </c>
    </row>
    <row r="714" spans="1:25" ht="11.25">
      <c r="A714" s="11">
        <f t="shared" si="17"/>
        <v>41828</v>
      </c>
      <c r="B714" s="12">
        <v>27.935053649999997</v>
      </c>
      <c r="C714" s="12">
        <v>28.207756599999996</v>
      </c>
      <c r="D714" s="12">
        <v>28.120231249999996</v>
      </c>
      <c r="E714" s="12">
        <v>49.51547754999999</v>
      </c>
      <c r="F714" s="12">
        <v>49.629043499999995</v>
      </c>
      <c r="G714" s="12">
        <v>49.63193689999999</v>
      </c>
      <c r="H714" s="12">
        <v>49.644233849999985</v>
      </c>
      <c r="I714" s="12">
        <v>49.55743184999999</v>
      </c>
      <c r="J714" s="12">
        <v>49.47931004999999</v>
      </c>
      <c r="K714" s="12">
        <v>49.44386589999999</v>
      </c>
      <c r="L714" s="12">
        <v>49.57334555</v>
      </c>
      <c r="M714" s="12">
        <v>49.571175499999995</v>
      </c>
      <c r="N714" s="12">
        <v>49.51764759999999</v>
      </c>
      <c r="O714" s="12">
        <v>49.49594709999999</v>
      </c>
      <c r="P714" s="12">
        <v>49.616023199999994</v>
      </c>
      <c r="Q714" s="12">
        <v>49.59793944999999</v>
      </c>
      <c r="R714" s="12">
        <v>49.72524904999999</v>
      </c>
      <c r="S714" s="12">
        <v>49.44314255</v>
      </c>
      <c r="T714" s="12">
        <v>47.67527515</v>
      </c>
      <c r="U714" s="12">
        <v>47.389551899999994</v>
      </c>
      <c r="V714" s="12">
        <v>16.56254495</v>
      </c>
      <c r="W714" s="12">
        <v>16.11985475</v>
      </c>
      <c r="X714" s="12">
        <v>16.047519749999996</v>
      </c>
      <c r="Y714" s="12">
        <v>16.011352249999998</v>
      </c>
    </row>
    <row r="715" spans="1:25" ht="11.25">
      <c r="A715" s="11">
        <f t="shared" si="17"/>
        <v>41829</v>
      </c>
      <c r="B715" s="12">
        <v>32.64550885</v>
      </c>
      <c r="C715" s="12">
        <v>33.886054099999996</v>
      </c>
      <c r="D715" s="12">
        <v>36.412715649999996</v>
      </c>
      <c r="E715" s="12">
        <v>37.3754945</v>
      </c>
      <c r="F715" s="12">
        <v>39.77195304999999</v>
      </c>
      <c r="G715" s="12">
        <v>40.10107729999999</v>
      </c>
      <c r="H715" s="12">
        <v>40.68265069999999</v>
      </c>
      <c r="I715" s="12">
        <v>40.34267619999999</v>
      </c>
      <c r="J715" s="12">
        <v>39.3777273</v>
      </c>
      <c r="K715" s="12">
        <v>38.72888234999999</v>
      </c>
      <c r="L715" s="12">
        <v>38.780963549999996</v>
      </c>
      <c r="M715" s="12">
        <v>38.167562749999995</v>
      </c>
      <c r="N715" s="12">
        <v>37.5433117</v>
      </c>
      <c r="O715" s="12">
        <v>38.31223275</v>
      </c>
      <c r="P715" s="12">
        <v>38.9798848</v>
      </c>
      <c r="Q715" s="12">
        <v>39.0449863</v>
      </c>
      <c r="R715" s="12">
        <v>39.5947323</v>
      </c>
      <c r="S715" s="12">
        <v>39.463805949999994</v>
      </c>
      <c r="T715" s="12">
        <v>37.78274054999999</v>
      </c>
      <c r="U715" s="12">
        <v>35.241611999999996</v>
      </c>
      <c r="V715" s="12">
        <v>33.38043245</v>
      </c>
      <c r="W715" s="12">
        <v>33.68279275</v>
      </c>
      <c r="X715" s="12">
        <v>33.7211303</v>
      </c>
      <c r="Y715" s="12">
        <v>33.3406482</v>
      </c>
    </row>
    <row r="716" spans="1:25" ht="11.25">
      <c r="A716" s="11">
        <f t="shared" si="17"/>
        <v>41830</v>
      </c>
      <c r="B716" s="12">
        <v>33.105559449999994</v>
      </c>
      <c r="C716" s="12">
        <v>24.246691999999996</v>
      </c>
      <c r="D716" s="12">
        <v>41.30834845</v>
      </c>
      <c r="E716" s="12">
        <v>41.65917319999999</v>
      </c>
      <c r="F716" s="12">
        <v>42.27402069999999</v>
      </c>
      <c r="G716" s="12">
        <v>42.3839699</v>
      </c>
      <c r="H716" s="12">
        <v>42.441837899999996</v>
      </c>
      <c r="I716" s="12">
        <v>41.832053849999994</v>
      </c>
      <c r="J716" s="12">
        <v>41.51377985</v>
      </c>
      <c r="K716" s="12">
        <v>41.520289999999996</v>
      </c>
      <c r="L716" s="12">
        <v>41.8183102</v>
      </c>
      <c r="M716" s="12">
        <v>41.780696</v>
      </c>
      <c r="N716" s="12">
        <v>42.08522634999999</v>
      </c>
      <c r="O716" s="12">
        <v>41.43131794999999</v>
      </c>
      <c r="P716" s="12">
        <v>41.48918595</v>
      </c>
      <c r="Q716" s="12">
        <v>42.03314515</v>
      </c>
      <c r="R716" s="12">
        <v>42.25521359999999</v>
      </c>
      <c r="S716" s="12">
        <v>41.59479504999999</v>
      </c>
      <c r="T716" s="12">
        <v>41.3264322</v>
      </c>
      <c r="U716" s="12">
        <v>37.463743199999996</v>
      </c>
      <c r="V716" s="12">
        <v>32.9196585</v>
      </c>
      <c r="W716" s="12">
        <v>37.5056975</v>
      </c>
      <c r="X716" s="12">
        <v>37.7516365</v>
      </c>
      <c r="Y716" s="12">
        <v>32.82345295</v>
      </c>
    </row>
    <row r="717" spans="1:25" ht="11.25">
      <c r="A717" s="11">
        <f t="shared" si="17"/>
        <v>41831</v>
      </c>
      <c r="B717" s="12">
        <v>34.9132111</v>
      </c>
      <c r="C717" s="12">
        <v>36.96535505</v>
      </c>
      <c r="D717" s="12">
        <v>40.64286645</v>
      </c>
      <c r="E717" s="12">
        <v>41.039985599999994</v>
      </c>
      <c r="F717" s="12">
        <v>41.55645749999999</v>
      </c>
      <c r="G717" s="12">
        <v>41.511609799999995</v>
      </c>
      <c r="H717" s="12">
        <v>41.58900825</v>
      </c>
      <c r="I717" s="12">
        <v>41.43855144999999</v>
      </c>
      <c r="J717" s="12">
        <v>41.05517595</v>
      </c>
      <c r="K717" s="12">
        <v>41.129681</v>
      </c>
      <c r="L717" s="12">
        <v>41.331495649999994</v>
      </c>
      <c r="M717" s="12">
        <v>41.2555439</v>
      </c>
      <c r="N717" s="12">
        <v>41.068919599999994</v>
      </c>
      <c r="O717" s="12">
        <v>40.97560744999999</v>
      </c>
      <c r="P717" s="12">
        <v>41.14704139999999</v>
      </c>
      <c r="Q717" s="12">
        <v>41.13040434999999</v>
      </c>
      <c r="R717" s="12">
        <v>41.512333149999996</v>
      </c>
      <c r="S717" s="12">
        <v>41.34306924999999</v>
      </c>
      <c r="T717" s="12">
        <v>41.14197794999999</v>
      </c>
      <c r="U717" s="12">
        <v>37.4434894</v>
      </c>
      <c r="V717" s="12">
        <v>36.121205599999996</v>
      </c>
      <c r="W717" s="12">
        <v>36.2022208</v>
      </c>
      <c r="X717" s="12">
        <v>36.1675</v>
      </c>
      <c r="Y717" s="12">
        <v>33.96634595</v>
      </c>
    </row>
    <row r="718" spans="1:25" ht="11.25">
      <c r="A718" s="11">
        <f t="shared" si="17"/>
        <v>41832</v>
      </c>
      <c r="B718" s="12">
        <v>37.03262659999999</v>
      </c>
      <c r="C718" s="12">
        <v>37.374771149999994</v>
      </c>
      <c r="D718" s="12">
        <v>37.90715674999999</v>
      </c>
      <c r="E718" s="12">
        <v>37.45361629999999</v>
      </c>
      <c r="F718" s="12">
        <v>41.25337384999999</v>
      </c>
      <c r="G718" s="12">
        <v>41.816140149999995</v>
      </c>
      <c r="H718" s="12">
        <v>42.92575904999999</v>
      </c>
      <c r="I718" s="12">
        <v>42.30584809999999</v>
      </c>
      <c r="J718" s="12">
        <v>41.33438904999999</v>
      </c>
      <c r="K718" s="12">
        <v>41.01683839999999</v>
      </c>
      <c r="L718" s="12">
        <v>41.0848333</v>
      </c>
      <c r="M718" s="12">
        <v>40.9647572</v>
      </c>
      <c r="N718" s="12">
        <v>41.00888154999999</v>
      </c>
      <c r="O718" s="12">
        <v>40.88446535</v>
      </c>
      <c r="P718" s="12">
        <v>40.835277549999994</v>
      </c>
      <c r="Q718" s="12">
        <v>41.19333579999999</v>
      </c>
      <c r="R718" s="12">
        <v>40.9835643</v>
      </c>
      <c r="S718" s="12">
        <v>41.161508399999995</v>
      </c>
      <c r="T718" s="12">
        <v>41.05445259999999</v>
      </c>
      <c r="U718" s="12">
        <v>39.14119184999999</v>
      </c>
      <c r="V718" s="12">
        <v>37.42757569999999</v>
      </c>
      <c r="W718" s="12">
        <v>37.034073299999996</v>
      </c>
      <c r="X718" s="12">
        <v>37.617093399999995</v>
      </c>
      <c r="Y718" s="12">
        <v>37.20767729999999</v>
      </c>
    </row>
    <row r="719" spans="1:25" ht="11.25">
      <c r="A719" s="11">
        <f t="shared" si="17"/>
        <v>41833</v>
      </c>
      <c r="B719" s="12">
        <v>36.16388325</v>
      </c>
      <c r="C719" s="12">
        <v>37.246738199999996</v>
      </c>
      <c r="D719" s="12">
        <v>38.09522774999999</v>
      </c>
      <c r="E719" s="12">
        <v>37.87822274999999</v>
      </c>
      <c r="F719" s="12">
        <v>40.7347319</v>
      </c>
      <c r="G719" s="12">
        <v>41.056622649999994</v>
      </c>
      <c r="H719" s="12">
        <v>41.28013779999999</v>
      </c>
      <c r="I719" s="12">
        <v>41.22733325</v>
      </c>
      <c r="J719" s="12">
        <v>40.94956685</v>
      </c>
      <c r="K719" s="12">
        <v>40.840340999999995</v>
      </c>
      <c r="L719" s="12">
        <v>40.75860245</v>
      </c>
      <c r="M719" s="12">
        <v>40.79621665</v>
      </c>
      <c r="N719" s="12">
        <v>40.57197814999999</v>
      </c>
      <c r="O719" s="12">
        <v>40.527130449999994</v>
      </c>
      <c r="P719" s="12">
        <v>40.80851359999999</v>
      </c>
      <c r="Q719" s="12">
        <v>40.912676</v>
      </c>
      <c r="R719" s="12">
        <v>41.048665799999995</v>
      </c>
      <c r="S719" s="12">
        <v>41.02045515</v>
      </c>
      <c r="T719" s="12">
        <v>40.69928774999999</v>
      </c>
      <c r="U719" s="12">
        <v>38.18709319999999</v>
      </c>
      <c r="V719" s="12">
        <v>37.55705535</v>
      </c>
      <c r="W719" s="12">
        <v>37.692321799999995</v>
      </c>
      <c r="X719" s="12">
        <v>37.643133999999996</v>
      </c>
      <c r="Y719" s="12">
        <v>36.996459099999996</v>
      </c>
    </row>
    <row r="720" spans="1:25" ht="11.25">
      <c r="A720" s="11">
        <f t="shared" si="17"/>
        <v>41834</v>
      </c>
      <c r="B720" s="12">
        <v>0</v>
      </c>
      <c r="C720" s="12">
        <v>0</v>
      </c>
      <c r="D720" s="12">
        <v>0</v>
      </c>
      <c r="E720" s="12">
        <v>45.94140519999999</v>
      </c>
      <c r="F720" s="12">
        <v>57.916464449999985</v>
      </c>
      <c r="G720" s="12">
        <v>64.03455874999999</v>
      </c>
      <c r="H720" s="12">
        <v>63.04067584999999</v>
      </c>
      <c r="I720" s="12">
        <v>63.118074299999996</v>
      </c>
      <c r="J720" s="12">
        <v>63.059482949999996</v>
      </c>
      <c r="K720" s="12">
        <v>62.75278254999999</v>
      </c>
      <c r="L720" s="12">
        <v>62.84826474999999</v>
      </c>
      <c r="M720" s="12">
        <v>63.1267545</v>
      </c>
      <c r="N720" s="12">
        <v>60.95381109999999</v>
      </c>
      <c r="O720" s="12">
        <v>61.044953199999995</v>
      </c>
      <c r="P720" s="12">
        <v>49.1472924</v>
      </c>
      <c r="Q720" s="12">
        <v>49.21745734999999</v>
      </c>
      <c r="R720" s="12">
        <v>58.07560144999999</v>
      </c>
      <c r="S720" s="12">
        <v>57.76383759999999</v>
      </c>
      <c r="T720" s="12">
        <v>47.97040194999999</v>
      </c>
      <c r="U720" s="12">
        <v>37.46880665</v>
      </c>
      <c r="V720" s="12">
        <v>0</v>
      </c>
      <c r="W720" s="12">
        <v>0</v>
      </c>
      <c r="X720" s="12">
        <v>0</v>
      </c>
      <c r="Y720" s="12">
        <v>0</v>
      </c>
    </row>
    <row r="721" spans="1:25" ht="11.25">
      <c r="A721" s="11">
        <f t="shared" si="17"/>
        <v>41835</v>
      </c>
      <c r="B721" s="12">
        <v>0</v>
      </c>
      <c r="C721" s="12">
        <v>0</v>
      </c>
      <c r="D721" s="12">
        <v>0</v>
      </c>
      <c r="E721" s="12">
        <v>46.564209549999994</v>
      </c>
      <c r="F721" s="12">
        <v>65.17383499999998</v>
      </c>
      <c r="G721" s="12">
        <v>64.90113205</v>
      </c>
      <c r="H721" s="12">
        <v>64.12642419999999</v>
      </c>
      <c r="I721" s="12">
        <v>63.83997759999999</v>
      </c>
      <c r="J721" s="12">
        <v>62.03883609999999</v>
      </c>
      <c r="K721" s="12">
        <v>62.13504165</v>
      </c>
      <c r="L721" s="12">
        <v>63.67577714999999</v>
      </c>
      <c r="M721" s="12">
        <v>63.94124659999999</v>
      </c>
      <c r="N721" s="12">
        <v>63.53110714999999</v>
      </c>
      <c r="O721" s="12">
        <v>63.66782029999999</v>
      </c>
      <c r="P721" s="12">
        <v>49.250731449999996</v>
      </c>
      <c r="Q721" s="12">
        <v>49.72669575</v>
      </c>
      <c r="R721" s="12">
        <v>51.0569364</v>
      </c>
      <c r="S721" s="12">
        <v>57.488241249999994</v>
      </c>
      <c r="T721" s="12">
        <v>47.30057984999999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</row>
    <row r="722" spans="1:25" ht="11.25">
      <c r="A722" s="11">
        <f t="shared" si="17"/>
        <v>41836</v>
      </c>
      <c r="B722" s="12">
        <v>0</v>
      </c>
      <c r="C722" s="12">
        <v>0</v>
      </c>
      <c r="D722" s="12">
        <v>0</v>
      </c>
      <c r="E722" s="12">
        <v>37.24746154999999</v>
      </c>
      <c r="F722" s="12">
        <v>49.29702585</v>
      </c>
      <c r="G722" s="12">
        <v>64.10978714999999</v>
      </c>
      <c r="H722" s="12">
        <v>63.817553749999995</v>
      </c>
      <c r="I722" s="12">
        <v>62.40991464999999</v>
      </c>
      <c r="J722" s="12">
        <v>62.03955944999999</v>
      </c>
      <c r="K722" s="12">
        <v>62.14733859999999</v>
      </c>
      <c r="L722" s="12">
        <v>62.05257974999999</v>
      </c>
      <c r="M722" s="12">
        <v>48.22719119999999</v>
      </c>
      <c r="N722" s="12">
        <v>48.010909549999994</v>
      </c>
      <c r="O722" s="12">
        <v>50.75602279999999</v>
      </c>
      <c r="P722" s="12">
        <v>49.746226199999995</v>
      </c>
      <c r="Q722" s="12">
        <v>50.14479204999999</v>
      </c>
      <c r="R722" s="12">
        <v>52.23889029999999</v>
      </c>
      <c r="S722" s="12">
        <v>51.43163169999999</v>
      </c>
      <c r="T722" s="12">
        <v>48.223574449999994</v>
      </c>
      <c r="U722" s="12">
        <v>23.780854599999998</v>
      </c>
      <c r="V722" s="12">
        <v>0</v>
      </c>
      <c r="W722" s="12">
        <v>0</v>
      </c>
      <c r="X722" s="12">
        <v>0</v>
      </c>
      <c r="Y722" s="12">
        <v>0</v>
      </c>
    </row>
    <row r="723" spans="1:25" ht="11.25">
      <c r="A723" s="11">
        <f t="shared" si="17"/>
        <v>41837</v>
      </c>
      <c r="B723" s="12">
        <v>34.77649795</v>
      </c>
      <c r="C723" s="12">
        <v>35.274162749999995</v>
      </c>
      <c r="D723" s="12">
        <v>38.0829308</v>
      </c>
      <c r="E723" s="12">
        <v>41.327878899999995</v>
      </c>
      <c r="F723" s="12">
        <v>50.40664474999999</v>
      </c>
      <c r="G723" s="12">
        <v>52.98538749999999</v>
      </c>
      <c r="H723" s="12">
        <v>53.22336964999999</v>
      </c>
      <c r="I723" s="12">
        <v>53.81796335</v>
      </c>
      <c r="J723" s="12">
        <v>51.56255805</v>
      </c>
      <c r="K723" s="12">
        <v>50.88188569999999</v>
      </c>
      <c r="L723" s="12">
        <v>51.36146674999999</v>
      </c>
      <c r="M723" s="12">
        <v>51.067063299999994</v>
      </c>
      <c r="N723" s="12">
        <v>50.775553249999994</v>
      </c>
      <c r="O723" s="12">
        <v>49.23481775</v>
      </c>
      <c r="P723" s="12">
        <v>49.49811714999999</v>
      </c>
      <c r="Q723" s="12">
        <v>49.566835399999995</v>
      </c>
      <c r="R723" s="12">
        <v>49.1632061</v>
      </c>
      <c r="S723" s="12">
        <v>51.60451234999999</v>
      </c>
      <c r="T723" s="12">
        <v>48.457939849999995</v>
      </c>
      <c r="U723" s="12">
        <v>37.33643359999999</v>
      </c>
      <c r="V723" s="12">
        <v>36.5508755</v>
      </c>
      <c r="W723" s="12">
        <v>36.795367799999994</v>
      </c>
      <c r="X723" s="12">
        <v>36.616700349999995</v>
      </c>
      <c r="Y723" s="12">
        <v>33.878097249999996</v>
      </c>
    </row>
    <row r="724" spans="1:25" ht="11.25">
      <c r="A724" s="11">
        <f t="shared" si="17"/>
        <v>41838</v>
      </c>
      <c r="B724" s="12">
        <v>30.702590749999995</v>
      </c>
      <c r="C724" s="12">
        <v>31.27837735</v>
      </c>
      <c r="D724" s="12">
        <v>32.605724599999995</v>
      </c>
      <c r="E724" s="12">
        <v>34.11680274999999</v>
      </c>
      <c r="F724" s="12">
        <v>46.193130999999994</v>
      </c>
      <c r="G724" s="12">
        <v>47.15518649999999</v>
      </c>
      <c r="H724" s="12">
        <v>46.72623995</v>
      </c>
      <c r="I724" s="12">
        <v>52.20923294999999</v>
      </c>
      <c r="J724" s="12">
        <v>50.9918349</v>
      </c>
      <c r="K724" s="12">
        <v>50.648967</v>
      </c>
      <c r="L724" s="12">
        <v>50.99038819999999</v>
      </c>
      <c r="M724" s="12">
        <v>49.85545204999999</v>
      </c>
      <c r="N724" s="12">
        <v>49.6015562</v>
      </c>
      <c r="O724" s="12">
        <v>51.572684949999996</v>
      </c>
      <c r="P724" s="12">
        <v>49.878599249999986</v>
      </c>
      <c r="Q724" s="12">
        <v>50.5983325</v>
      </c>
      <c r="R724" s="12">
        <v>50.887672499999994</v>
      </c>
      <c r="S724" s="12">
        <v>84.49234344999999</v>
      </c>
      <c r="T724" s="12">
        <v>51.9987381</v>
      </c>
      <c r="U724" s="12">
        <v>34.1045058</v>
      </c>
      <c r="V724" s="12">
        <v>32.77426515</v>
      </c>
      <c r="W724" s="12">
        <v>32.09576284999999</v>
      </c>
      <c r="X724" s="12">
        <v>33.31243754999999</v>
      </c>
      <c r="Y724" s="12">
        <v>23.8011084</v>
      </c>
    </row>
    <row r="725" spans="1:25" ht="11.25">
      <c r="A725" s="11">
        <f t="shared" si="17"/>
        <v>41839</v>
      </c>
      <c r="B725" s="12">
        <v>44.704476699999994</v>
      </c>
      <c r="C725" s="12">
        <v>44.5352128</v>
      </c>
      <c r="D725" s="12">
        <v>44.8071924</v>
      </c>
      <c r="E725" s="12">
        <v>48.79357424999999</v>
      </c>
      <c r="F725" s="12">
        <v>50.508637099999994</v>
      </c>
      <c r="G725" s="12">
        <v>50.29524884999999</v>
      </c>
      <c r="H725" s="12">
        <v>50.87754559999999</v>
      </c>
      <c r="I725" s="12">
        <v>50.18529965</v>
      </c>
      <c r="J725" s="12">
        <v>50.246061049999994</v>
      </c>
      <c r="K725" s="12">
        <v>49.82217794999999</v>
      </c>
      <c r="L725" s="12">
        <v>50.15636564999999</v>
      </c>
      <c r="M725" s="12">
        <v>49.63121355</v>
      </c>
      <c r="N725" s="12">
        <v>49.20154365</v>
      </c>
      <c r="O725" s="12">
        <v>49.842431749999996</v>
      </c>
      <c r="P725" s="12">
        <v>50.02399259999999</v>
      </c>
      <c r="Q725" s="12">
        <v>50.54408124999999</v>
      </c>
      <c r="R725" s="12">
        <v>50.61569289999999</v>
      </c>
      <c r="S725" s="12">
        <v>50.67356089999999</v>
      </c>
      <c r="T725" s="12">
        <v>49.8648556</v>
      </c>
      <c r="U725" s="12">
        <v>45.0198573</v>
      </c>
      <c r="V725" s="12">
        <v>44.2574464</v>
      </c>
      <c r="W725" s="12">
        <v>45.075555249999994</v>
      </c>
      <c r="X725" s="12">
        <v>44.28855044999999</v>
      </c>
      <c r="Y725" s="12">
        <v>43.9579795</v>
      </c>
    </row>
    <row r="726" spans="1:25" ht="11.25">
      <c r="A726" s="11">
        <f t="shared" si="17"/>
        <v>41840</v>
      </c>
      <c r="B726" s="12">
        <v>43.0306448</v>
      </c>
      <c r="C726" s="12">
        <v>43.67587299999999</v>
      </c>
      <c r="D726" s="12">
        <v>46.99677284999999</v>
      </c>
      <c r="E726" s="12">
        <v>46.88827035</v>
      </c>
      <c r="F726" s="12">
        <v>49.20082029999999</v>
      </c>
      <c r="G726" s="12">
        <v>48.80514784999999</v>
      </c>
      <c r="H726" s="12">
        <v>49.91042664999999</v>
      </c>
      <c r="I726" s="12">
        <v>50.17806615</v>
      </c>
      <c r="J726" s="12">
        <v>49.92851039999999</v>
      </c>
      <c r="K726" s="12">
        <v>50.6648807</v>
      </c>
      <c r="L726" s="12">
        <v>50.6142462</v>
      </c>
      <c r="M726" s="12">
        <v>49.68184805</v>
      </c>
      <c r="N726" s="12">
        <v>48.982368599999994</v>
      </c>
      <c r="O726" s="12">
        <v>49.59866279999999</v>
      </c>
      <c r="P726" s="12">
        <v>49.36574409999999</v>
      </c>
      <c r="Q726" s="12">
        <v>49.63121355</v>
      </c>
      <c r="R726" s="12">
        <v>49.6811247</v>
      </c>
      <c r="S726" s="12">
        <v>49.61095975</v>
      </c>
      <c r="T726" s="12">
        <v>47.50167114999999</v>
      </c>
      <c r="U726" s="12">
        <v>44.171367749999995</v>
      </c>
      <c r="V726" s="12">
        <v>43.63102529999999</v>
      </c>
      <c r="W726" s="12">
        <v>43.420530449999994</v>
      </c>
      <c r="X726" s="12">
        <v>43.23969294999999</v>
      </c>
      <c r="Y726" s="12">
        <v>42.94311944999999</v>
      </c>
    </row>
    <row r="727" spans="1:25" ht="11.25">
      <c r="A727" s="11">
        <f t="shared" si="17"/>
        <v>41841</v>
      </c>
      <c r="B727" s="12">
        <v>41.139807899999994</v>
      </c>
      <c r="C727" s="12">
        <v>41.941279699999996</v>
      </c>
      <c r="D727" s="12">
        <v>43.14493409999999</v>
      </c>
      <c r="E727" s="12">
        <v>43.52252279999999</v>
      </c>
      <c r="F727" s="12">
        <v>54.8892447</v>
      </c>
      <c r="G727" s="12">
        <v>59.593913099999995</v>
      </c>
      <c r="H727" s="12">
        <v>59.6373141</v>
      </c>
      <c r="I727" s="12">
        <v>60.04239009999999</v>
      </c>
      <c r="J727" s="12">
        <v>59.015233099999996</v>
      </c>
      <c r="K727" s="12">
        <v>59.157009699999996</v>
      </c>
      <c r="L727" s="12">
        <v>56.03358439999999</v>
      </c>
      <c r="M727" s="12">
        <v>54.799549299999995</v>
      </c>
      <c r="N727" s="12">
        <v>54.58471434999999</v>
      </c>
      <c r="O727" s="12">
        <v>55.7572647</v>
      </c>
      <c r="P727" s="12">
        <v>55.604637849999996</v>
      </c>
      <c r="Q727" s="12">
        <v>53.6537629</v>
      </c>
      <c r="R727" s="12">
        <v>57.326210849999995</v>
      </c>
      <c r="S727" s="12">
        <v>57.9099543</v>
      </c>
      <c r="T727" s="12">
        <v>52.73366169999999</v>
      </c>
      <c r="U727" s="12">
        <v>43.43933754999999</v>
      </c>
      <c r="V727" s="12">
        <v>42.29861459999999</v>
      </c>
      <c r="W727" s="12">
        <v>41.948513199999994</v>
      </c>
      <c r="X727" s="12">
        <v>42.15611465</v>
      </c>
      <c r="Y727" s="12">
        <v>42.449071399999994</v>
      </c>
    </row>
    <row r="728" spans="1:25" ht="11.25">
      <c r="A728" s="11">
        <f t="shared" si="17"/>
        <v>41842</v>
      </c>
      <c r="B728" s="12">
        <v>42.08811975</v>
      </c>
      <c r="C728" s="12">
        <v>42.358652649999996</v>
      </c>
      <c r="D728" s="12">
        <v>43.149274199999994</v>
      </c>
      <c r="E728" s="12">
        <v>53.080146349999985</v>
      </c>
      <c r="F728" s="12">
        <v>56.9898531</v>
      </c>
      <c r="G728" s="12">
        <v>59.73785975</v>
      </c>
      <c r="H728" s="12">
        <v>58.00254309999999</v>
      </c>
      <c r="I728" s="12">
        <v>56.68676944999999</v>
      </c>
      <c r="J728" s="12">
        <v>54.02411809999999</v>
      </c>
      <c r="K728" s="12">
        <v>55.069358849999986</v>
      </c>
      <c r="L728" s="12">
        <v>54.66066609999999</v>
      </c>
      <c r="M728" s="12">
        <v>52.676517049999994</v>
      </c>
      <c r="N728" s="12">
        <v>52.2866314</v>
      </c>
      <c r="O728" s="12">
        <v>53.82953694999999</v>
      </c>
      <c r="P728" s="12">
        <v>53.457011699999995</v>
      </c>
      <c r="Q728" s="12">
        <v>56.00248035</v>
      </c>
      <c r="R728" s="12">
        <v>55.76956164999999</v>
      </c>
      <c r="S728" s="12">
        <v>57.39492909999999</v>
      </c>
      <c r="T728" s="12">
        <v>50.22436055</v>
      </c>
      <c r="U728" s="12">
        <v>41.860987849999994</v>
      </c>
      <c r="V728" s="12">
        <v>41.38068345</v>
      </c>
      <c r="W728" s="12">
        <v>41.15933835</v>
      </c>
      <c r="X728" s="12">
        <v>40.86348819999999</v>
      </c>
      <c r="Y728" s="12">
        <v>40.3701635</v>
      </c>
    </row>
    <row r="729" spans="1:25" ht="11.25">
      <c r="A729" s="11">
        <f t="shared" si="17"/>
        <v>41843</v>
      </c>
      <c r="B729" s="12">
        <v>0</v>
      </c>
      <c r="C729" s="12">
        <v>0</v>
      </c>
      <c r="D729" s="12">
        <v>0</v>
      </c>
      <c r="E729" s="12">
        <v>41.3712799</v>
      </c>
      <c r="F729" s="12">
        <v>54.53841994999999</v>
      </c>
      <c r="G729" s="12">
        <v>54.66717625</v>
      </c>
      <c r="H729" s="12">
        <v>54.35541239999999</v>
      </c>
      <c r="I729" s="12">
        <v>52.41321765</v>
      </c>
      <c r="J729" s="12">
        <v>47.33530064999999</v>
      </c>
      <c r="K729" s="12">
        <v>46.89478049999999</v>
      </c>
      <c r="L729" s="12">
        <v>51.78607319999999</v>
      </c>
      <c r="M729" s="12">
        <v>50.608459399999994</v>
      </c>
      <c r="N729" s="12">
        <v>56.121109749999995</v>
      </c>
      <c r="O729" s="12">
        <v>54.86826754999999</v>
      </c>
      <c r="P729" s="12">
        <v>54.3655393</v>
      </c>
      <c r="Q729" s="12">
        <v>55.194498399999986</v>
      </c>
      <c r="R729" s="12">
        <v>56.04877475</v>
      </c>
      <c r="S729" s="12">
        <v>57.04410434999999</v>
      </c>
      <c r="T729" s="12">
        <v>51.71663159999999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</row>
    <row r="730" spans="1:25" ht="11.25">
      <c r="A730" s="11">
        <f t="shared" si="17"/>
        <v>41844</v>
      </c>
      <c r="B730" s="12">
        <v>0</v>
      </c>
      <c r="C730" s="12">
        <v>0</v>
      </c>
      <c r="D730" s="12">
        <v>0</v>
      </c>
      <c r="E730" s="12">
        <v>41.4305946</v>
      </c>
      <c r="F730" s="12">
        <v>55.404269899999996</v>
      </c>
      <c r="G730" s="12">
        <v>58.29549984999999</v>
      </c>
      <c r="H730" s="12">
        <v>57.930208099999994</v>
      </c>
      <c r="I730" s="12">
        <v>57.880296949999995</v>
      </c>
      <c r="J730" s="12">
        <v>55.873724049999986</v>
      </c>
      <c r="K730" s="12">
        <v>52.234550199999994</v>
      </c>
      <c r="L730" s="12">
        <v>52.50508309999999</v>
      </c>
      <c r="M730" s="12">
        <v>52.17089539999999</v>
      </c>
      <c r="N730" s="12">
        <v>50.748065950000004</v>
      </c>
      <c r="O730" s="12">
        <v>51.598002199999996</v>
      </c>
      <c r="P730" s="12">
        <v>43.10948995</v>
      </c>
      <c r="Q730" s="12">
        <v>41.41251085</v>
      </c>
      <c r="R730" s="12">
        <v>41.5810514</v>
      </c>
      <c r="S730" s="12">
        <v>52.777062699999995</v>
      </c>
      <c r="T730" s="12">
        <v>0.015190349999999997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</row>
    <row r="731" spans="1:25" ht="11.25">
      <c r="A731" s="11">
        <f t="shared" si="17"/>
        <v>41845</v>
      </c>
      <c r="B731" s="12">
        <v>0</v>
      </c>
      <c r="C731" s="12">
        <v>0</v>
      </c>
      <c r="D731" s="12">
        <v>0</v>
      </c>
      <c r="E731" s="12">
        <v>0.013020299999999999</v>
      </c>
      <c r="F731" s="12">
        <v>50.071010349999995</v>
      </c>
      <c r="G731" s="12">
        <v>52.703281</v>
      </c>
      <c r="H731" s="12">
        <v>52.02043859999999</v>
      </c>
      <c r="I731" s="12">
        <v>51.527113899999996</v>
      </c>
      <c r="J731" s="12">
        <v>52.331479099999996</v>
      </c>
      <c r="K731" s="12">
        <v>52.10796394999999</v>
      </c>
      <c r="L731" s="12">
        <v>52.78357284999999</v>
      </c>
      <c r="M731" s="12">
        <v>52.11592079999999</v>
      </c>
      <c r="N731" s="12">
        <v>51.67467729999999</v>
      </c>
      <c r="O731" s="12">
        <v>52.21574309999999</v>
      </c>
      <c r="P731" s="12">
        <v>42.94022605</v>
      </c>
      <c r="Q731" s="12">
        <v>42.96047984999999</v>
      </c>
      <c r="R731" s="12">
        <v>53.348509199999995</v>
      </c>
      <c r="S731" s="12">
        <v>53.2371133</v>
      </c>
      <c r="T731" s="12">
        <v>51.50686009999999</v>
      </c>
      <c r="U731" s="12">
        <v>26.46375975</v>
      </c>
      <c r="V731" s="12">
        <v>0</v>
      </c>
      <c r="W731" s="12">
        <v>0</v>
      </c>
      <c r="X731" s="12">
        <v>0</v>
      </c>
      <c r="Y731" s="12">
        <v>0</v>
      </c>
    </row>
    <row r="732" spans="1:25" ht="11.25">
      <c r="A732" s="11">
        <f t="shared" si="17"/>
        <v>41846</v>
      </c>
      <c r="B732" s="12">
        <v>40.13001129999999</v>
      </c>
      <c r="C732" s="12">
        <v>41.30545505</v>
      </c>
      <c r="D732" s="12">
        <v>40.75932579999999</v>
      </c>
      <c r="E732" s="12">
        <v>40.3600366</v>
      </c>
      <c r="F732" s="12">
        <v>53.15971484999999</v>
      </c>
      <c r="G732" s="12">
        <v>52.85880124999999</v>
      </c>
      <c r="H732" s="12">
        <v>58.93783464999999</v>
      </c>
      <c r="I732" s="12">
        <v>55.48166834999999</v>
      </c>
      <c r="J732" s="12">
        <v>59.20836754999999</v>
      </c>
      <c r="K732" s="12">
        <v>56.99563989999999</v>
      </c>
      <c r="L732" s="12">
        <v>55.82670629999999</v>
      </c>
      <c r="M732" s="12">
        <v>53.68342024999999</v>
      </c>
      <c r="N732" s="12">
        <v>51.94882694999999</v>
      </c>
      <c r="O732" s="12">
        <v>52.485552649999995</v>
      </c>
      <c r="P732" s="12">
        <v>52.26203749999999</v>
      </c>
      <c r="Q732" s="12">
        <v>53.62048879999999</v>
      </c>
      <c r="R732" s="12">
        <v>53.427354349999995</v>
      </c>
      <c r="S732" s="12">
        <v>53.1908189</v>
      </c>
      <c r="T732" s="12">
        <v>43.3894264</v>
      </c>
      <c r="U732" s="12">
        <v>42.153221249999994</v>
      </c>
      <c r="V732" s="12">
        <v>41.26205404999999</v>
      </c>
      <c r="W732" s="12">
        <v>40.85119125</v>
      </c>
      <c r="X732" s="12">
        <v>41.161508399999995</v>
      </c>
      <c r="Y732" s="12">
        <v>40.255874199999994</v>
      </c>
    </row>
    <row r="733" spans="1:25" ht="11.25">
      <c r="A733" s="11">
        <f t="shared" si="17"/>
        <v>41847</v>
      </c>
      <c r="B733" s="12">
        <v>47.04596065</v>
      </c>
      <c r="C733" s="12">
        <v>47.16242</v>
      </c>
      <c r="D733" s="12">
        <v>47.5559224</v>
      </c>
      <c r="E733" s="12">
        <v>49.404081649999995</v>
      </c>
      <c r="F733" s="12">
        <v>49.58636584999999</v>
      </c>
      <c r="G733" s="12">
        <v>49.81349774999999</v>
      </c>
      <c r="H733" s="12">
        <v>50.0876474</v>
      </c>
      <c r="I733" s="12">
        <v>50.3060991</v>
      </c>
      <c r="J733" s="12">
        <v>50.471746249999995</v>
      </c>
      <c r="K733" s="12">
        <v>50.47319294999999</v>
      </c>
      <c r="L733" s="12">
        <v>50.73649234999999</v>
      </c>
      <c r="M733" s="12">
        <v>49.6015562</v>
      </c>
      <c r="N733" s="12">
        <v>49.56900544999999</v>
      </c>
      <c r="O733" s="12">
        <v>50.72781214999999</v>
      </c>
      <c r="P733" s="12">
        <v>51.07212674999999</v>
      </c>
      <c r="Q733" s="12">
        <v>51.74050214999999</v>
      </c>
      <c r="R733" s="12">
        <v>52.251187249999994</v>
      </c>
      <c r="S733" s="12">
        <v>53.715247649999995</v>
      </c>
      <c r="T733" s="12">
        <v>50.203383399999986</v>
      </c>
      <c r="U733" s="12">
        <v>48.46227995</v>
      </c>
      <c r="V733" s="12">
        <v>47.323727049999995</v>
      </c>
      <c r="W733" s="12">
        <v>47.23692504999999</v>
      </c>
      <c r="X733" s="12">
        <v>47.46839705</v>
      </c>
      <c r="Y733" s="12">
        <v>47.227521499999995</v>
      </c>
    </row>
    <row r="734" spans="1:25" ht="11.25">
      <c r="A734" s="11">
        <f t="shared" si="17"/>
        <v>41848</v>
      </c>
      <c r="B734" s="12">
        <v>37.9194537</v>
      </c>
      <c r="C734" s="12">
        <v>39.305392299999994</v>
      </c>
      <c r="D734" s="12">
        <v>42.41507394999999</v>
      </c>
      <c r="E734" s="12">
        <v>47.014856599999995</v>
      </c>
      <c r="F734" s="12">
        <v>51.95027365</v>
      </c>
      <c r="G734" s="12">
        <v>50.672114199999996</v>
      </c>
      <c r="H734" s="12">
        <v>55.075145649999996</v>
      </c>
      <c r="I734" s="12">
        <v>56.055284900000004</v>
      </c>
      <c r="J734" s="12">
        <v>52.556440949999995</v>
      </c>
      <c r="K734" s="12">
        <v>52.78140279999999</v>
      </c>
      <c r="L734" s="12">
        <v>53.0041946</v>
      </c>
      <c r="M734" s="12">
        <v>52.151364949999994</v>
      </c>
      <c r="N734" s="12">
        <v>51.75641584999999</v>
      </c>
      <c r="O734" s="12">
        <v>53.07869965</v>
      </c>
      <c r="P734" s="12">
        <v>52.743065249999994</v>
      </c>
      <c r="Q734" s="12">
        <v>53.056275799999995</v>
      </c>
      <c r="R734" s="12">
        <v>53.9344227</v>
      </c>
      <c r="S734" s="12">
        <v>54.78869904999999</v>
      </c>
      <c r="T734" s="12">
        <v>48.894843249999994</v>
      </c>
      <c r="U734" s="12">
        <v>47.490097549999994</v>
      </c>
      <c r="V734" s="12">
        <v>39.785696699999995</v>
      </c>
      <c r="W734" s="12">
        <v>39.45512575</v>
      </c>
      <c r="X734" s="12">
        <v>36.6145303</v>
      </c>
      <c r="Y734" s="12">
        <v>36.817068299999995</v>
      </c>
    </row>
    <row r="735" spans="1:25" ht="11.25">
      <c r="A735" s="11">
        <f t="shared" si="17"/>
        <v>41849</v>
      </c>
      <c r="B735" s="12">
        <v>0</v>
      </c>
      <c r="C735" s="12">
        <v>0</v>
      </c>
      <c r="D735" s="12">
        <v>0.01808375</v>
      </c>
      <c r="E735" s="12">
        <v>45.181164349999996</v>
      </c>
      <c r="F735" s="12">
        <v>52.727874899999996</v>
      </c>
      <c r="G735" s="12">
        <v>51.492393099999994</v>
      </c>
      <c r="H735" s="12">
        <v>52.02767209999999</v>
      </c>
      <c r="I735" s="12">
        <v>51.82079399999999</v>
      </c>
      <c r="J735" s="12">
        <v>51.19871299999999</v>
      </c>
      <c r="K735" s="12">
        <v>51.41282459999999</v>
      </c>
      <c r="L735" s="12">
        <v>51.38606065</v>
      </c>
      <c r="M735" s="12">
        <v>50.84354815</v>
      </c>
      <c r="N735" s="12">
        <v>51.022215599999996</v>
      </c>
      <c r="O735" s="12">
        <v>52.08409339999999</v>
      </c>
      <c r="P735" s="12">
        <v>51.16977899999999</v>
      </c>
      <c r="Q735" s="12">
        <v>51.92278634999999</v>
      </c>
      <c r="R735" s="12">
        <v>51.76075595</v>
      </c>
      <c r="S735" s="12">
        <v>52.305438499999994</v>
      </c>
      <c r="T735" s="12">
        <v>47.87708979999999</v>
      </c>
      <c r="U735" s="12">
        <v>40.12494785</v>
      </c>
      <c r="V735" s="12">
        <v>0</v>
      </c>
      <c r="W735" s="12">
        <v>0</v>
      </c>
      <c r="X735" s="12">
        <v>0</v>
      </c>
      <c r="Y735" s="12">
        <v>0</v>
      </c>
    </row>
    <row r="736" spans="1:25" ht="11.25">
      <c r="A736" s="11">
        <f t="shared" si="17"/>
        <v>41850</v>
      </c>
      <c r="B736" s="12">
        <v>21.816235999999996</v>
      </c>
      <c r="C736" s="12">
        <v>22.976489399999995</v>
      </c>
      <c r="D736" s="12">
        <v>25.444559599999995</v>
      </c>
      <c r="E736" s="12">
        <v>27.966881049999998</v>
      </c>
      <c r="F736" s="12">
        <v>50.570845199999994</v>
      </c>
      <c r="G736" s="12">
        <v>48.47964035</v>
      </c>
      <c r="H736" s="12">
        <v>50.71045174999999</v>
      </c>
      <c r="I736" s="12">
        <v>50.9571141</v>
      </c>
      <c r="J736" s="12">
        <v>49.65436075</v>
      </c>
      <c r="K736" s="12">
        <v>50.196149899999995</v>
      </c>
      <c r="L736" s="12">
        <v>50.39362445</v>
      </c>
      <c r="M736" s="12">
        <v>49.65291404999999</v>
      </c>
      <c r="N736" s="12">
        <v>50.262698099999994</v>
      </c>
      <c r="O736" s="12">
        <v>50.591822349999994</v>
      </c>
      <c r="P736" s="12">
        <v>50.1556423</v>
      </c>
      <c r="Q736" s="12">
        <v>51.23488049999999</v>
      </c>
      <c r="R736" s="12">
        <v>51.7788397</v>
      </c>
      <c r="S736" s="12">
        <v>51.81139044999999</v>
      </c>
      <c r="T736" s="12">
        <v>49.704995249999996</v>
      </c>
      <c r="U736" s="12">
        <v>42.83895705</v>
      </c>
      <c r="V736" s="12">
        <v>32.17388465</v>
      </c>
      <c r="W736" s="12">
        <v>31.408580349999994</v>
      </c>
      <c r="X736" s="12">
        <v>22.646641799999998</v>
      </c>
      <c r="Y736" s="12">
        <v>22.3384947</v>
      </c>
    </row>
    <row r="737" spans="1:25" ht="11.25">
      <c r="A737" s="11">
        <f t="shared" si="17"/>
        <v>41851</v>
      </c>
      <c r="B737" s="12">
        <v>35.03545724999999</v>
      </c>
      <c r="C737" s="12">
        <v>36.645634349999995</v>
      </c>
      <c r="D737" s="12">
        <v>39.6714074</v>
      </c>
      <c r="E737" s="12">
        <v>46.9873693</v>
      </c>
      <c r="F737" s="12">
        <v>55.350018649999996</v>
      </c>
      <c r="G737" s="12">
        <v>56.46614769999999</v>
      </c>
      <c r="H737" s="12">
        <v>56.00609709999999</v>
      </c>
      <c r="I737" s="12">
        <v>57.46654074999999</v>
      </c>
      <c r="J737" s="12">
        <v>57.22132509999999</v>
      </c>
      <c r="K737" s="12">
        <v>53.31595845</v>
      </c>
      <c r="L737" s="12">
        <v>53.665336499999995</v>
      </c>
      <c r="M737" s="12">
        <v>53.26243055</v>
      </c>
      <c r="N737" s="12">
        <v>52.97887735</v>
      </c>
      <c r="O737" s="12">
        <v>53.51270964999999</v>
      </c>
      <c r="P737" s="12">
        <v>50.496340149999995</v>
      </c>
      <c r="Q737" s="12">
        <v>51.14012165</v>
      </c>
      <c r="R737" s="12">
        <v>49.70644194999999</v>
      </c>
      <c r="S737" s="12">
        <v>49.4597796</v>
      </c>
      <c r="T737" s="12">
        <v>48.14183589999999</v>
      </c>
      <c r="U737" s="12">
        <v>39.65911045</v>
      </c>
      <c r="V737" s="12">
        <v>38.14224549999999</v>
      </c>
      <c r="W737" s="12">
        <v>34.545025949999996</v>
      </c>
      <c r="X737" s="12">
        <v>36.91110379999999</v>
      </c>
      <c r="Y737" s="12">
        <v>34.203604750000004</v>
      </c>
    </row>
  </sheetData>
  <sheetProtection/>
  <mergeCells count="177">
    <mergeCell ref="N135:R135"/>
    <mergeCell ref="N134:R134"/>
    <mergeCell ref="N136:Y136"/>
    <mergeCell ref="A136:K136"/>
    <mergeCell ref="L136:M136"/>
    <mergeCell ref="N132:R132"/>
    <mergeCell ref="S132:U132"/>
    <mergeCell ref="S133:U133"/>
    <mergeCell ref="S134:U134"/>
    <mergeCell ref="S135:U135"/>
    <mergeCell ref="N133:R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1:C301"/>
    <mergeCell ref="D301:E301"/>
    <mergeCell ref="A155:Y155"/>
    <mergeCell ref="A227:Y227"/>
    <mergeCell ref="N145:P145"/>
    <mergeCell ref="Q145:S145"/>
    <mergeCell ref="A3:Y3"/>
    <mergeCell ref="A263:Y263"/>
    <mergeCell ref="A191:Y191"/>
    <mergeCell ref="N146:P146"/>
    <mergeCell ref="Q146:S146"/>
    <mergeCell ref="T146:V146"/>
    <mergeCell ref="W146:Y146"/>
    <mergeCell ref="N144:P144"/>
    <mergeCell ref="T144:V144"/>
    <mergeCell ref="W144:Y144"/>
    <mergeCell ref="T145:V145"/>
    <mergeCell ref="W145:Y145"/>
    <mergeCell ref="L141:M141"/>
    <mergeCell ref="L142:M142"/>
    <mergeCell ref="L143:M143"/>
    <mergeCell ref="L144:M144"/>
    <mergeCell ref="L145:M145"/>
    <mergeCell ref="Q142:S142"/>
    <mergeCell ref="Q144:S144"/>
    <mergeCell ref="T142:V142"/>
    <mergeCell ref="W142:Y142"/>
    <mergeCell ref="L146:M146"/>
    <mergeCell ref="A141:K141"/>
    <mergeCell ref="A142:K142"/>
    <mergeCell ref="A143:K143"/>
    <mergeCell ref="A144:K144"/>
    <mergeCell ref="A145:K145"/>
    <mergeCell ref="A146:K146"/>
    <mergeCell ref="N142:P142"/>
    <mergeCell ref="W141:Y141"/>
    <mergeCell ref="A669:Y669"/>
    <mergeCell ref="A667:Y667"/>
    <mergeCell ref="A633:Y633"/>
    <mergeCell ref="A631:Y631"/>
    <mergeCell ref="A309:Y309"/>
    <mergeCell ref="A345:Y345"/>
    <mergeCell ref="A523:Y523"/>
    <mergeCell ref="A379:Y379"/>
    <mergeCell ref="A559:Y559"/>
    <mergeCell ref="A597:Y597"/>
    <mergeCell ref="A705:Y705"/>
    <mergeCell ref="A381:Y381"/>
    <mergeCell ref="A415:Y415"/>
    <mergeCell ref="A417:Y417"/>
    <mergeCell ref="A451:Y451"/>
    <mergeCell ref="A133:K133"/>
    <mergeCell ref="L133:M133"/>
    <mergeCell ref="A703:Y703"/>
    <mergeCell ref="N140:P140"/>
    <mergeCell ref="Q140:S140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40:V140"/>
    <mergeCell ref="A16:K16"/>
    <mergeCell ref="L16:M16"/>
    <mergeCell ref="A125:S125"/>
    <mergeCell ref="T125:Y125"/>
    <mergeCell ref="L128:S128"/>
    <mergeCell ref="T128:Y128"/>
    <mergeCell ref="A22:K22"/>
    <mergeCell ref="W140:Y140"/>
    <mergeCell ref="N141:P141"/>
    <mergeCell ref="Q141:S141"/>
    <mergeCell ref="T141:V141"/>
    <mergeCell ref="A139:Y139"/>
    <mergeCell ref="A138:M138"/>
    <mergeCell ref="A134:K135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A7:Y9"/>
    <mergeCell ref="N10:Y10"/>
    <mergeCell ref="N13:Y13"/>
    <mergeCell ref="A14:Y14"/>
    <mergeCell ref="N15:Y15"/>
    <mergeCell ref="N16:Y16"/>
    <mergeCell ref="A19:K19"/>
    <mergeCell ref="L19:M19"/>
    <mergeCell ref="N19:Y19"/>
    <mergeCell ref="L23:M23"/>
    <mergeCell ref="A126:S126"/>
    <mergeCell ref="A127:S127"/>
    <mergeCell ref="A128:K128"/>
    <mergeCell ref="L22:M22"/>
    <mergeCell ref="A130:Y130"/>
    <mergeCell ref="A92:Y92"/>
    <mergeCell ref="N131:Y131"/>
    <mergeCell ref="A131:M132"/>
    <mergeCell ref="A149:Y149"/>
    <mergeCell ref="A140:K140"/>
    <mergeCell ref="L140:M140"/>
    <mergeCell ref="N143:P143"/>
    <mergeCell ref="Q143:S143"/>
    <mergeCell ref="T143:V143"/>
    <mergeCell ref="W143:Y143"/>
    <mergeCell ref="A5:W5"/>
    <mergeCell ref="L10:M10"/>
    <mergeCell ref="A10:K10"/>
    <mergeCell ref="A13:K13"/>
    <mergeCell ref="A21:Y21"/>
    <mergeCell ref="A25:Y25"/>
    <mergeCell ref="L135:M135"/>
    <mergeCell ref="A137:M137"/>
    <mergeCell ref="N137:Y138"/>
    <mergeCell ref="L134:M134"/>
    <mergeCell ref="A147:K147"/>
    <mergeCell ref="L147:M147"/>
    <mergeCell ref="N147:P147"/>
    <mergeCell ref="Q147:S147"/>
    <mergeCell ref="T147:V147"/>
    <mergeCell ref="W147:Y147"/>
    <mergeCell ref="A307:Y307"/>
    <mergeCell ref="A343:Y343"/>
    <mergeCell ref="A561:Y561"/>
    <mergeCell ref="A595:Y595"/>
    <mergeCell ref="A453:Y453"/>
    <mergeCell ref="A525:Y525"/>
    <mergeCell ref="A487:Y487"/>
    <mergeCell ref="A489:Y489"/>
    <mergeCell ref="N297:O297"/>
    <mergeCell ref="A299:A300"/>
    <mergeCell ref="B299:I299"/>
    <mergeCell ref="J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F301:G301"/>
    <mergeCell ref="H301:I301"/>
    <mergeCell ref="J301:K301"/>
    <mergeCell ref="L301:M301"/>
    <mergeCell ref="N301:O301"/>
    <mergeCell ref="P301:Q301"/>
  </mergeCells>
  <printOptions/>
  <pageMargins left="0.7" right="0.7" top="0.75" bottom="0.75" header="0.3" footer="0.3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2014-08-15T10:46:31Z</dcterms:modified>
  <cp:category/>
  <cp:version/>
  <cp:contentType/>
  <cp:contentStatus/>
  <cp:revision>1</cp:revision>
</cp:coreProperties>
</file>