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январь 2014" sheetId="1" r:id="rId1"/>
  </sheets>
  <definedNames/>
  <calcPr fullCalcOnLoad="1"/>
</workbook>
</file>

<file path=xl/sharedStrings.xml><?xml version="1.0" encoding="utf-8"?>
<sst xmlns="http://schemas.openxmlformats.org/spreadsheetml/2006/main" count="2822" uniqueCount="1718">
  <si>
    <t>Единица измерения</t>
  </si>
  <si>
    <t>ВН</t>
  </si>
  <si>
    <t>СН1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</si>
  <si>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</si>
  <si>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</si>
  <si>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</si>
  <si>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</si>
  <si>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</si>
  <si>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</si>
  <si>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</si>
  <si>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</si>
  <si>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</si>
  <si>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</si>
  <si>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</si>
  <si>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</si>
  <si>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</si>
  <si>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</si>
  <si>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</si>
  <si>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</si>
  <si>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</si>
  <si>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</si>
  <si>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</si>
  <si>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</si>
  <si>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</si>
  <si>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</si>
  <si>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</si>
  <si>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</si>
  <si>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</si>
  <si>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</si>
  <si>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</si>
  <si>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</si>
  <si>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</si>
  <si>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</si>
  <si>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</si>
  <si>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</si>
  <si>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</si>
  <si>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</si>
  <si>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</si>
  <si>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</si>
  <si>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</si>
  <si>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</si>
  <si>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</si>
  <si>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</si>
  <si>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</si>
  <si>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</si>
  <si>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</si>
  <si>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</si>
  <si>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</si>
  <si>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</si>
  <si>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</si>
  <si>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</si>
  <si>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</si>
  <si>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</si>
  <si>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</si>
  <si>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</si>
  <si>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</si>
  <si>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</si>
  <si>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</si>
  <si>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</si>
  <si>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</si>
  <si>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</si>
  <si>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</si>
  <si>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</si>
  <si>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</si>
  <si>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</si>
  <si>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</si>
  <si>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23:00-0:00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</si>
  <si>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</si>
  <si>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</si>
  <si>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</si>
  <si>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</si>
  <si>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</si>
  <si>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</si>
  <si>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</si>
  <si>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</si>
  <si>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</si>
  <si>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</si>
  <si>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</si>
  <si>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</si>
  <si>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</si>
  <si>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</si>
  <si>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</si>
  <si>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</si>
  <si>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</si>
  <si>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</si>
  <si>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</si>
  <si>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</si>
  <si>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</si>
  <si>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</si>
  <si>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</si>
  <si>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</si>
  <si>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</si>
  <si>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</si>
  <si>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</si>
  <si>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</si>
  <si>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</si>
  <si>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</si>
  <si>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</si>
  <si>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</si>
  <si>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</si>
  <si>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</si>
  <si>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</si>
  <si>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</si>
  <si>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</si>
  <si>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</si>
  <si>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</si>
  <si>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590,64</t>
  </si>
  <si>
    <t>667,98</t>
  </si>
  <si>
    <t>672,2</t>
  </si>
  <si>
    <t>580,43</t>
  </si>
  <si>
    <t>593,97</t>
  </si>
  <si>
    <t>612,45</t>
  </si>
  <si>
    <t>610,78</t>
  </si>
  <si>
    <t>597,65</t>
  </si>
  <si>
    <t>601,69</t>
  </si>
  <si>
    <t>597,64</t>
  </si>
  <si>
    <t>632,47</t>
  </si>
  <si>
    <t>610,44</t>
  </si>
  <si>
    <t>693,53</t>
  </si>
  <si>
    <t>606,02</t>
  </si>
  <si>
    <t>605,6</t>
  </si>
  <si>
    <t>650,97</t>
  </si>
  <si>
    <t>694,7</t>
  </si>
  <si>
    <t>701,2</t>
  </si>
  <si>
    <t>704,52</t>
  </si>
  <si>
    <t>726,65</t>
  </si>
  <si>
    <t>641,41</t>
  </si>
  <si>
    <t>706,93</t>
  </si>
  <si>
    <t>687,1</t>
  </si>
  <si>
    <t>677,79</t>
  </si>
  <si>
    <t>647,32</t>
  </si>
  <si>
    <t>642,78</t>
  </si>
  <si>
    <t>586,42</t>
  </si>
  <si>
    <t>637,07</t>
  </si>
  <si>
    <t>643,29</t>
  </si>
  <si>
    <t>0,95</t>
  </si>
  <si>
    <t>1,17</t>
  </si>
  <si>
    <t>5,69</t>
  </si>
  <si>
    <t>4,86</t>
  </si>
  <si>
    <t>0</t>
  </si>
  <si>
    <t>1,21</t>
  </si>
  <si>
    <t>4,88</t>
  </si>
  <si>
    <t>1,03</t>
  </si>
  <si>
    <t>0,06</t>
  </si>
  <si>
    <t>2,19</t>
  </si>
  <si>
    <t>13,62</t>
  </si>
  <si>
    <t>0,09</t>
  </si>
  <si>
    <t>0,19</t>
  </si>
  <si>
    <t>55,43</t>
  </si>
  <si>
    <t>3,79</t>
  </si>
  <si>
    <t>32,21</t>
  </si>
  <si>
    <t>15,41</t>
  </si>
  <si>
    <t>0,92</t>
  </si>
  <si>
    <t>1,18</t>
  </si>
  <si>
    <t>1,11</t>
  </si>
  <si>
    <t>27,04</t>
  </si>
  <si>
    <t>1,02</t>
  </si>
  <si>
    <t>0,13</t>
  </si>
  <si>
    <t>0,2</t>
  </si>
  <si>
    <t>1,51</t>
  </si>
  <si>
    <t>6,39</t>
  </si>
  <si>
    <t>3,35</t>
  </si>
  <si>
    <t>2,37</t>
  </si>
  <si>
    <t>2,45</t>
  </si>
  <si>
    <t>9,96</t>
  </si>
  <si>
    <t>3,13</t>
  </si>
  <si>
    <t>30,54</t>
  </si>
  <si>
    <t>10,31</t>
  </si>
  <si>
    <t>6,31</t>
  </si>
  <si>
    <t>0,02</t>
  </si>
  <si>
    <t>0,05</t>
  </si>
  <si>
    <t>4,87</t>
  </si>
  <si>
    <t>1,3</t>
  </si>
  <si>
    <t>5,25</t>
  </si>
  <si>
    <t>0,15</t>
  </si>
  <si>
    <t>8,22</t>
  </si>
  <si>
    <t>2,99</t>
  </si>
  <si>
    <t>18,99</t>
  </si>
  <si>
    <t>0,85</t>
  </si>
  <si>
    <t>0,75</t>
  </si>
  <si>
    <t>68,95</t>
  </si>
  <si>
    <t>4,93</t>
  </si>
  <si>
    <t>0,1</t>
  </si>
  <si>
    <t>12,13</t>
  </si>
  <si>
    <t>2,44</t>
  </si>
  <si>
    <t>3,93</t>
  </si>
  <si>
    <t>12,82</t>
  </si>
  <si>
    <t>6,14</t>
  </si>
  <si>
    <t>2,49</t>
  </si>
  <si>
    <t>5,41</t>
  </si>
  <si>
    <t>4,82</t>
  </si>
  <si>
    <t>1,91</t>
  </si>
  <si>
    <t>1,83</t>
  </si>
  <si>
    <t>26,9</t>
  </si>
  <si>
    <t>4,38</t>
  </si>
  <si>
    <t>80,01</t>
  </si>
  <si>
    <t>25,06</t>
  </si>
  <si>
    <t>8,85</t>
  </si>
  <si>
    <t>63,79</t>
  </si>
  <si>
    <t>26,54</t>
  </si>
  <si>
    <t>4,33</t>
  </si>
  <si>
    <t>10,68</t>
  </si>
  <si>
    <t>0,51</t>
  </si>
  <si>
    <t>3,72</t>
  </si>
  <si>
    <t>61,69</t>
  </si>
  <si>
    <t>1,99</t>
  </si>
  <si>
    <t>5,82</t>
  </si>
  <si>
    <t>1,34</t>
  </si>
  <si>
    <t>0,03</t>
  </si>
  <si>
    <t>9,18</t>
  </si>
  <si>
    <t>7,01</t>
  </si>
  <si>
    <t>1,96</t>
  </si>
  <si>
    <t>6,35</t>
  </si>
  <si>
    <t>4,55</t>
  </si>
  <si>
    <t>2,94</t>
  </si>
  <si>
    <t>0,24</t>
  </si>
  <si>
    <t>0,47</t>
  </si>
  <si>
    <t>6,62</t>
  </si>
  <si>
    <t>10,46</t>
  </si>
  <si>
    <t>591,32</t>
  </si>
  <si>
    <t>0,21</t>
  </si>
  <si>
    <t>1,31</t>
  </si>
  <si>
    <t>0,26</t>
  </si>
  <si>
    <t>10,71</t>
  </si>
  <si>
    <t>576,51</t>
  </si>
  <si>
    <t>0,36</t>
  </si>
  <si>
    <t>68,38</t>
  </si>
  <si>
    <t>0,04</t>
  </si>
  <si>
    <t>0,01</t>
  </si>
  <si>
    <t>630,16</t>
  </si>
  <si>
    <t>0,11</t>
  </si>
  <si>
    <t>598,31</t>
  </si>
  <si>
    <t>56,8</t>
  </si>
  <si>
    <t>0,07</t>
  </si>
  <si>
    <t>0,17</t>
  </si>
  <si>
    <t>596,54</t>
  </si>
  <si>
    <t>15,04</t>
  </si>
  <si>
    <t>10,06</t>
  </si>
  <si>
    <t>0,3</t>
  </si>
  <si>
    <t>0,31</t>
  </si>
  <si>
    <t>1,01</t>
  </si>
  <si>
    <t>0,52</t>
  </si>
  <si>
    <t>0,16</t>
  </si>
  <si>
    <t>0,89</t>
  </si>
  <si>
    <t>0,08</t>
  </si>
  <si>
    <t>2,77</t>
  </si>
  <si>
    <t>0,91</t>
  </si>
  <si>
    <t>0,48</t>
  </si>
  <si>
    <t>0,18</t>
  </si>
  <si>
    <t>0,14</t>
  </si>
  <si>
    <t>77,01</t>
  </si>
  <si>
    <t>8,49</t>
  </si>
  <si>
    <t>2,76</t>
  </si>
  <si>
    <t>2,23</t>
  </si>
  <si>
    <t>0,37</t>
  </si>
  <si>
    <t>1,49</t>
  </si>
  <si>
    <t>3,23</t>
  </si>
  <si>
    <t>3,57</t>
  </si>
  <si>
    <t>15,44</t>
  </si>
  <si>
    <t>15,3</t>
  </si>
  <si>
    <t>0,39</t>
  </si>
  <si>
    <t>5,24</t>
  </si>
  <si>
    <t>1</t>
  </si>
  <si>
    <t>0,27</t>
  </si>
  <si>
    <t>5,03</t>
  </si>
  <si>
    <t>0,23</t>
  </si>
  <si>
    <t>80,71</t>
  </si>
  <si>
    <t>0,22</t>
  </si>
  <si>
    <t>0,59</t>
  </si>
  <si>
    <t>0,94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</si>
  <si>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01.01.2014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31.01.2014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</si>
  <si>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t>679,3</t>
  </si>
  <si>
    <t>686,52</t>
  </si>
  <si>
    <t>696,81</t>
  </si>
  <si>
    <t>702,85</t>
  </si>
  <si>
    <t>713,72</t>
  </si>
  <si>
    <t>715,88</t>
  </si>
  <si>
    <t>729,99</t>
  </si>
  <si>
    <t>722,84</t>
  </si>
  <si>
    <t>716,58</t>
  </si>
  <si>
    <t>715,22</t>
  </si>
  <si>
    <t>718,46</t>
  </si>
  <si>
    <t>722,56</t>
  </si>
  <si>
    <t>743,76</t>
  </si>
  <si>
    <t>727,74</t>
  </si>
  <si>
    <t>723,82</t>
  </si>
  <si>
    <t>722</t>
  </si>
  <si>
    <t>684,8</t>
  </si>
  <si>
    <t>592,76</t>
  </si>
  <si>
    <t>588,12</t>
  </si>
  <si>
    <t>585,85</t>
  </si>
  <si>
    <t>584,06</t>
  </si>
  <si>
    <t>583,07</t>
  </si>
  <si>
    <t>581,62</t>
  </si>
  <si>
    <t>580,98</t>
  </si>
  <si>
    <t>588,17</t>
  </si>
  <si>
    <t>590,18</t>
  </si>
  <si>
    <t>592,14</t>
  </si>
  <si>
    <t>595,54</t>
  </si>
  <si>
    <t>596,63</t>
  </si>
  <si>
    <t>594,28</t>
  </si>
  <si>
    <t>596,01</t>
  </si>
  <si>
    <t>596,5</t>
  </si>
  <si>
    <t>598,4</t>
  </si>
  <si>
    <t>600,09</t>
  </si>
  <si>
    <t>601,08</t>
  </si>
  <si>
    <t>603,46</t>
  </si>
  <si>
    <t>603,26</t>
  </si>
  <si>
    <t>602,5</t>
  </si>
  <si>
    <t>600,06</t>
  </si>
  <si>
    <t>595,35</t>
  </si>
  <si>
    <t>591,9</t>
  </si>
  <si>
    <t>589,2</t>
  </si>
  <si>
    <t>587,72</t>
  </si>
  <si>
    <t>587,1</t>
  </si>
  <si>
    <t>587,07</t>
  </si>
  <si>
    <t>581,49</t>
  </si>
  <si>
    <t>583,56</t>
  </si>
  <si>
    <t>587,77</t>
  </si>
  <si>
    <t>592,18</t>
  </si>
  <si>
    <t>593,18</t>
  </si>
  <si>
    <t>597,38</t>
  </si>
  <si>
    <t>597,52</t>
  </si>
  <si>
    <t>594,1</t>
  </si>
  <si>
    <t>592,02</t>
  </si>
  <si>
    <t>589,62</t>
  </si>
  <si>
    <t>589,8</t>
  </si>
  <si>
    <t>594,01</t>
  </si>
  <si>
    <t>600,27</t>
  </si>
  <si>
    <t>611,57</t>
  </si>
  <si>
    <t>603,58</t>
  </si>
  <si>
    <t>597,4</t>
  </si>
  <si>
    <t>593,76</t>
  </si>
  <si>
    <t>592,35</t>
  </si>
  <si>
    <t>588,08</t>
  </si>
  <si>
    <t>586,31</t>
  </si>
  <si>
    <t>584,26</t>
  </si>
  <si>
    <t>583,44</t>
  </si>
  <si>
    <t>583,77</t>
  </si>
  <si>
    <t>578,71</t>
  </si>
  <si>
    <t>579,63</t>
  </si>
  <si>
    <t>585,12</t>
  </si>
  <si>
    <t>587,76</t>
  </si>
  <si>
    <t>591,56</t>
  </si>
  <si>
    <t>591,64</t>
  </si>
  <si>
    <t>593,37</t>
  </si>
  <si>
    <t>593,3</t>
  </si>
  <si>
    <t>590,65</t>
  </si>
  <si>
    <t>587,74</t>
  </si>
  <si>
    <t>590,34</t>
  </si>
  <si>
    <t>589,28</t>
  </si>
  <si>
    <t>590,94</t>
  </si>
  <si>
    <t>595,53</t>
  </si>
  <si>
    <t>600,23</t>
  </si>
  <si>
    <t>606,08</t>
  </si>
  <si>
    <t>593,7</t>
  </si>
  <si>
    <t>583,1</t>
  </si>
  <si>
    <t>578,94</t>
  </si>
  <si>
    <t>577,52</t>
  </si>
  <si>
    <t>578,05</t>
  </si>
  <si>
    <t>577,77</t>
  </si>
  <si>
    <t>576,23</t>
  </si>
  <si>
    <t>580,49</t>
  </si>
  <si>
    <t>584,81</t>
  </si>
  <si>
    <t>588,27</t>
  </si>
  <si>
    <t>593,72</t>
  </si>
  <si>
    <t>597,37</t>
  </si>
  <si>
    <t>598,29</t>
  </si>
  <si>
    <t>601,06</t>
  </si>
  <si>
    <t>598,38</t>
  </si>
  <si>
    <t>595,78</t>
  </si>
  <si>
    <t>594,33</t>
  </si>
  <si>
    <t>593,85</t>
  </si>
  <si>
    <t>593,62</t>
  </si>
  <si>
    <t>595,55</t>
  </si>
  <si>
    <t>602,15</t>
  </si>
  <si>
    <t>612,81</t>
  </si>
  <si>
    <t>607,86</t>
  </si>
  <si>
    <t>600,43</t>
  </si>
  <si>
    <t>594,08</t>
  </si>
  <si>
    <t>588,84</t>
  </si>
  <si>
    <t>583,82</t>
  </si>
  <si>
    <t>581,15</t>
  </si>
  <si>
    <t>580,75</t>
  </si>
  <si>
    <t>580,42</t>
  </si>
  <si>
    <t>589,37</t>
  </si>
  <si>
    <t>593,91</t>
  </si>
  <si>
    <t>598,5</t>
  </si>
  <si>
    <t>600,68</t>
  </si>
  <si>
    <t>604,39</t>
  </si>
  <si>
    <t>605,61</t>
  </si>
  <si>
    <t>603,32</t>
  </si>
  <si>
    <t>602,95</t>
  </si>
  <si>
    <t>601,21</t>
  </si>
  <si>
    <t>601,51</t>
  </si>
  <si>
    <t>600,98</t>
  </si>
  <si>
    <t>604,01</t>
  </si>
  <si>
    <t>640,58</t>
  </si>
  <si>
    <t>707,39</t>
  </si>
  <si>
    <t>613,52</t>
  </si>
  <si>
    <t>603,75</t>
  </si>
  <si>
    <t>598,77</t>
  </si>
  <si>
    <t>595,11</t>
  </si>
  <si>
    <t>593,43</t>
  </si>
  <si>
    <t>592,23</t>
  </si>
  <si>
    <t>591,26</t>
  </si>
  <si>
    <t>595,56</t>
  </si>
  <si>
    <t>599,19</t>
  </si>
  <si>
    <t>600,95</t>
  </si>
  <si>
    <t>604,06</t>
  </si>
  <si>
    <t>606,01</t>
  </si>
  <si>
    <t>614,77</t>
  </si>
  <si>
    <t>611,54</t>
  </si>
  <si>
    <t>605,05</t>
  </si>
  <si>
    <t>602,1</t>
  </si>
  <si>
    <t>602,54</t>
  </si>
  <si>
    <t>603,39</t>
  </si>
  <si>
    <t>611,06</t>
  </si>
  <si>
    <t>649,4</t>
  </si>
  <si>
    <t>724,8</t>
  </si>
  <si>
    <t>718,06</t>
  </si>
  <si>
    <t>616,8</t>
  </si>
  <si>
    <t>603,94</t>
  </si>
  <si>
    <t>599,7</t>
  </si>
  <si>
    <t>596,26</t>
  </si>
  <si>
    <t>594,07</t>
  </si>
  <si>
    <t>593,49</t>
  </si>
  <si>
    <t>593,4</t>
  </si>
  <si>
    <t>591,89</t>
  </si>
  <si>
    <t>595,62</t>
  </si>
  <si>
    <t>602,22</t>
  </si>
  <si>
    <t>604,3</t>
  </si>
  <si>
    <t>613,74</t>
  </si>
  <si>
    <t>608,73</t>
  </si>
  <si>
    <t>612,91</t>
  </si>
  <si>
    <t>612,39</t>
  </si>
  <si>
    <t>610,82</t>
  </si>
  <si>
    <t>611,34</t>
  </si>
  <si>
    <t>701,11</t>
  </si>
  <si>
    <t>732,49</t>
  </si>
  <si>
    <t>746,68</t>
  </si>
  <si>
    <t>740,41</t>
  </si>
  <si>
    <t>717,74</t>
  </si>
  <si>
    <t>613,18</t>
  </si>
  <si>
    <t>598,19</t>
  </si>
  <si>
    <t>597,23</t>
  </si>
  <si>
    <t>595,98</t>
  </si>
  <si>
    <t>596,18</t>
  </si>
  <si>
    <t>594,82</t>
  </si>
  <si>
    <t>703,5</t>
  </si>
  <si>
    <t>718,26</t>
  </si>
  <si>
    <t>718,84</t>
  </si>
  <si>
    <t>716,89</t>
  </si>
  <si>
    <t>719,41</t>
  </si>
  <si>
    <t>711,04</t>
  </si>
  <si>
    <t>709,96</t>
  </si>
  <si>
    <t>612,62</t>
  </si>
  <si>
    <t>613,66</t>
  </si>
  <si>
    <t>606,87</t>
  </si>
  <si>
    <t>712,57</t>
  </si>
  <si>
    <t>746,13</t>
  </si>
  <si>
    <t>752,69</t>
  </si>
  <si>
    <t>751,35</t>
  </si>
  <si>
    <t>725,24</t>
  </si>
  <si>
    <t>614,3</t>
  </si>
  <si>
    <t>597,57</t>
  </si>
  <si>
    <t>593,78</t>
  </si>
  <si>
    <t>591,91</t>
  </si>
  <si>
    <t>592,01</t>
  </si>
  <si>
    <t>586,09</t>
  </si>
  <si>
    <t>594</t>
  </si>
  <si>
    <t>597,71</t>
  </si>
  <si>
    <t>675,24</t>
  </si>
  <si>
    <t>678,36</t>
  </si>
  <si>
    <t>672,69</t>
  </si>
  <si>
    <t>684,62</t>
  </si>
  <si>
    <t>596,61</t>
  </si>
  <si>
    <t>607,63</t>
  </si>
  <si>
    <t>599,39</t>
  </si>
  <si>
    <t>599,41</t>
  </si>
  <si>
    <t>598,88</t>
  </si>
  <si>
    <t>622,79</t>
  </si>
  <si>
    <t>692,08</t>
  </si>
  <si>
    <t>709,15</t>
  </si>
  <si>
    <t>699,94</t>
  </si>
  <si>
    <t>682,64</t>
  </si>
  <si>
    <t>608,12</t>
  </si>
  <si>
    <t>594,91</t>
  </si>
  <si>
    <t>589,3</t>
  </si>
  <si>
    <t>585,14</t>
  </si>
  <si>
    <t>585,9</t>
  </si>
  <si>
    <t>584,01</t>
  </si>
  <si>
    <t>579,19</t>
  </si>
  <si>
    <t>537,59</t>
  </si>
  <si>
    <t>599,1</t>
  </si>
  <si>
    <t>597,27</t>
  </si>
  <si>
    <t>596,25</t>
  </si>
  <si>
    <t>601,23</t>
  </si>
  <si>
    <t>599,11</t>
  </si>
  <si>
    <t>590,14</t>
  </si>
  <si>
    <t>590,86</t>
  </si>
  <si>
    <t>592,05</t>
  </si>
  <si>
    <t>590,17</t>
  </si>
  <si>
    <t>585,54</t>
  </si>
  <si>
    <t>641,89</t>
  </si>
  <si>
    <t>660,2</t>
  </si>
  <si>
    <t>642,6</t>
  </si>
  <si>
    <t>599,87</t>
  </si>
  <si>
    <t>597,41</t>
  </si>
  <si>
    <t>585,46</t>
  </si>
  <si>
    <t>581,02</t>
  </si>
  <si>
    <t>578,46</t>
  </si>
  <si>
    <t>577,36</t>
  </si>
  <si>
    <t>577,31</t>
  </si>
  <si>
    <t>577,58</t>
  </si>
  <si>
    <t>583,03</t>
  </si>
  <si>
    <t>587,06</t>
  </si>
  <si>
    <t>591,12</t>
  </si>
  <si>
    <t>601,34</t>
  </si>
  <si>
    <t>604,91</t>
  </si>
  <si>
    <t>608,47</t>
  </si>
  <si>
    <t>605,42</t>
  </si>
  <si>
    <t>602,86</t>
  </si>
  <si>
    <t>595,22</t>
  </si>
  <si>
    <t>601,67</t>
  </si>
  <si>
    <t>601,2</t>
  </si>
  <si>
    <t>603,56</t>
  </si>
  <si>
    <t>677,29</t>
  </si>
  <si>
    <t>700,5</t>
  </si>
  <si>
    <t>687,43</t>
  </si>
  <si>
    <t>672,74</t>
  </si>
  <si>
    <t>604,04</t>
  </si>
  <si>
    <t>590,3</t>
  </si>
  <si>
    <t>584,98</t>
  </si>
  <si>
    <t>582,55</t>
  </si>
  <si>
    <t>582,09</t>
  </si>
  <si>
    <t>582,63</t>
  </si>
  <si>
    <t>581,94</t>
  </si>
  <si>
    <t>580,44</t>
  </si>
  <si>
    <t>586,93</t>
  </si>
  <si>
    <t>598,91</t>
  </si>
  <si>
    <t>622,52</t>
  </si>
  <si>
    <t>632,25</t>
  </si>
  <si>
    <t>629,6</t>
  </si>
  <si>
    <t>634,67</t>
  </si>
  <si>
    <t>617,7</t>
  </si>
  <si>
    <t>597,91</t>
  </si>
  <si>
    <t>595,33</t>
  </si>
  <si>
    <t>596,77</t>
  </si>
  <si>
    <t>596,93</t>
  </si>
  <si>
    <t>598,55</t>
  </si>
  <si>
    <t>652,11</t>
  </si>
  <si>
    <t>670,09</t>
  </si>
  <si>
    <t>659,16</t>
  </si>
  <si>
    <t>642,87</t>
  </si>
  <si>
    <t>598,21</t>
  </si>
  <si>
    <t>584,82</t>
  </si>
  <si>
    <t>579,54</t>
  </si>
  <si>
    <t>578,54</t>
  </si>
  <si>
    <t>577,83</t>
  </si>
  <si>
    <t>577,49</t>
  </si>
  <si>
    <t>577</t>
  </si>
  <si>
    <t>580,31</t>
  </si>
  <si>
    <t>587,61</t>
  </si>
  <si>
    <t>590,47</t>
  </si>
  <si>
    <t>633,33</t>
  </si>
  <si>
    <t>638,05</t>
  </si>
  <si>
    <t>639,95</t>
  </si>
  <si>
    <t>650,25</t>
  </si>
  <si>
    <t>632,2</t>
  </si>
  <si>
    <t>597,26</t>
  </si>
  <si>
    <t>599,17</t>
  </si>
  <si>
    <t>613,14</t>
  </si>
  <si>
    <t>664,24</t>
  </si>
  <si>
    <t>649,02</t>
  </si>
  <si>
    <t>629,22</t>
  </si>
  <si>
    <t>596,81</t>
  </si>
  <si>
    <t>585,22</t>
  </si>
  <si>
    <t>578,96</t>
  </si>
  <si>
    <t>576,99</t>
  </si>
  <si>
    <t>578,06</t>
  </si>
  <si>
    <t>579,66</t>
  </si>
  <si>
    <t>579,29</t>
  </si>
  <si>
    <t>587,22</t>
  </si>
  <si>
    <t>601,29</t>
  </si>
  <si>
    <t>669,26</t>
  </si>
  <si>
    <t>690,87</t>
  </si>
  <si>
    <t>698,88</t>
  </si>
  <si>
    <t>710,61</t>
  </si>
  <si>
    <t>694,36</t>
  </si>
  <si>
    <t>684,99</t>
  </si>
  <si>
    <t>688,06</t>
  </si>
  <si>
    <t>688,54</t>
  </si>
  <si>
    <t>677,54</t>
  </si>
  <si>
    <t>683,62</t>
  </si>
  <si>
    <t>727,69</t>
  </si>
  <si>
    <t>718,33</t>
  </si>
  <si>
    <t>711,14</t>
  </si>
  <si>
    <t>689,16</t>
  </si>
  <si>
    <t>607,02</t>
  </si>
  <si>
    <t>593,01</t>
  </si>
  <si>
    <t>586,94</t>
  </si>
  <si>
    <t>585,94</t>
  </si>
  <si>
    <t>582,16</t>
  </si>
  <si>
    <t>585,1</t>
  </si>
  <si>
    <t>584,58</t>
  </si>
  <si>
    <t>628,6</t>
  </si>
  <si>
    <t>646,33</t>
  </si>
  <si>
    <t>669,12</t>
  </si>
  <si>
    <t>673,08</t>
  </si>
  <si>
    <t>676,8</t>
  </si>
  <si>
    <t>686,96</t>
  </si>
  <si>
    <t>676,79</t>
  </si>
  <si>
    <t>673,99</t>
  </si>
  <si>
    <t>663,78</t>
  </si>
  <si>
    <t>661,19</t>
  </si>
  <si>
    <t>664,37</t>
  </si>
  <si>
    <t>700,87</t>
  </si>
  <si>
    <t>686,18</t>
  </si>
  <si>
    <t>662,65</t>
  </si>
  <si>
    <t>641,79</t>
  </si>
  <si>
    <t>600,59</t>
  </si>
  <si>
    <t>586,61</t>
  </si>
  <si>
    <t>582,15</t>
  </si>
  <si>
    <t>580,58</t>
  </si>
  <si>
    <t>579,98</t>
  </si>
  <si>
    <t>580,03</t>
  </si>
  <si>
    <t>578,29</t>
  </si>
  <si>
    <t>589,64</t>
  </si>
  <si>
    <t>596,41</t>
  </si>
  <si>
    <t>608,52</t>
  </si>
  <si>
    <t>669,11</t>
  </si>
  <si>
    <t>681,71</t>
  </si>
  <si>
    <t>681,96</t>
  </si>
  <si>
    <t>610,55</t>
  </si>
  <si>
    <t>607,48</t>
  </si>
  <si>
    <t>600,81</t>
  </si>
  <si>
    <t>600,22</t>
  </si>
  <si>
    <t>598,1</t>
  </si>
  <si>
    <t>622,7</t>
  </si>
  <si>
    <t>701,98</t>
  </si>
  <si>
    <t>707,01</t>
  </si>
  <si>
    <t>699,77</t>
  </si>
  <si>
    <t>682,27</t>
  </si>
  <si>
    <t>607,04</t>
  </si>
  <si>
    <t>593,54</t>
  </si>
  <si>
    <t>589,11</t>
  </si>
  <si>
    <t>587,39</t>
  </si>
  <si>
    <t>585,36</t>
  </si>
  <si>
    <t>588,01</t>
  </si>
  <si>
    <t>587,08</t>
  </si>
  <si>
    <t>579,24</t>
  </si>
  <si>
    <t>590,75</t>
  </si>
  <si>
    <t>596,21</t>
  </si>
  <si>
    <t>678,13</t>
  </si>
  <si>
    <t>626,71</t>
  </si>
  <si>
    <t>697,08</t>
  </si>
  <si>
    <t>705,58</t>
  </si>
  <si>
    <t>598,95</t>
  </si>
  <si>
    <t>597,03</t>
  </si>
  <si>
    <t>628,25</t>
  </si>
  <si>
    <t>712,3</t>
  </si>
  <si>
    <t>722,48</t>
  </si>
  <si>
    <t>714,5</t>
  </si>
  <si>
    <t>713,23</t>
  </si>
  <si>
    <t>707,82</t>
  </si>
  <si>
    <t>593,39</t>
  </si>
  <si>
    <t>581,12</t>
  </si>
  <si>
    <t>579,65</t>
  </si>
  <si>
    <t>578,6</t>
  </si>
  <si>
    <t>578,59</t>
  </si>
  <si>
    <t>577,54</t>
  </si>
  <si>
    <t>584,76</t>
  </si>
  <si>
    <t>594,41</t>
  </si>
  <si>
    <t>600,01</t>
  </si>
  <si>
    <t>681,52</t>
  </si>
  <si>
    <t>701,35</t>
  </si>
  <si>
    <t>720,71</t>
  </si>
  <si>
    <t>734,45</t>
  </si>
  <si>
    <t>701,44</t>
  </si>
  <si>
    <t>699,36</t>
  </si>
  <si>
    <t>703,39</t>
  </si>
  <si>
    <t>693,33</t>
  </si>
  <si>
    <t>703,23</t>
  </si>
  <si>
    <t>721,59</t>
  </si>
  <si>
    <t>715,65</t>
  </si>
  <si>
    <t>710,48</t>
  </si>
  <si>
    <t>700,93</t>
  </si>
  <si>
    <t>610,6</t>
  </si>
  <si>
    <t>600,2</t>
  </si>
  <si>
    <t>586,7</t>
  </si>
  <si>
    <t>585,44</t>
  </si>
  <si>
    <t>582,64</t>
  </si>
  <si>
    <t>583,53</t>
  </si>
  <si>
    <t>582,38</t>
  </si>
  <si>
    <t>578,04</t>
  </si>
  <si>
    <t>673,14</t>
  </si>
  <si>
    <t>704,73</t>
  </si>
  <si>
    <t>713,57</t>
  </si>
  <si>
    <t>723,66</t>
  </si>
  <si>
    <t>731,57</t>
  </si>
  <si>
    <t>735,61</t>
  </si>
  <si>
    <t>726,29</t>
  </si>
  <si>
    <t>712,03</t>
  </si>
  <si>
    <t>713,58</t>
  </si>
  <si>
    <t>720,09</t>
  </si>
  <si>
    <t>708,25</t>
  </si>
  <si>
    <t>717,22</t>
  </si>
  <si>
    <t>741,98</t>
  </si>
  <si>
    <t>726,54</t>
  </si>
  <si>
    <t>720,41</t>
  </si>
  <si>
    <t>712,16</t>
  </si>
  <si>
    <t>680,53</t>
  </si>
  <si>
    <t>679,74</t>
  </si>
  <si>
    <t>655,88</t>
  </si>
  <si>
    <t>582,54</t>
  </si>
  <si>
    <t>582,07</t>
  </si>
  <si>
    <t>570,95</t>
  </si>
  <si>
    <t>571,44</t>
  </si>
  <si>
    <t>584,34</t>
  </si>
  <si>
    <t>606,56</t>
  </si>
  <si>
    <t>612,88</t>
  </si>
  <si>
    <t>611,24</t>
  </si>
  <si>
    <t>659,52</t>
  </si>
  <si>
    <t>590,92</t>
  </si>
  <si>
    <t>587,46</t>
  </si>
  <si>
    <t>586,56</t>
  </si>
  <si>
    <t>588,05</t>
  </si>
  <si>
    <t>674,65</t>
  </si>
  <si>
    <t>703,44</t>
  </si>
  <si>
    <t>669,27</t>
  </si>
  <si>
    <t>589,75</t>
  </si>
  <si>
    <t>581,6</t>
  </si>
  <si>
    <t>571,36</t>
  </si>
  <si>
    <t>570,1</t>
  </si>
  <si>
    <t>569,63</t>
  </si>
  <si>
    <t>569,35</t>
  </si>
  <si>
    <t>569,44</t>
  </si>
  <si>
    <t>571,28</t>
  </si>
  <si>
    <t>583,74</t>
  </si>
  <si>
    <t>646,48</t>
  </si>
  <si>
    <t>608,38</t>
  </si>
  <si>
    <t>617,94</t>
  </si>
  <si>
    <t>615,77</t>
  </si>
  <si>
    <t>659,68</t>
  </si>
  <si>
    <t>590,67</t>
  </si>
  <si>
    <t>588,55</t>
  </si>
  <si>
    <t>588</t>
  </si>
  <si>
    <t>587,53</t>
  </si>
  <si>
    <t>586,26</t>
  </si>
  <si>
    <t>588,19</t>
  </si>
  <si>
    <t>667,2</t>
  </si>
  <si>
    <t>695,86</t>
  </si>
  <si>
    <t>679,56</t>
  </si>
  <si>
    <t>672,1</t>
  </si>
  <si>
    <t>588,36</t>
  </si>
  <si>
    <t>574,68</t>
  </si>
  <si>
    <t>571,78</t>
  </si>
  <si>
    <t>570,9</t>
  </si>
  <si>
    <t>568,06</t>
  </si>
  <si>
    <t>568,22</t>
  </si>
  <si>
    <t>569,01</t>
  </si>
  <si>
    <t>633,23</t>
  </si>
  <si>
    <t>647,04</t>
  </si>
  <si>
    <t>657,69</t>
  </si>
  <si>
    <t>679,36</t>
  </si>
  <si>
    <t>681,1</t>
  </si>
  <si>
    <t>659,01</t>
  </si>
  <si>
    <t>658,89</t>
  </si>
  <si>
    <t>654,51</t>
  </si>
  <si>
    <t>653,06</t>
  </si>
  <si>
    <t>651,86</t>
  </si>
  <si>
    <t>653</t>
  </si>
  <si>
    <t>651,25</t>
  </si>
  <si>
    <t>653,48</t>
  </si>
  <si>
    <t>648,9</t>
  </si>
  <si>
    <t>690,06</t>
  </si>
  <si>
    <t>687,83</t>
  </si>
  <si>
    <t>681,43</t>
  </si>
  <si>
    <t>654,26</t>
  </si>
  <si>
    <t>641,81</t>
  </si>
  <si>
    <t>636,16</t>
  </si>
  <si>
    <t>632,02</t>
  </si>
  <si>
    <t>632,54</t>
  </si>
  <si>
    <t>628,94</t>
  </si>
  <si>
    <t>632,58</t>
  </si>
  <si>
    <t>646,63</t>
  </si>
  <si>
    <t>668,76</t>
  </si>
  <si>
    <t>652,07</t>
  </si>
  <si>
    <t>650,59</t>
  </si>
  <si>
    <t>672,79</t>
  </si>
  <si>
    <t>649,24</t>
  </si>
  <si>
    <t>647,21</t>
  </si>
  <si>
    <t>646,52</t>
  </si>
  <si>
    <t>647,25</t>
  </si>
  <si>
    <t>645,94</t>
  </si>
  <si>
    <t>648,39</t>
  </si>
  <si>
    <t>651,43</t>
  </si>
  <si>
    <t>697,32</t>
  </si>
  <si>
    <t>688,14</t>
  </si>
  <si>
    <t>684,35</t>
  </si>
  <si>
    <t>649,21</t>
  </si>
  <si>
    <t>641,09</t>
  </si>
  <si>
    <t>633,21</t>
  </si>
  <si>
    <t>631,77</t>
  </si>
  <si>
    <t>631,16</t>
  </si>
  <si>
    <t>630,79</t>
  </si>
  <si>
    <t>629,61</t>
  </si>
  <si>
    <t>628,34</t>
  </si>
  <si>
    <t>633,31</t>
  </si>
  <si>
    <t>644,5</t>
  </si>
  <si>
    <t>649,72</t>
  </si>
  <si>
    <t>669,48</t>
  </si>
  <si>
    <t>669,29</t>
  </si>
  <si>
    <t>650,79</t>
  </si>
  <si>
    <t>648,84</t>
  </si>
  <si>
    <t>647,24</t>
  </si>
  <si>
    <t>647,36</t>
  </si>
  <si>
    <t>646,26</t>
  </si>
  <si>
    <t>648,62</t>
  </si>
  <si>
    <t>670,26</t>
  </si>
  <si>
    <t>691,88</t>
  </si>
  <si>
    <t>684,56</t>
  </si>
  <si>
    <t>676,19</t>
  </si>
  <si>
    <t>669,83</t>
  </si>
  <si>
    <t>644,65</t>
  </si>
  <si>
    <t>633,24</t>
  </si>
  <si>
    <t>630,31</t>
  </si>
  <si>
    <t>632,85</t>
  </si>
  <si>
    <t>641,88</t>
  </si>
  <si>
    <t>673,98</t>
  </si>
  <si>
    <t>681,75</t>
  </si>
  <si>
    <t>688,78</t>
  </si>
  <si>
    <t>695,79</t>
  </si>
  <si>
    <t>678,42</t>
  </si>
  <si>
    <t>677,05</t>
  </si>
  <si>
    <t>679,51</t>
  </si>
  <si>
    <t>674,21</t>
  </si>
  <si>
    <t>681,21</t>
  </si>
  <si>
    <t>692,4</t>
  </si>
  <si>
    <t>691,7</t>
  </si>
  <si>
    <t>684,02</t>
  </si>
  <si>
    <t>672,77</t>
  </si>
  <si>
    <t>668,17</t>
  </si>
  <si>
    <t>641,75</t>
  </si>
  <si>
    <t>632,72</t>
  </si>
  <si>
    <t>629,95</t>
  </si>
  <si>
    <t>628,96</t>
  </si>
  <si>
    <t>628,57</t>
  </si>
  <si>
    <t>628,86</t>
  </si>
  <si>
    <t>629,64</t>
  </si>
  <si>
    <t>683,54</t>
  </si>
  <si>
    <t>709,61</t>
  </si>
  <si>
    <t>697,66</t>
  </si>
  <si>
    <t>704,42</t>
  </si>
  <si>
    <t>699,88</t>
  </si>
  <si>
    <t>706,18</t>
  </si>
  <si>
    <t>687,68</t>
  </si>
  <si>
    <t>699,9</t>
  </si>
  <si>
    <t>697,88</t>
  </si>
  <si>
    <t>699,29</t>
  </si>
  <si>
    <t>702,58</t>
  </si>
  <si>
    <t>685</t>
  </si>
  <si>
    <t>706,31</t>
  </si>
  <si>
    <t>696,58</t>
  </si>
  <si>
    <t>687,39</t>
  </si>
  <si>
    <t>675,7</t>
  </si>
  <si>
    <t>679,86</t>
  </si>
  <si>
    <t>649,77</t>
  </si>
  <si>
    <t>636,91</t>
  </si>
  <si>
    <t>635,52</t>
  </si>
  <si>
    <t>634,26</t>
  </si>
  <si>
    <t>635,54</t>
  </si>
  <si>
    <t>633,15</t>
  </si>
  <si>
    <t>634,58</t>
  </si>
  <si>
    <t>655,66</t>
  </si>
  <si>
    <t>645,57</t>
  </si>
  <si>
    <t>685,77</t>
  </si>
  <si>
    <t>692,81</t>
  </si>
  <si>
    <t>688,49</t>
  </si>
  <si>
    <t>688,2</t>
  </si>
  <si>
    <t>684,71</t>
  </si>
  <si>
    <t>706,49</t>
  </si>
  <si>
    <t>689,86</t>
  </si>
  <si>
    <t>678,01</t>
  </si>
  <si>
    <t>667,25</t>
  </si>
  <si>
    <t>685,74</t>
  </si>
  <si>
    <t>711,33</t>
  </si>
  <si>
    <t>715,34</t>
  </si>
  <si>
    <t>690,05</t>
  </si>
  <si>
    <t>694,19</t>
  </si>
  <si>
    <t>650,73</t>
  </si>
  <si>
    <t>637,16</t>
  </si>
  <si>
    <t>632,35</t>
  </si>
  <si>
    <t>631,72</t>
  </si>
  <si>
    <t>632,93</t>
  </si>
  <si>
    <t>632,62</t>
  </si>
  <si>
    <t>639,29</t>
  </si>
  <si>
    <t>656,97</t>
  </si>
  <si>
    <t>653,1</t>
  </si>
  <si>
    <t>675,93</t>
  </si>
  <si>
    <t>680,86</t>
  </si>
  <si>
    <t>679,93</t>
  </si>
  <si>
    <t>667,7</t>
  </si>
  <si>
    <t>689,34</t>
  </si>
  <si>
    <t>683,53</t>
  </si>
  <si>
    <t>648,3</t>
  </si>
  <si>
    <t>684,1</t>
  </si>
  <si>
    <t>710,31</t>
  </si>
  <si>
    <t>699,3</t>
  </si>
  <si>
    <t>699,69</t>
  </si>
  <si>
    <t>691,15</t>
  </si>
  <si>
    <t>654,21</t>
  </si>
  <si>
    <t>648,49</t>
  </si>
  <si>
    <t>637,19</t>
  </si>
  <si>
    <t>635,04</t>
  </si>
  <si>
    <t>636,95</t>
  </si>
  <si>
    <t>635,32</t>
  </si>
  <si>
    <t>568,74</t>
  </si>
  <si>
    <t>575,82</t>
  </si>
  <si>
    <t>603,28</t>
  </si>
  <si>
    <t>668,65</t>
  </si>
  <si>
    <t>686,48</t>
  </si>
  <si>
    <t>693,32</t>
  </si>
  <si>
    <t>691,38</t>
  </si>
  <si>
    <t>681,82</t>
  </si>
  <si>
    <t>678,35</t>
  </si>
  <si>
    <t>689,2</t>
  </si>
  <si>
    <t>680,03</t>
  </si>
  <si>
    <t>671,97</t>
  </si>
  <si>
    <t>674,39</t>
  </si>
  <si>
    <t>691,29</t>
  </si>
  <si>
    <t>689,07</t>
  </si>
  <si>
    <t>682,98</t>
  </si>
  <si>
    <t>685,44</t>
  </si>
  <si>
    <t>656,22</t>
  </si>
  <si>
    <t>648,89</t>
  </si>
  <si>
    <t>635,46</t>
  </si>
  <si>
    <t>629,74</t>
  </si>
  <si>
    <t>620,69</t>
  </si>
  <si>
    <t>619,47</t>
  </si>
  <si>
    <t>619,8</t>
  </si>
  <si>
    <t>633,68</t>
  </si>
  <si>
    <t>648,65</t>
  </si>
  <si>
    <t>674,9</t>
  </si>
  <si>
    <t>697,76</t>
  </si>
  <si>
    <t>667,13</t>
  </si>
  <si>
    <t>640,47</t>
  </si>
  <si>
    <t>642,61</t>
  </si>
  <si>
    <t>642,62</t>
  </si>
  <si>
    <t>643,06</t>
  </si>
  <si>
    <t>640,22</t>
  </si>
  <si>
    <t>643,13</t>
  </si>
  <si>
    <t>663,24</t>
  </si>
  <si>
    <t>647,53</t>
  </si>
  <si>
    <t>644,15</t>
  </si>
  <si>
    <t>629,69</t>
  </si>
  <si>
    <t>639,04</t>
  </si>
  <si>
    <t>630,62</t>
  </si>
  <si>
    <t>626,48</t>
  </si>
  <si>
    <t>625,08</t>
  </si>
  <si>
    <t>621,41</t>
  </si>
  <si>
    <t>618,72</t>
  </si>
  <si>
    <t>47,67</t>
  </si>
  <si>
    <t>49,5</t>
  </si>
  <si>
    <t>71,85</t>
  </si>
  <si>
    <t>86,72</t>
  </si>
  <si>
    <t>100,07</t>
  </si>
  <si>
    <t>23,73</t>
  </si>
  <si>
    <t>3,12</t>
  </si>
  <si>
    <t>15,66</t>
  </si>
  <si>
    <t>8,51</t>
  </si>
  <si>
    <t>34,78</t>
  </si>
  <si>
    <t>3,69</t>
  </si>
  <si>
    <t>6,94</t>
  </si>
  <si>
    <t>6,75</t>
  </si>
  <si>
    <t>7,14</t>
  </si>
  <si>
    <t>10,41</t>
  </si>
  <si>
    <t>9,08</t>
  </si>
  <si>
    <t>0,62</t>
  </si>
  <si>
    <t>1,36</t>
  </si>
  <si>
    <t>4,61</t>
  </si>
  <si>
    <t>6,57</t>
  </si>
  <si>
    <t>1,67</t>
  </si>
  <si>
    <t>0,42</t>
  </si>
  <si>
    <t>2,05</t>
  </si>
  <si>
    <t>3,36</t>
  </si>
  <si>
    <t>13,17</t>
  </si>
  <si>
    <t>11,89</t>
  </si>
  <si>
    <t>12,25</t>
  </si>
  <si>
    <t>1,93</t>
  </si>
  <si>
    <t>2,58</t>
  </si>
  <si>
    <t>5,96</t>
  </si>
  <si>
    <t>5,51</t>
  </si>
  <si>
    <t>12,83</t>
  </si>
  <si>
    <t>10,74</t>
  </si>
  <si>
    <t>15,01</t>
  </si>
  <si>
    <t>16,17</t>
  </si>
  <si>
    <t>12,23</t>
  </si>
  <si>
    <t>6,49</t>
  </si>
  <si>
    <t>5,06</t>
  </si>
  <si>
    <t>5,39</t>
  </si>
  <si>
    <t>11,13</t>
  </si>
  <si>
    <t>12,02</t>
  </si>
  <si>
    <t>1,09</t>
  </si>
  <si>
    <t>8,63</t>
  </si>
  <si>
    <t>15,95</t>
  </si>
  <si>
    <t>13,96</t>
  </si>
  <si>
    <t>8,37</t>
  </si>
  <si>
    <t>12,73</t>
  </si>
  <si>
    <t>11,91</t>
  </si>
  <si>
    <t>12,95</t>
  </si>
  <si>
    <t>78,22</t>
  </si>
  <si>
    <t>51,59</t>
  </si>
  <si>
    <t>5,17</t>
  </si>
  <si>
    <t>7,9</t>
  </si>
  <si>
    <t>15,57</t>
  </si>
  <si>
    <t>13,46</t>
  </si>
  <si>
    <t>50,1</t>
  </si>
  <si>
    <t>13,64</t>
  </si>
  <si>
    <t>9,8</t>
  </si>
  <si>
    <t>10,85</t>
  </si>
  <si>
    <t>9,93</t>
  </si>
  <si>
    <t>1,32</t>
  </si>
  <si>
    <t>9,71</t>
  </si>
  <si>
    <t>65,07</t>
  </si>
  <si>
    <t>3,58</t>
  </si>
  <si>
    <t>53,43</t>
  </si>
  <si>
    <t>57,48</t>
  </si>
  <si>
    <t>54,24</t>
  </si>
  <si>
    <t>37,34</t>
  </si>
  <si>
    <t>13,59</t>
  </si>
  <si>
    <t>11,53</t>
  </si>
  <si>
    <t>13,18</t>
  </si>
  <si>
    <t>89,71</t>
  </si>
  <si>
    <t>89,32</t>
  </si>
  <si>
    <t>15,89</t>
  </si>
  <si>
    <t>17,41</t>
  </si>
  <si>
    <t>101,04</t>
  </si>
  <si>
    <t>9,19</t>
  </si>
  <si>
    <t>3,88</t>
  </si>
  <si>
    <t>4,69</t>
  </si>
  <si>
    <t>4,48</t>
  </si>
  <si>
    <t>3,25</t>
  </si>
  <si>
    <t>4,41</t>
  </si>
  <si>
    <t>37,63</t>
  </si>
  <si>
    <t>42,66</t>
  </si>
  <si>
    <t>123,57</t>
  </si>
  <si>
    <t>136,73</t>
  </si>
  <si>
    <t>107,93</t>
  </si>
  <si>
    <t>82,62</t>
  </si>
  <si>
    <t>81,08</t>
  </si>
  <si>
    <t>79,78</t>
  </si>
  <si>
    <t>4,49</t>
  </si>
  <si>
    <t>29,02</t>
  </si>
  <si>
    <t>41,96</t>
  </si>
  <si>
    <t>40,41</t>
  </si>
  <si>
    <t>25,96</t>
  </si>
  <si>
    <t>2,92</t>
  </si>
  <si>
    <t>2,06</t>
  </si>
  <si>
    <t>1,5</t>
  </si>
  <si>
    <t>3,29</t>
  </si>
  <si>
    <t>41,52</t>
  </si>
  <si>
    <t>26,01</t>
  </si>
  <si>
    <t>6,1</t>
  </si>
  <si>
    <t>10,39</t>
  </si>
  <si>
    <t>135,85</t>
  </si>
  <si>
    <t>11,62</t>
  </si>
  <si>
    <t>57,16</t>
  </si>
  <si>
    <t>40,84</t>
  </si>
  <si>
    <t>38,26</t>
  </si>
  <si>
    <t>6,84</t>
  </si>
  <si>
    <t>4,2</t>
  </si>
  <si>
    <t>2,68</t>
  </si>
  <si>
    <t>15,72</t>
  </si>
  <si>
    <t>10,32</t>
  </si>
  <si>
    <t>69,01</t>
  </si>
  <si>
    <t>64,09</t>
  </si>
  <si>
    <t>5,22</t>
  </si>
  <si>
    <t>5,79</t>
  </si>
  <si>
    <t>3,74</t>
  </si>
  <si>
    <t>3,66</t>
  </si>
  <si>
    <t>28,03</t>
  </si>
  <si>
    <t>1,98</t>
  </si>
  <si>
    <t>24,12</t>
  </si>
  <si>
    <t>4,8</t>
  </si>
  <si>
    <t>3,3</t>
  </si>
  <si>
    <t>1,94</t>
  </si>
  <si>
    <t>1,28</t>
  </si>
  <si>
    <t>2,87</t>
  </si>
  <si>
    <t>3,02</t>
  </si>
  <si>
    <t>1,35</t>
  </si>
  <si>
    <t>7,87</t>
  </si>
  <si>
    <t>77,74</t>
  </si>
  <si>
    <t>55,29</t>
  </si>
  <si>
    <t>5,98</t>
  </si>
  <si>
    <t>2,24</t>
  </si>
  <si>
    <t>1,47</t>
  </si>
  <si>
    <t>2,02</t>
  </si>
  <si>
    <t>2,27</t>
  </si>
  <si>
    <t>4,27</t>
  </si>
  <si>
    <t>6,78</t>
  </si>
  <si>
    <t>32,48</t>
  </si>
  <si>
    <t>33,93</t>
  </si>
  <si>
    <t>0,71</t>
  </si>
  <si>
    <t>43,48</t>
  </si>
  <si>
    <t>40,56</t>
  </si>
  <si>
    <t>5,95</t>
  </si>
  <si>
    <t>0,43</t>
  </si>
  <si>
    <t>12,35</t>
  </si>
  <si>
    <t>19,82</t>
  </si>
  <si>
    <t>45,54</t>
  </si>
  <si>
    <t>40,16</t>
  </si>
  <si>
    <t>29,46</t>
  </si>
  <si>
    <t>2,63</t>
  </si>
  <si>
    <t>2,14</t>
  </si>
  <si>
    <t>21,08</t>
  </si>
  <si>
    <t>14,7</t>
  </si>
  <si>
    <t>57,32</t>
  </si>
  <si>
    <t>37,15</t>
  </si>
  <si>
    <t>36,26</t>
  </si>
  <si>
    <t>17,99</t>
  </si>
  <si>
    <t>10,12</t>
  </si>
  <si>
    <t>13,54</t>
  </si>
  <si>
    <t>7,26</t>
  </si>
  <si>
    <t>30,61</t>
  </si>
  <si>
    <t>23,41</t>
  </si>
  <si>
    <t>7,45</t>
  </si>
  <si>
    <t>1,64</t>
  </si>
  <si>
    <t>2,42</t>
  </si>
  <si>
    <t>14,92</t>
  </si>
  <si>
    <t>18,07</t>
  </si>
  <si>
    <t>8,69</t>
  </si>
  <si>
    <t>5,13</t>
  </si>
  <si>
    <t>0,88</t>
  </si>
  <si>
    <t>7,09</t>
  </si>
  <si>
    <t>1,22</t>
  </si>
  <si>
    <t>64,26</t>
  </si>
  <si>
    <t>63,86</t>
  </si>
  <si>
    <t>91,92</t>
  </si>
  <si>
    <t>84,89</t>
  </si>
  <si>
    <t>74,23</t>
  </si>
  <si>
    <t>61,94</t>
  </si>
  <si>
    <t>53,87</t>
  </si>
  <si>
    <t>28,89</t>
  </si>
  <si>
    <t>8,44</t>
  </si>
  <si>
    <t>1,38</t>
  </si>
  <si>
    <t>1,44</t>
  </si>
  <si>
    <t>2,56</t>
  </si>
  <si>
    <t>20,8</t>
  </si>
  <si>
    <t>24,73</t>
  </si>
  <si>
    <t>11,52</t>
  </si>
  <si>
    <t>45,86</t>
  </si>
  <si>
    <t>49,48</t>
  </si>
  <si>
    <t>60,86</t>
  </si>
  <si>
    <t>69,9</t>
  </si>
  <si>
    <t>17,3</t>
  </si>
  <si>
    <t>0,76</t>
  </si>
  <si>
    <t>0,73</t>
  </si>
  <si>
    <t>4,35</t>
  </si>
  <si>
    <t>53,05</t>
  </si>
  <si>
    <t>16,25</t>
  </si>
  <si>
    <t>2,79</t>
  </si>
  <si>
    <t>77,68</t>
  </si>
  <si>
    <t>3,49</t>
  </si>
  <si>
    <t>38,99</t>
  </si>
  <si>
    <t>98,31</t>
  </si>
  <si>
    <t>119,31</t>
  </si>
  <si>
    <t>45,21</t>
  </si>
  <si>
    <t>6,37</t>
  </si>
  <si>
    <t>4,78</t>
  </si>
  <si>
    <t>5,57</t>
  </si>
  <si>
    <t>7,31</t>
  </si>
  <si>
    <t>95,6</t>
  </si>
  <si>
    <t>39,01</t>
  </si>
  <si>
    <t>25,82</t>
  </si>
  <si>
    <t>18,64</t>
  </si>
  <si>
    <t>4,08</t>
  </si>
  <si>
    <t>33,67</t>
  </si>
  <si>
    <t>15,83</t>
  </si>
  <si>
    <t>16,38</t>
  </si>
  <si>
    <t>9,25</t>
  </si>
  <si>
    <t>0,12</t>
  </si>
  <si>
    <t>9,91</t>
  </si>
  <si>
    <t>1,77</t>
  </si>
  <si>
    <t>29,01</t>
  </si>
  <si>
    <t>3,67</t>
  </si>
  <si>
    <t>21,98</t>
  </si>
  <si>
    <t>33,78</t>
  </si>
  <si>
    <t>38,24</t>
  </si>
  <si>
    <t>11,01</t>
  </si>
  <si>
    <t>19,41</t>
  </si>
  <si>
    <t>11,23</t>
  </si>
  <si>
    <t>24,9</t>
  </si>
  <si>
    <t>25,45</t>
  </si>
  <si>
    <t>3,09</t>
  </si>
  <si>
    <t>11,19</t>
  </si>
  <si>
    <t>0,64</t>
  </si>
  <si>
    <t>0,82</t>
  </si>
  <si>
    <t>26,15</t>
  </si>
  <si>
    <t>15,21</t>
  </si>
  <si>
    <t>18,09</t>
  </si>
  <si>
    <t>20,16</t>
  </si>
  <si>
    <t>1,9</t>
  </si>
  <si>
    <t>7,92</t>
  </si>
  <si>
    <t>23,02</t>
  </si>
  <si>
    <t>9,9</t>
  </si>
  <si>
    <t>5,65</t>
  </si>
  <si>
    <t>14,71</t>
  </si>
  <si>
    <t>11,32</t>
  </si>
  <si>
    <t>13,01</t>
  </si>
  <si>
    <t>7,75</t>
  </si>
  <si>
    <t>20,99</t>
  </si>
  <si>
    <t>1,74</t>
  </si>
  <si>
    <t>1,87</t>
  </si>
  <si>
    <t>37,18</t>
  </si>
  <si>
    <t>44,62</t>
  </si>
  <si>
    <t>2,97</t>
  </si>
  <si>
    <t>8,34</t>
  </si>
  <si>
    <t>12,08</t>
  </si>
  <si>
    <t>0,72</t>
  </si>
  <si>
    <t>13,26</t>
  </si>
  <si>
    <t>7,08</t>
  </si>
  <si>
    <t>0,81</t>
  </si>
  <si>
    <t>18,23</t>
  </si>
  <si>
    <t>44,15</t>
  </si>
  <si>
    <t>38,06</t>
  </si>
  <si>
    <t>39,38</t>
  </si>
  <si>
    <t>0,87</t>
  </si>
  <si>
    <t>3,94</t>
  </si>
  <si>
    <t>13,86</t>
  </si>
  <si>
    <t>51,57</t>
  </si>
  <si>
    <t>26,69</t>
  </si>
  <si>
    <t>14,27</t>
  </si>
  <si>
    <t>16,79</t>
  </si>
  <si>
    <t>15</t>
  </si>
  <si>
    <t>16,56</t>
  </si>
  <si>
    <t>6,27</t>
  </si>
  <si>
    <t>10,18</t>
  </si>
  <si>
    <t>65,27</t>
  </si>
  <si>
    <t>1,05</t>
  </si>
  <si>
    <t>5,52</t>
  </si>
  <si>
    <t>8,52</t>
  </si>
  <si>
    <t>37,41</t>
  </si>
  <si>
    <t>20,53</t>
  </si>
  <si>
    <t>16,1</t>
  </si>
  <si>
    <t>17,09</t>
  </si>
  <si>
    <t>3,16</t>
  </si>
  <si>
    <t>24,95</t>
  </si>
  <si>
    <t>15,86</t>
  </si>
  <si>
    <t>28,69</t>
  </si>
  <si>
    <t>56,72</t>
  </si>
  <si>
    <t>59,29</t>
  </si>
  <si>
    <t>34,16</t>
  </si>
  <si>
    <t>33,02</t>
  </si>
  <si>
    <t>19,27</t>
  </si>
  <si>
    <t>22,24</t>
  </si>
  <si>
    <t>24,72</t>
  </si>
  <si>
    <t>604,71</t>
  </si>
  <si>
    <t>574,66</t>
  </si>
  <si>
    <t>482,23</t>
  </si>
  <si>
    <t>478,78</t>
  </si>
  <si>
    <t>477,7</t>
  </si>
  <si>
    <t>477,39</t>
  </si>
  <si>
    <t>475,61</t>
  </si>
  <si>
    <t>474,5</t>
  </si>
  <si>
    <t>0,65</t>
  </si>
  <si>
    <t>15,93</t>
  </si>
  <si>
    <t>12,58</t>
  </si>
  <si>
    <t>8,95</t>
  </si>
  <si>
    <t>9,69</t>
  </si>
  <si>
    <t>4,44</t>
  </si>
  <si>
    <t>4,37</t>
  </si>
  <si>
    <t>4,05</t>
  </si>
  <si>
    <t>30,16</t>
  </si>
  <si>
    <t>489,09</t>
  </si>
  <si>
    <t>31,61</t>
  </si>
  <si>
    <t>8,18</t>
  </si>
  <si>
    <t>8,08</t>
  </si>
  <si>
    <t>96,55</t>
  </si>
  <si>
    <t>85,81</t>
  </si>
  <si>
    <t>87,23</t>
  </si>
  <si>
    <t>6,65</t>
  </si>
  <si>
    <t>6,76</t>
  </si>
  <si>
    <t>7,43</t>
  </si>
  <si>
    <t>8,61</t>
  </si>
  <si>
    <t>9,28</t>
  </si>
  <si>
    <t>47,06</t>
  </si>
  <si>
    <t>50,65</t>
  </si>
  <si>
    <t>494,73</t>
  </si>
  <si>
    <t>497,81</t>
  </si>
  <si>
    <t>518,56</t>
  </si>
  <si>
    <t>488,07</t>
  </si>
  <si>
    <t>506,07</t>
  </si>
  <si>
    <t>514,23</t>
  </si>
  <si>
    <t>131,12</t>
  </si>
  <si>
    <t>88,67</t>
  </si>
  <si>
    <t>81,52</t>
  </si>
  <si>
    <t>81,81</t>
  </si>
  <si>
    <t>1,71</t>
  </si>
  <si>
    <t>0,35</t>
  </si>
  <si>
    <t>8,7</t>
  </si>
  <si>
    <t>3,19</t>
  </si>
  <si>
    <t>74,01</t>
  </si>
  <si>
    <t>592,27</t>
  </si>
  <si>
    <t>95,67</t>
  </si>
  <si>
    <t>591,38</t>
  </si>
  <si>
    <t>591,01</t>
  </si>
  <si>
    <t>589,14</t>
  </si>
  <si>
    <t>593,06</t>
  </si>
  <si>
    <t>597,46</t>
  </si>
  <si>
    <t>600,8</t>
  </si>
  <si>
    <t>606,14</t>
  </si>
  <si>
    <t>75,6</t>
  </si>
  <si>
    <t>72,76</t>
  </si>
  <si>
    <t>85,2</t>
  </si>
  <si>
    <t>94,87</t>
  </si>
  <si>
    <t>104,29</t>
  </si>
  <si>
    <t>109,08</t>
  </si>
  <si>
    <t>101,94</t>
  </si>
  <si>
    <t>92,46</t>
  </si>
  <si>
    <t>103,27</t>
  </si>
  <si>
    <t>62,77</t>
  </si>
  <si>
    <t>46,11</t>
  </si>
  <si>
    <t>92,68</t>
  </si>
  <si>
    <t>106,58</t>
  </si>
  <si>
    <t>119,18</t>
  </si>
  <si>
    <t>603,07</t>
  </si>
  <si>
    <t>594,4</t>
  </si>
  <si>
    <t>593,33</t>
  </si>
  <si>
    <t>593,22</t>
  </si>
  <si>
    <t>113,48</t>
  </si>
  <si>
    <t>93,08</t>
  </si>
  <si>
    <t>75,25</t>
  </si>
  <si>
    <t>23,12</t>
  </si>
  <si>
    <t>14,82</t>
  </si>
  <si>
    <t>11,29</t>
  </si>
  <si>
    <t>11</t>
  </si>
  <si>
    <t>6,9</t>
  </si>
  <si>
    <t>27,66</t>
  </si>
  <si>
    <t>15,35</t>
  </si>
  <si>
    <t>56,12</t>
  </si>
  <si>
    <t>64,27</t>
  </si>
  <si>
    <t>177,44</t>
  </si>
  <si>
    <t>103,01</t>
  </si>
  <si>
    <t>192,49</t>
  </si>
  <si>
    <t>203,66</t>
  </si>
  <si>
    <t>211,52</t>
  </si>
  <si>
    <t>211,02</t>
  </si>
  <si>
    <t>196,48</t>
  </si>
  <si>
    <t>172,82</t>
  </si>
  <si>
    <t>173,58</t>
  </si>
  <si>
    <t>177,19</t>
  </si>
  <si>
    <t>79,81</t>
  </si>
  <si>
    <t>14,55</t>
  </si>
  <si>
    <t>14,29</t>
  </si>
  <si>
    <t>14,91</t>
  </si>
  <si>
    <t>15,43</t>
  </si>
  <si>
    <t>9,24</t>
  </si>
  <si>
    <t>9,58</t>
  </si>
  <si>
    <t>9,84</t>
  </si>
  <si>
    <t>4,71</t>
  </si>
  <si>
    <t>4,56</t>
  </si>
  <si>
    <t>19,49</t>
  </si>
  <si>
    <t>8,72</t>
  </si>
  <si>
    <t>18,86</t>
  </si>
  <si>
    <t>18,35</t>
  </si>
  <si>
    <t>17,64</t>
  </si>
  <si>
    <t>99,78</t>
  </si>
  <si>
    <t>90,66</t>
  </si>
  <si>
    <t>80,96</t>
  </si>
  <si>
    <t>14,66</t>
  </si>
  <si>
    <t>0,32</t>
  </si>
  <si>
    <t>9,16</t>
  </si>
  <si>
    <t>5,3</t>
  </si>
  <si>
    <t>5,42</t>
  </si>
  <si>
    <t>497,08</t>
  </si>
  <si>
    <t>6,18</t>
  </si>
  <si>
    <t>7,38</t>
  </si>
  <si>
    <t>485,78</t>
  </si>
  <si>
    <t>19,3</t>
  </si>
  <si>
    <t>105,83</t>
  </si>
  <si>
    <t>609,91</t>
  </si>
  <si>
    <t>570,44</t>
  </si>
  <si>
    <t>89,25</t>
  </si>
  <si>
    <t>92,77</t>
  </si>
  <si>
    <t>45,77</t>
  </si>
  <si>
    <t>29,66</t>
  </si>
  <si>
    <t>606,16</t>
  </si>
  <si>
    <t>45,42</t>
  </si>
  <si>
    <t>1,45</t>
  </si>
  <si>
    <t>498,4</t>
  </si>
  <si>
    <t>6,04</t>
  </si>
  <si>
    <t>34,58</t>
  </si>
  <si>
    <t>7,4</t>
  </si>
  <si>
    <t>501,67</t>
  </si>
  <si>
    <t>306,03</t>
  </si>
  <si>
    <t>57,81</t>
  </si>
  <si>
    <t>7,25</t>
  </si>
  <si>
    <t>92,91</t>
  </si>
  <si>
    <t>4,09</t>
  </si>
  <si>
    <t>61,55</t>
  </si>
  <si>
    <t>484,99</t>
  </si>
  <si>
    <t>6,5</t>
  </si>
  <si>
    <t>2,35</t>
  </si>
  <si>
    <t>492,86</t>
  </si>
  <si>
    <t>0,74</t>
  </si>
  <si>
    <t>17,39</t>
  </si>
  <si>
    <t>26,57</t>
  </si>
  <si>
    <t>100,15</t>
  </si>
  <si>
    <t>40,11</t>
  </si>
  <si>
    <t>301,07</t>
  </si>
  <si>
    <t>288,07</t>
  </si>
  <si>
    <t>85,87</t>
  </si>
  <si>
    <t>82,19</t>
  </si>
  <si>
    <t>60,71</t>
  </si>
  <si>
    <t>39,71</t>
  </si>
  <si>
    <t>50,63</t>
  </si>
  <si>
    <t>74,36</t>
  </si>
  <si>
    <t>3,03</t>
  </si>
  <si>
    <t>9,83</t>
  </si>
  <si>
    <t>3,86</t>
  </si>
  <si>
    <t>498,51</t>
  </si>
  <si>
    <t>487,55</t>
  </si>
  <si>
    <t>111,52</t>
  </si>
  <si>
    <t>1,08</t>
  </si>
  <si>
    <t>108,37</t>
  </si>
  <si>
    <t>100,5</t>
  </si>
  <si>
    <t>30,03</t>
  </si>
  <si>
    <t>7,18</t>
  </si>
  <si>
    <t>7,99</t>
  </si>
  <si>
    <t>69,86</t>
  </si>
  <si>
    <t>10,17</t>
  </si>
  <si>
    <t>9,42</t>
  </si>
  <si>
    <t>6,55</t>
  </si>
  <si>
    <t>7,74</t>
  </si>
  <si>
    <t>6,36</t>
  </si>
  <si>
    <t>49,3</t>
  </si>
  <si>
    <t>98,22</t>
  </si>
  <si>
    <t>69,27</t>
  </si>
  <si>
    <t>61,72</t>
  </si>
  <si>
    <t>96,01</t>
  </si>
  <si>
    <t>103,72</t>
  </si>
  <si>
    <t>101,58</t>
  </si>
  <si>
    <t>2,61</t>
  </si>
  <si>
    <t>9,56</t>
  </si>
  <si>
    <t>2,69</t>
  </si>
  <si>
    <t>19,84</t>
  </si>
  <si>
    <t>499,28</t>
  </si>
  <si>
    <t>488,93</t>
  </si>
  <si>
    <t>8,06</t>
  </si>
  <si>
    <t>500,38</t>
  </si>
  <si>
    <t>481,82</t>
  </si>
  <si>
    <t>481,78</t>
  </si>
  <si>
    <t>496,05</t>
  </si>
  <si>
    <t>113,99</t>
  </si>
  <si>
    <t>81,45</t>
  </si>
  <si>
    <t>16,93</t>
  </si>
  <si>
    <t>124,34</t>
  </si>
  <si>
    <t>127,89</t>
  </si>
  <si>
    <t>27,94</t>
  </si>
  <si>
    <t>22,83</t>
  </si>
  <si>
    <t>69,25</t>
  </si>
  <si>
    <t>61,44</t>
  </si>
  <si>
    <t>497,52</t>
  </si>
  <si>
    <t>496,73</t>
  </si>
  <si>
    <t>494,02</t>
  </si>
  <si>
    <t>483,58</t>
  </si>
  <si>
    <t>479,92</t>
  </si>
  <si>
    <t>81,73</t>
  </si>
  <si>
    <t>478,06</t>
  </si>
  <si>
    <t>480,06</t>
  </si>
  <si>
    <t>479,44</t>
  </si>
  <si>
    <t>7,3</t>
  </si>
  <si>
    <t>1,61</t>
  </si>
  <si>
    <t>51,43</t>
  </si>
  <si>
    <t>19,37</t>
  </si>
  <si>
    <t>64,1</t>
  </si>
  <si>
    <t>20,02</t>
  </si>
  <si>
    <t>13,13</t>
  </si>
  <si>
    <t>180,03</t>
  </si>
  <si>
    <t>579</t>
  </si>
  <si>
    <t>583,09</t>
  </si>
  <si>
    <t>584,95</t>
  </si>
  <si>
    <t>6,97</t>
  </si>
  <si>
    <t>16,24</t>
  </si>
  <si>
    <t>11,22</t>
  </si>
  <si>
    <t>500,37</t>
  </si>
  <si>
    <t>491,19</t>
  </si>
  <si>
    <t>488,21</t>
  </si>
  <si>
    <t>486,52</t>
  </si>
  <si>
    <t>483,82</t>
  </si>
  <si>
    <t>486,62</t>
  </si>
  <si>
    <t>487,5</t>
  </si>
  <si>
    <t>300,16</t>
  </si>
  <si>
    <t>148,68</t>
  </si>
  <si>
    <t>7,12</t>
  </si>
  <si>
    <t>2,62</t>
  </si>
  <si>
    <t>22,87</t>
  </si>
  <si>
    <t>493,7</t>
  </si>
  <si>
    <t>484,97</t>
  </si>
  <si>
    <t>486,78</t>
  </si>
  <si>
    <t>485,55</t>
  </si>
  <si>
    <t>480,47</t>
  </si>
  <si>
    <t>483,92</t>
  </si>
  <si>
    <t>74,02</t>
  </si>
  <si>
    <t>57,11</t>
  </si>
  <si>
    <t>16,59</t>
  </si>
  <si>
    <t>19,98</t>
  </si>
  <si>
    <t>67,11</t>
  </si>
  <si>
    <t>492,66</t>
  </si>
  <si>
    <t>484,9</t>
  </si>
  <si>
    <t>483,56</t>
  </si>
  <si>
    <t>481,2</t>
  </si>
  <si>
    <t>274,95</t>
  </si>
  <si>
    <t>5,72</t>
  </si>
  <si>
    <t>101,07</t>
  </si>
  <si>
    <t>494</t>
  </si>
  <si>
    <t>477,11</t>
  </si>
  <si>
    <t>44,41</t>
  </si>
  <si>
    <t>480,05</t>
  </si>
  <si>
    <t>475,68</t>
  </si>
  <si>
    <t>479,32</t>
  </si>
  <si>
    <t>7,96</t>
  </si>
  <si>
    <t>3,01</t>
  </si>
  <si>
    <t>35,48</t>
  </si>
  <si>
    <t>92,64</t>
  </si>
  <si>
    <t>592,56</t>
  </si>
  <si>
    <t>2,53</t>
  </si>
  <si>
    <t>486,64</t>
  </si>
  <si>
    <t>0,29</t>
  </si>
  <si>
    <t>26,59</t>
  </si>
  <si>
    <t>45,39</t>
  </si>
  <si>
    <t>4,95</t>
  </si>
  <si>
    <t>7,78</t>
  </si>
  <si>
    <t>12,56</t>
  </si>
  <si>
    <t>470,38</t>
  </si>
  <si>
    <t>32,79</t>
  </si>
  <si>
    <t>15,4</t>
  </si>
  <si>
    <t>18,3</t>
  </si>
  <si>
    <t>7,51</t>
  </si>
  <si>
    <t>39,63</t>
  </si>
  <si>
    <t>24,63</t>
  </si>
  <si>
    <t>154,38</t>
  </si>
  <si>
    <t>160,48</t>
  </si>
  <si>
    <t>149,16</t>
  </si>
  <si>
    <t>58,88</t>
  </si>
  <si>
    <t>23,81</t>
  </si>
  <si>
    <t>12,42</t>
  </si>
  <si>
    <t>25,67</t>
  </si>
  <si>
    <t>23,76</t>
  </si>
  <si>
    <t>501,38</t>
  </si>
  <si>
    <t>489,98</t>
  </si>
  <si>
    <t>479,2</t>
  </si>
  <si>
    <t>126,18</t>
  </si>
  <si>
    <t>50,82</t>
  </si>
  <si>
    <t>75,28</t>
  </si>
  <si>
    <t>35,73</t>
  </si>
  <si>
    <t>36,51</t>
  </si>
  <si>
    <t>3,14</t>
  </si>
  <si>
    <t>1,7</t>
  </si>
  <si>
    <t>12,57</t>
  </si>
  <si>
    <t>11,92</t>
  </si>
  <si>
    <t>8,67</t>
  </si>
  <si>
    <t>94,12</t>
  </si>
  <si>
    <t>542,4</t>
  </si>
  <si>
    <t>10,09</t>
  </si>
  <si>
    <t>52,12</t>
  </si>
  <si>
    <t>41,53</t>
  </si>
  <si>
    <t>41,36</t>
  </si>
  <si>
    <t>43,43</t>
  </si>
  <si>
    <t>35,72</t>
  </si>
  <si>
    <t>1,26</t>
  </si>
  <si>
    <t>284,91</t>
  </si>
  <si>
    <t>529,64</t>
  </si>
  <si>
    <t>581,82</t>
  </si>
  <si>
    <t>282,35</t>
  </si>
  <si>
    <t>71,18</t>
  </si>
  <si>
    <t>123,22</t>
  </si>
  <si>
    <t>9,03</t>
  </si>
  <si>
    <t>33,36</t>
  </si>
  <si>
    <t>75,98</t>
  </si>
  <si>
    <t>483,26</t>
  </si>
  <si>
    <t>68,69</t>
  </si>
  <si>
    <t>487,54</t>
  </si>
  <si>
    <t>490,29</t>
  </si>
  <si>
    <t>53,15</t>
  </si>
  <si>
    <t>14,12</t>
  </si>
  <si>
    <t>28,01</t>
  </si>
  <si>
    <t>126,2</t>
  </si>
  <si>
    <t>10,44</t>
  </si>
  <si>
    <t>494,63</t>
  </si>
  <si>
    <t>491,35</t>
  </si>
  <si>
    <t>473,97</t>
  </si>
  <si>
    <t>580,35</t>
  </si>
  <si>
    <t>580,13</t>
  </si>
  <si>
    <t>580,84</t>
  </si>
  <si>
    <t>352,35</t>
  </si>
  <si>
    <t>362,09</t>
  </si>
  <si>
    <t>581,96</t>
  </si>
  <si>
    <t>112,9</t>
  </si>
  <si>
    <t>5,85</t>
  </si>
  <si>
    <t>551,95</t>
  </si>
  <si>
    <t>548,27</t>
  </si>
  <si>
    <t>119,64</t>
  </si>
  <si>
    <t>649,65</t>
  </si>
  <si>
    <t>650,05</t>
  </si>
  <si>
    <t>645,84</t>
  </si>
  <si>
    <t>90,4</t>
  </si>
  <si>
    <t>6,46</t>
  </si>
  <si>
    <t>81,98</t>
  </si>
  <si>
    <t>92,62</t>
  </si>
  <si>
    <t>543,08</t>
  </si>
  <si>
    <t>538,75</t>
  </si>
  <si>
    <t>538,2</t>
  </si>
  <si>
    <t>537,16</t>
  </si>
  <si>
    <t>540,05</t>
  </si>
  <si>
    <t>11,08</t>
  </si>
  <si>
    <t>0,33</t>
  </si>
  <si>
    <t>8,36</t>
  </si>
  <si>
    <t>542,52</t>
  </si>
  <si>
    <t>3,43</t>
  </si>
  <si>
    <t>646,39</t>
  </si>
  <si>
    <t>644,88</t>
  </si>
  <si>
    <t>644,33</t>
  </si>
  <si>
    <t>102,73</t>
  </si>
  <si>
    <t>356,54</t>
  </si>
  <si>
    <t>25,56</t>
  </si>
  <si>
    <t>74,46</t>
  </si>
  <si>
    <t>125,88</t>
  </si>
  <si>
    <t>107,26</t>
  </si>
  <si>
    <t>6,23</t>
  </si>
  <si>
    <t>563,05</t>
  </si>
  <si>
    <t>545,01</t>
  </si>
  <si>
    <t>113,11</t>
  </si>
  <si>
    <t>642,79</t>
  </si>
  <si>
    <t>641,53</t>
  </si>
  <si>
    <t>646,2</t>
  </si>
  <si>
    <t>655,62</t>
  </si>
  <si>
    <t>661,55</t>
  </si>
  <si>
    <t>153,63</t>
  </si>
  <si>
    <t>696,91</t>
  </si>
  <si>
    <t>380,16</t>
  </si>
  <si>
    <t>166,99</t>
  </si>
  <si>
    <t>35,93</t>
  </si>
  <si>
    <t>377,45</t>
  </si>
  <si>
    <t>165,15</t>
  </si>
  <si>
    <t>648,71</t>
  </si>
  <si>
    <t>645,46</t>
  </si>
  <si>
    <t>643,31</t>
  </si>
  <si>
    <t>642,7</t>
  </si>
  <si>
    <t>643,79</t>
  </si>
  <si>
    <t>701,19</t>
  </si>
  <si>
    <t>19,19</t>
  </si>
  <si>
    <t>9,41</t>
  </si>
  <si>
    <t>0,55</t>
  </si>
  <si>
    <t>65,76</t>
  </si>
  <si>
    <t>63,12</t>
  </si>
  <si>
    <t>40,13</t>
  </si>
  <si>
    <t>3,83</t>
  </si>
  <si>
    <t>589,84</t>
  </si>
  <si>
    <t>656,4</t>
  </si>
  <si>
    <t>654,13</t>
  </si>
  <si>
    <t>64,46</t>
  </si>
  <si>
    <t>652,57</t>
  </si>
  <si>
    <t>649,66</t>
  </si>
  <si>
    <t>154,27</t>
  </si>
  <si>
    <t>4,92</t>
  </si>
  <si>
    <t>18,52</t>
  </si>
  <si>
    <t>14,63</t>
  </si>
  <si>
    <t>16,91</t>
  </si>
  <si>
    <t>92,03</t>
  </si>
  <si>
    <t>605,07</t>
  </si>
  <si>
    <t>592,53</t>
  </si>
  <si>
    <t>570,18</t>
  </si>
  <si>
    <t>314,64</t>
  </si>
  <si>
    <t>1,4</t>
  </si>
  <si>
    <t>2,26</t>
  </si>
  <si>
    <t>17,33</t>
  </si>
  <si>
    <t>536,37</t>
  </si>
  <si>
    <t>15,19</t>
  </si>
  <si>
    <t>34,4</t>
  </si>
  <si>
    <t>158,72</t>
  </si>
  <si>
    <t>150,67</t>
  </si>
  <si>
    <t>153,87</t>
  </si>
  <si>
    <t>575,67</t>
  </si>
  <si>
    <t>569,68</t>
  </si>
  <si>
    <t>564,81</t>
  </si>
  <si>
    <t>566,11</t>
  </si>
  <si>
    <t>581,4</t>
  </si>
  <si>
    <t>547,46</t>
  </si>
  <si>
    <t>540,12</t>
  </si>
  <si>
    <t>651,54</t>
  </si>
  <si>
    <t>159,94</t>
  </si>
  <si>
    <t>353,33</t>
  </si>
  <si>
    <t>2,95</t>
  </si>
  <si>
    <t>6,63</t>
  </si>
  <si>
    <t>585,49</t>
  </si>
  <si>
    <t>563,04</t>
  </si>
  <si>
    <t>554,57</t>
  </si>
  <si>
    <t>653,31</t>
  </si>
  <si>
    <t>17,1</t>
  </si>
  <si>
    <t>636,01</t>
  </si>
  <si>
    <t>634,24</t>
  </si>
  <si>
    <t>139,46</t>
  </si>
  <si>
    <t>112,67</t>
  </si>
  <si>
    <t>54,41</t>
  </si>
  <si>
    <t>541,49</t>
  </si>
  <si>
    <t>28,67</t>
  </si>
  <si>
    <t>527,8</t>
  </si>
  <si>
    <t>526,11</t>
  </si>
  <si>
    <t>182,95</t>
  </si>
  <si>
    <t>155,5</t>
  </si>
  <si>
    <t>Примечание* В соответствии приказу Региональной службы по тарифам и ценообразованию Забайкальского края от 20.12.2013 года №753 "Об установлении сбытовой надбавки гарантирующего поставщика электрической энергии ОАО "Читаэнергосбыт" на 2014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</si>
  <si>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753 от 20.12.2013 года с максимальной мощностью менее 150 кВт;</t>
  </si>
  <si>
    <t>3.2. сбытовая надбавка, утверждённая приказом РСТ и ценообразованию Забайкальского края № 753 от 20.12.2013 года с максимальной мощностью от 150 до 670 кВт;</t>
  </si>
  <si>
    <t>3.3. сбытовая надбавка, утверждённая приказом РСТ и ценообразованию Забайкальского края № 753 от 20.12.2013 года с максимальной мощностью от 670кВт до 10 МВт;</t>
  </si>
  <si>
    <t>3.4. сбытовая надбавка, утверждённая приказом РСТ и ценообразованию Забайкальского края № 753 от 20.12.2013 года с максимальной мощностью не менее 10 МВт;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</si>
</sst>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0.00000"/>
    <numFmt numFmtId="175" formatCode="0.0000"/>
  </numFmts>
  <fonts count="65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2" fillId="0" borderId="0">
      <alignment/>
      <protection/>
    </xf>
  </cellStyleXfs>
  <cellXfs count="13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73" fontId="0" fillId="31" borderId="10" xfId="0" applyNumberFormat="1" applyFont="1" applyFill="1" applyBorder="1" applyAlignment="1">
      <alignment horizontal="center" vertical="top" wrapText="1"/>
    </xf>
    <xf numFmtId="2" fontId="0" fillId="31" borderId="13" xfId="0" applyNumberFormat="1" applyFont="1" applyFill="1" applyBorder="1" applyAlignment="1">
      <alignment horizontal="center" vertical="top" wrapText="1"/>
    </xf>
    <xf numFmtId="2" fontId="0" fillId="31" borderId="12" xfId="0" applyNumberFormat="1" applyFont="1" applyFill="1" applyBorder="1" applyAlignment="1">
      <alignment horizontal="center" vertical="top" wrapText="1"/>
    </xf>
    <xf numFmtId="2" fontId="0" fillId="31" borderId="0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2" fontId="3" fillId="36" borderId="10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 wrapText="1"/>
    </xf>
    <xf numFmtId="0" fontId="11" fillId="37" borderId="14" xfId="0" applyFont="1" applyFill="1" applyBorder="1" applyAlignment="1">
      <alignment horizontal="center" wrapText="1"/>
    </xf>
    <xf numFmtId="0" fontId="11" fillId="37" borderId="15" xfId="0" applyFont="1" applyFill="1" applyBorder="1" applyAlignment="1">
      <alignment horizontal="center" wrapText="1"/>
    </xf>
    <xf numFmtId="0" fontId="11" fillId="37" borderId="16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2" fontId="59" fillId="33" borderId="11" xfId="0" applyNumberFormat="1" applyFont="1" applyFill="1" applyBorder="1" applyAlignment="1">
      <alignment horizontal="center" vertical="center"/>
    </xf>
    <xf numFmtId="2" fontId="59" fillId="33" borderId="13" xfId="0" applyNumberFormat="1" applyFont="1" applyFill="1" applyBorder="1" applyAlignment="1">
      <alignment horizontal="center" vertical="center"/>
    </xf>
    <xf numFmtId="2" fontId="59" fillId="33" borderId="12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1" fillId="0" borderId="10" xfId="0" applyFont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4" fontId="59" fillId="0" borderId="10" xfId="0" applyNumberFormat="1" applyFont="1" applyBorder="1" applyAlignment="1">
      <alignment vertical="top" wrapText="1"/>
    </xf>
    <xf numFmtId="4" fontId="60" fillId="0" borderId="17" xfId="0" applyNumberFormat="1" applyFont="1" applyBorder="1" applyAlignment="1">
      <alignment horizontal="center"/>
    </xf>
    <xf numFmtId="4" fontId="60" fillId="0" borderId="18" xfId="0" applyNumberFormat="1" applyFont="1" applyBorder="1" applyAlignment="1">
      <alignment horizontal="center"/>
    </xf>
    <xf numFmtId="0" fontId="3" fillId="16" borderId="14" xfId="52" applyFont="1" applyFill="1" applyBorder="1" applyAlignment="1">
      <alignment horizontal="center" vertical="center" wrapText="1"/>
      <protection/>
    </xf>
    <xf numFmtId="0" fontId="3" fillId="16" borderId="15" xfId="52" applyFont="1" applyFill="1" applyBorder="1" applyAlignment="1">
      <alignment horizontal="center" vertical="center" wrapText="1"/>
      <protection/>
    </xf>
    <xf numFmtId="0" fontId="3" fillId="16" borderId="16" xfId="52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top" wrapText="1"/>
    </xf>
    <xf numFmtId="0" fontId="61" fillId="37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horizontal="center" wrapText="1"/>
    </xf>
    <xf numFmtId="4" fontId="62" fillId="37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3" fillId="31" borderId="11" xfId="0" applyNumberFormat="1" applyFont="1" applyFill="1" applyBorder="1" applyAlignment="1">
      <alignment horizontal="center"/>
    </xf>
    <xf numFmtId="2" fontId="63" fillId="31" borderId="13" xfId="0" applyNumberFormat="1" applyFont="1" applyFill="1" applyBorder="1" applyAlignment="1">
      <alignment horizontal="center"/>
    </xf>
    <xf numFmtId="2" fontId="63" fillId="31" borderId="12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4" fontId="59" fillId="33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4" fontId="60" fillId="0" borderId="10" xfId="0" applyNumberFormat="1" applyFont="1" applyBorder="1" applyAlignment="1">
      <alignment horizontal="center"/>
    </xf>
    <xf numFmtId="4" fontId="60" fillId="33" borderId="10" xfId="0" applyNumberFormat="1" applyFont="1" applyFill="1" applyBorder="1" applyAlignment="1">
      <alignment horizontal="center"/>
    </xf>
    <xf numFmtId="0" fontId="60" fillId="0" borderId="19" xfId="0" applyFont="1" applyBorder="1" applyAlignment="1">
      <alignment horizontal="center" wrapText="1"/>
    </xf>
    <xf numFmtId="4" fontId="60" fillId="0" borderId="10" xfId="0" applyNumberFormat="1" applyFont="1" applyBorder="1" applyAlignment="1">
      <alignment horizontal="center" wrapText="1"/>
    </xf>
    <xf numFmtId="0" fontId="61" fillId="0" borderId="10" xfId="0" applyFont="1" applyBorder="1" applyAlignment="1">
      <alignment horizontal="center" vertical="top"/>
    </xf>
    <xf numFmtId="0" fontId="60" fillId="0" borderId="17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1" fillId="37" borderId="10" xfId="0" applyFont="1" applyFill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0" fillId="0" borderId="19" xfId="0" applyFont="1" applyBorder="1" applyAlignment="1">
      <alignment horizontal="center" vertical="top" wrapText="1"/>
    </xf>
    <xf numFmtId="0" fontId="63" fillId="31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3" fillId="31" borderId="11" xfId="0" applyFont="1" applyFill="1" applyBorder="1" applyAlignment="1">
      <alignment horizontal="center"/>
    </xf>
    <xf numFmtId="0" fontId="63" fillId="31" borderId="13" xfId="0" applyFont="1" applyFill="1" applyBorder="1" applyAlignment="1">
      <alignment horizontal="center"/>
    </xf>
    <xf numFmtId="0" fontId="63" fillId="31" borderId="12" xfId="0" applyFont="1" applyFill="1" applyBorder="1" applyAlignment="1">
      <alignment horizontal="center"/>
    </xf>
    <xf numFmtId="4" fontId="59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64" fillId="0" borderId="10" xfId="0" applyNumberFormat="1" applyFont="1" applyBorder="1" applyAlignment="1">
      <alignment horizontal="center" vertical="top" wrapText="1"/>
    </xf>
    <xf numFmtId="4" fontId="61" fillId="0" borderId="10" xfId="0" applyNumberFormat="1" applyFont="1" applyBorder="1" applyAlignment="1">
      <alignment horizontal="center" vertical="top"/>
    </xf>
    <xf numFmtId="4" fontId="60" fillId="0" borderId="19" xfId="0" applyNumberFormat="1" applyFont="1" applyBorder="1" applyAlignment="1">
      <alignment horizontal="center" vertical="top" wrapText="1"/>
    </xf>
    <xf numFmtId="4" fontId="60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4" fillId="0" borderId="11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59" fillId="0" borderId="17" xfId="0" applyFont="1" applyBorder="1" applyAlignment="1">
      <alignment horizontal="center" wrapText="1"/>
    </xf>
    <xf numFmtId="0" fontId="59" fillId="0" borderId="18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20" xfId="0" applyFont="1" applyBorder="1" applyAlignment="1">
      <alignment horizontal="center" wrapText="1"/>
    </xf>
    <xf numFmtId="0" fontId="60" fillId="0" borderId="18" xfId="0" applyFont="1" applyBorder="1" applyAlignment="1">
      <alignment horizontal="center" wrapText="1"/>
    </xf>
    <xf numFmtId="0" fontId="60" fillId="0" borderId="17" xfId="0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4" fontId="59" fillId="0" borderId="10" xfId="0" applyNumberFormat="1" applyFont="1" applyBorder="1" applyAlignment="1">
      <alignment wrapText="1"/>
    </xf>
    <xf numFmtId="4" fontId="60" fillId="0" borderId="11" xfId="0" applyNumberFormat="1" applyFont="1" applyBorder="1" applyAlignment="1">
      <alignment horizontal="center"/>
    </xf>
    <xf numFmtId="4" fontId="60" fillId="0" borderId="12" xfId="0" applyNumberFormat="1" applyFont="1" applyBorder="1" applyAlignment="1">
      <alignment horizontal="center"/>
    </xf>
    <xf numFmtId="0" fontId="59" fillId="0" borderId="11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9" fillId="0" borderId="12" xfId="0" applyFont="1" applyBorder="1" applyAlignment="1">
      <alignment horizontal="left" vertical="top" wrapText="1"/>
    </xf>
    <xf numFmtId="2" fontId="59" fillId="33" borderId="10" xfId="0" applyNumberFormat="1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2" fontId="19" fillId="38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9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6"/>
  <sheetViews>
    <sheetView tabSelected="1" zoomScale="80" zoomScaleNormal="80" zoomScalePageLayoutView="0" workbookViewId="0" topLeftCell="A703">
      <selection activeCell="C711" sqref="C711"/>
    </sheetView>
  </sheetViews>
  <sheetFormatPr defaultColWidth="9.33203125" defaultRowHeight="11.25"/>
  <cols>
    <col min="1" max="1" width="12.83203125" style="0" customWidth="1"/>
    <col min="14" max="14" width="10.33203125" style="0" bestFit="1" customWidth="1"/>
    <col min="25" max="25" width="10.33203125" style="0" customWidth="1"/>
  </cols>
  <sheetData>
    <row r="1" ht="15.75">
      <c r="V1" s="1" t="s">
        <v>5</v>
      </c>
    </row>
    <row r="2" ht="15.75">
      <c r="A2" s="2"/>
    </row>
    <row r="3" spans="1:25" ht="28.5" customHeight="1">
      <c r="A3" s="49" t="s">
        <v>270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ht="15.75">
      <c r="A4" s="3"/>
    </row>
    <row r="5" spans="1:23" ht="15.75">
      <c r="A5" s="113" t="s">
        <v>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6" ht="15.75">
      <c r="A6" s="3"/>
    </row>
    <row r="7" spans="1:25" ht="12.75" customHeight="1">
      <c r="A7" s="97" t="s">
        <v>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2.7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ht="12.7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ht="12.75" customHeight="1">
      <c r="A10" s="116" t="s">
        <v>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8"/>
      <c r="L10" s="114" t="s">
        <v>0</v>
      </c>
      <c r="M10" s="115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spans="1:25" ht="12.75" customHeight="1">
      <c r="A11" s="93" t="s">
        <v>9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5" ht="12.7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5" ht="12.75" customHeight="1">
      <c r="A13" s="119" t="s">
        <v>10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1"/>
      <c r="L13" s="91" t="s">
        <v>11</v>
      </c>
      <c r="M13" s="92"/>
      <c r="N13" s="99">
        <v>1347.04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</row>
    <row r="14" spans="1:25" ht="12.75" customHeight="1">
      <c r="A14" s="71" t="s">
        <v>12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2.75">
      <c r="A15" s="95" t="s">
        <v>13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1" t="s">
        <v>11</v>
      </c>
      <c r="M15" s="92"/>
      <c r="N15" s="100">
        <v>609.32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2"/>
    </row>
    <row r="16" spans="1:25" ht="12.75">
      <c r="A16" s="70" t="s">
        <v>14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54" t="s">
        <v>11</v>
      </c>
      <c r="M16" s="55"/>
      <c r="N16" s="100">
        <v>1392.05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2"/>
    </row>
    <row r="17" spans="1:25" ht="12.75">
      <c r="A17" s="70" t="s">
        <v>15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54" t="s">
        <v>11</v>
      </c>
      <c r="M17" s="55"/>
      <c r="N17" s="77">
        <v>5357.61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9"/>
    </row>
    <row r="18" spans="1:25" ht="12.75" customHeight="1">
      <c r="A18" s="71" t="s">
        <v>16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2.75">
      <c r="A19" s="95" t="s">
        <v>13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1" t="s">
        <v>11</v>
      </c>
      <c r="M19" s="92"/>
      <c r="N19" s="96">
        <v>609.32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</row>
    <row r="20" spans="1:25" ht="12.75">
      <c r="A20" s="70" t="s">
        <v>17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54" t="s">
        <v>11</v>
      </c>
      <c r="M20" s="55"/>
      <c r="N20" s="96">
        <v>2923.32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</row>
    <row r="21" spans="1:25" ht="12.75" customHeight="1">
      <c r="A21" s="71" t="s">
        <v>18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2.75">
      <c r="A22" s="88" t="s">
        <v>19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91" t="s">
        <v>11</v>
      </c>
      <c r="M22" s="92"/>
      <c r="N22" s="80">
        <v>642.23</v>
      </c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1:25" ht="12.75">
      <c r="A23" s="94" t="s">
        <v>20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54" t="s">
        <v>62</v>
      </c>
      <c r="M23" s="55"/>
      <c r="N23" s="96">
        <v>597849.43</v>
      </c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4" spans="1:25" ht="12" customHeight="1">
      <c r="A24" s="71" t="s">
        <v>21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2.75">
      <c r="A25" s="63" t="s">
        <v>22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</row>
    <row r="26" spans="1:25" ht="27" customHeight="1">
      <c r="A26" s="72" t="s">
        <v>105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4"/>
    </row>
    <row r="27" spans="1:25" ht="16.5" customHeight="1">
      <c r="A27" s="6" t="s">
        <v>23</v>
      </c>
      <c r="B27" s="7" t="s">
        <v>24</v>
      </c>
      <c r="C27" s="7" t="s">
        <v>25</v>
      </c>
      <c r="D27" s="7" t="s">
        <v>26</v>
      </c>
      <c r="E27" s="7" t="s">
        <v>27</v>
      </c>
      <c r="F27" s="7" t="s">
        <v>28</v>
      </c>
      <c r="G27" s="7" t="s">
        <v>29</v>
      </c>
      <c r="H27" s="7" t="s">
        <v>30</v>
      </c>
      <c r="I27" s="7" t="s">
        <v>31</v>
      </c>
      <c r="J27" s="7" t="s">
        <v>32</v>
      </c>
      <c r="K27" s="7" t="s">
        <v>33</v>
      </c>
      <c r="L27" s="7" t="s">
        <v>34</v>
      </c>
      <c r="M27" s="7" t="s">
        <v>35</v>
      </c>
      <c r="N27" s="7" t="s">
        <v>36</v>
      </c>
      <c r="O27" s="7" t="s">
        <v>37</v>
      </c>
      <c r="P27" s="7" t="s">
        <v>38</v>
      </c>
      <c r="Q27" s="7" t="s">
        <v>39</v>
      </c>
      <c r="R27" s="7" t="s">
        <v>40</v>
      </c>
      <c r="S27" s="7" t="s">
        <v>41</v>
      </c>
      <c r="T27" s="7" t="s">
        <v>42</v>
      </c>
      <c r="U27" s="7" t="s">
        <v>43</v>
      </c>
      <c r="V27" s="7" t="s">
        <v>44</v>
      </c>
      <c r="W27" s="7" t="s">
        <v>45</v>
      </c>
      <c r="X27" s="7" t="s">
        <v>46</v>
      </c>
      <c r="Y27" s="7" t="s">
        <v>63</v>
      </c>
    </row>
    <row r="28" spans="1:25" ht="11.25">
      <c r="A28" s="11">
        <v>41640</v>
      </c>
      <c r="B28" s="12" t="s">
        <v>271</v>
      </c>
      <c r="C28" s="12" t="s">
        <v>272</v>
      </c>
      <c r="D28" s="12" t="s">
        <v>273</v>
      </c>
      <c r="E28" s="12" t="s">
        <v>274</v>
      </c>
      <c r="F28" s="12" t="s">
        <v>275</v>
      </c>
      <c r="G28" s="12" t="s">
        <v>276</v>
      </c>
      <c r="H28" s="12" t="s">
        <v>277</v>
      </c>
      <c r="I28" s="12" t="s">
        <v>278</v>
      </c>
      <c r="J28" s="12" t="s">
        <v>279</v>
      </c>
      <c r="K28" s="12" t="s">
        <v>280</v>
      </c>
      <c r="L28" s="12" t="s">
        <v>281</v>
      </c>
      <c r="M28" s="12" t="s">
        <v>282</v>
      </c>
      <c r="N28" s="12" t="s">
        <v>283</v>
      </c>
      <c r="O28" s="12" t="s">
        <v>284</v>
      </c>
      <c r="P28" s="12" t="s">
        <v>285</v>
      </c>
      <c r="Q28" s="12" t="s">
        <v>286</v>
      </c>
      <c r="R28" s="12" t="s">
        <v>287</v>
      </c>
      <c r="S28" s="12" t="s">
        <v>288</v>
      </c>
      <c r="T28" s="12" t="s">
        <v>289</v>
      </c>
      <c r="U28" s="12" t="s">
        <v>290</v>
      </c>
      <c r="V28" s="12" t="s">
        <v>291</v>
      </c>
      <c r="W28" s="12" t="s">
        <v>292</v>
      </c>
      <c r="X28" s="12" t="s">
        <v>293</v>
      </c>
      <c r="Y28" s="12" t="s">
        <v>294</v>
      </c>
    </row>
    <row r="29" spans="1:25" ht="11.25">
      <c r="A29" s="11">
        <f>A28+1</f>
        <v>41641</v>
      </c>
      <c r="B29" s="12" t="s">
        <v>295</v>
      </c>
      <c r="C29" s="12" t="s">
        <v>296</v>
      </c>
      <c r="D29" s="12" t="s">
        <v>297</v>
      </c>
      <c r="E29" s="12" t="s">
        <v>298</v>
      </c>
      <c r="F29" s="12" t="s">
        <v>299</v>
      </c>
      <c r="G29" s="12" t="s">
        <v>300</v>
      </c>
      <c r="H29" s="12" t="s">
        <v>115</v>
      </c>
      <c r="I29" s="12" t="s">
        <v>113</v>
      </c>
      <c r="J29" s="12" t="s">
        <v>235</v>
      </c>
      <c r="K29" s="12" t="s">
        <v>301</v>
      </c>
      <c r="L29" s="12" t="s">
        <v>302</v>
      </c>
      <c r="M29" s="12" t="s">
        <v>303</v>
      </c>
      <c r="N29" s="12" t="s">
        <v>304</v>
      </c>
      <c r="O29" s="12" t="s">
        <v>305</v>
      </c>
      <c r="P29" s="12" t="s">
        <v>306</v>
      </c>
      <c r="Q29" s="12" t="s">
        <v>307</v>
      </c>
      <c r="R29" s="12" t="s">
        <v>308</v>
      </c>
      <c r="S29" s="12" t="s">
        <v>309</v>
      </c>
      <c r="T29" s="12" t="s">
        <v>310</v>
      </c>
      <c r="U29" s="12" t="s">
        <v>311</v>
      </c>
      <c r="V29" s="12" t="s">
        <v>312</v>
      </c>
      <c r="W29" s="12" t="s">
        <v>313</v>
      </c>
      <c r="X29" s="12" t="s">
        <v>314</v>
      </c>
      <c r="Y29" s="12" t="s">
        <v>315</v>
      </c>
    </row>
    <row r="30" spans="1:25" ht="11.25">
      <c r="A30" s="11">
        <f aca="true" t="shared" si="0" ref="A30:A58">A29+1</f>
        <v>41642</v>
      </c>
      <c r="B30" s="12" t="s">
        <v>316</v>
      </c>
      <c r="C30" s="12" t="s">
        <v>317</v>
      </c>
      <c r="D30" s="12" t="s">
        <v>318</v>
      </c>
      <c r="E30" s="12" t="s">
        <v>319</v>
      </c>
      <c r="F30" s="12" t="s">
        <v>320</v>
      </c>
      <c r="G30" s="12" t="s">
        <v>321</v>
      </c>
      <c r="H30" s="12" t="s">
        <v>322</v>
      </c>
      <c r="I30" s="12" t="s">
        <v>323</v>
      </c>
      <c r="J30" s="12" t="s">
        <v>324</v>
      </c>
      <c r="K30" s="12" t="s">
        <v>325</v>
      </c>
      <c r="L30" s="12" t="s">
        <v>326</v>
      </c>
      <c r="M30" s="12" t="s">
        <v>219</v>
      </c>
      <c r="N30" s="12" t="s">
        <v>327</v>
      </c>
      <c r="O30" s="12" t="s">
        <v>328</v>
      </c>
      <c r="P30" s="12" t="s">
        <v>329</v>
      </c>
      <c r="Q30" s="12" t="s">
        <v>330</v>
      </c>
      <c r="R30" s="12" t="s">
        <v>331</v>
      </c>
      <c r="S30" s="12" t="s">
        <v>332</v>
      </c>
      <c r="T30" s="12" t="s">
        <v>333</v>
      </c>
      <c r="U30" s="12" t="s">
        <v>334</v>
      </c>
      <c r="V30" s="12" t="s">
        <v>335</v>
      </c>
      <c r="W30" s="12" t="s">
        <v>336</v>
      </c>
      <c r="X30" s="12" t="s">
        <v>337</v>
      </c>
      <c r="Y30" s="12" t="s">
        <v>338</v>
      </c>
    </row>
    <row r="31" spans="1:25" ht="11.25">
      <c r="A31" s="11">
        <f t="shared" si="0"/>
        <v>41643</v>
      </c>
      <c r="B31" s="12" t="s">
        <v>339</v>
      </c>
      <c r="C31" s="12" t="s">
        <v>340</v>
      </c>
      <c r="D31" s="12" t="s">
        <v>341</v>
      </c>
      <c r="E31" s="12" t="s">
        <v>342</v>
      </c>
      <c r="F31" s="12" t="s">
        <v>343</v>
      </c>
      <c r="G31" s="12" t="s">
        <v>344</v>
      </c>
      <c r="H31" s="12" t="s">
        <v>345</v>
      </c>
      <c r="I31" s="12" t="s">
        <v>346</v>
      </c>
      <c r="J31" s="12" t="s">
        <v>347</v>
      </c>
      <c r="K31" s="12" t="s">
        <v>348</v>
      </c>
      <c r="L31" s="12" t="s">
        <v>349</v>
      </c>
      <c r="M31" s="12" t="s">
        <v>350</v>
      </c>
      <c r="N31" s="12" t="s">
        <v>351</v>
      </c>
      <c r="O31" s="12" t="s">
        <v>352</v>
      </c>
      <c r="P31" s="12" t="s">
        <v>353</v>
      </c>
      <c r="Q31" s="12" t="s">
        <v>354</v>
      </c>
      <c r="R31" s="12" t="s">
        <v>355</v>
      </c>
      <c r="S31" s="12" t="s">
        <v>312</v>
      </c>
      <c r="T31" s="12" t="s">
        <v>356</v>
      </c>
      <c r="U31" s="12" t="s">
        <v>357</v>
      </c>
      <c r="V31" s="12" t="s">
        <v>358</v>
      </c>
      <c r="W31" s="12" t="s">
        <v>359</v>
      </c>
      <c r="X31" s="12" t="s">
        <v>360</v>
      </c>
      <c r="Y31" s="12" t="s">
        <v>361</v>
      </c>
    </row>
    <row r="32" spans="1:25" ht="11.25">
      <c r="A32" s="11">
        <f t="shared" si="0"/>
        <v>41644</v>
      </c>
      <c r="B32" s="12" t="s">
        <v>362</v>
      </c>
      <c r="C32" s="12" t="s">
        <v>363</v>
      </c>
      <c r="D32" s="12" t="s">
        <v>364</v>
      </c>
      <c r="E32" s="12" t="s">
        <v>365</v>
      </c>
      <c r="F32" s="12" t="s">
        <v>366</v>
      </c>
      <c r="G32" s="12" t="s">
        <v>367</v>
      </c>
      <c r="H32" s="12" t="s">
        <v>368</v>
      </c>
      <c r="I32" s="12" t="s">
        <v>369</v>
      </c>
      <c r="J32" s="12" t="s">
        <v>370</v>
      </c>
      <c r="K32" s="12" t="s">
        <v>371</v>
      </c>
      <c r="L32" s="12" t="s">
        <v>372</v>
      </c>
      <c r="M32" s="12" t="s">
        <v>373</v>
      </c>
      <c r="N32" s="12" t="s">
        <v>374</v>
      </c>
      <c r="O32" s="12" t="s">
        <v>375</v>
      </c>
      <c r="P32" s="12" t="s">
        <v>376</v>
      </c>
      <c r="Q32" s="12" t="s">
        <v>377</v>
      </c>
      <c r="R32" s="12" t="s">
        <v>378</v>
      </c>
      <c r="S32" s="12" t="s">
        <v>379</v>
      </c>
      <c r="T32" s="12" t="s">
        <v>380</v>
      </c>
      <c r="U32" s="12" t="s">
        <v>381</v>
      </c>
      <c r="V32" s="12" t="s">
        <v>382</v>
      </c>
      <c r="W32" s="12" t="s">
        <v>383</v>
      </c>
      <c r="X32" s="12" t="s">
        <v>109</v>
      </c>
      <c r="Y32" s="12" t="s">
        <v>384</v>
      </c>
    </row>
    <row r="33" spans="1:25" ht="11.25">
      <c r="A33" s="11">
        <f t="shared" si="0"/>
        <v>41645</v>
      </c>
      <c r="B33" s="12" t="s">
        <v>385</v>
      </c>
      <c r="C33" s="12" t="s">
        <v>386</v>
      </c>
      <c r="D33" s="12" t="s">
        <v>387</v>
      </c>
      <c r="E33" s="12" t="s">
        <v>388</v>
      </c>
      <c r="F33" s="12" t="s">
        <v>389</v>
      </c>
      <c r="G33" s="12" t="s">
        <v>120</v>
      </c>
      <c r="H33" s="12" t="s">
        <v>390</v>
      </c>
      <c r="I33" s="12" t="s">
        <v>391</v>
      </c>
      <c r="J33" s="12" t="s">
        <v>392</v>
      </c>
      <c r="K33" s="12" t="s">
        <v>393</v>
      </c>
      <c r="L33" s="12" t="s">
        <v>394</v>
      </c>
      <c r="M33" s="12" t="s">
        <v>395</v>
      </c>
      <c r="N33" s="12" t="s">
        <v>396</v>
      </c>
      <c r="O33" s="12" t="s">
        <v>397</v>
      </c>
      <c r="P33" s="12" t="s">
        <v>398</v>
      </c>
      <c r="Q33" s="12" t="s">
        <v>123</v>
      </c>
      <c r="R33" s="12" t="s">
        <v>399</v>
      </c>
      <c r="S33" s="12" t="s">
        <v>400</v>
      </c>
      <c r="T33" s="12" t="s">
        <v>401</v>
      </c>
      <c r="U33" s="12" t="s">
        <v>402</v>
      </c>
      <c r="V33" s="12" t="s">
        <v>403</v>
      </c>
      <c r="W33" s="12" t="s">
        <v>404</v>
      </c>
      <c r="X33" s="12" t="s">
        <v>405</v>
      </c>
      <c r="Y33" s="12" t="s">
        <v>349</v>
      </c>
    </row>
    <row r="34" spans="1:25" ht="11.25">
      <c r="A34" s="11">
        <f t="shared" si="0"/>
        <v>41646</v>
      </c>
      <c r="B34" s="12" t="s">
        <v>110</v>
      </c>
      <c r="C34" s="12" t="s">
        <v>406</v>
      </c>
      <c r="D34" s="12" t="s">
        <v>407</v>
      </c>
      <c r="E34" s="12" t="s">
        <v>408</v>
      </c>
      <c r="F34" s="12" t="s">
        <v>409</v>
      </c>
      <c r="G34" s="12" t="s">
        <v>410</v>
      </c>
      <c r="H34" s="12" t="s">
        <v>411</v>
      </c>
      <c r="I34" s="12" t="s">
        <v>412</v>
      </c>
      <c r="J34" s="12" t="s">
        <v>413</v>
      </c>
      <c r="K34" s="12" t="s">
        <v>414</v>
      </c>
      <c r="L34" s="12" t="s">
        <v>415</v>
      </c>
      <c r="M34" s="12" t="s">
        <v>416</v>
      </c>
      <c r="N34" s="12" t="s">
        <v>417</v>
      </c>
      <c r="O34" s="12" t="s">
        <v>418</v>
      </c>
      <c r="P34" s="12" t="s">
        <v>419</v>
      </c>
      <c r="Q34" s="12" t="s">
        <v>420</v>
      </c>
      <c r="R34" s="12" t="s">
        <v>421</v>
      </c>
      <c r="S34" s="12" t="s">
        <v>422</v>
      </c>
      <c r="T34" s="12" t="s">
        <v>423</v>
      </c>
      <c r="U34" s="12" t="s">
        <v>424</v>
      </c>
      <c r="V34" s="12" t="s">
        <v>425</v>
      </c>
      <c r="W34" s="12" t="s">
        <v>426</v>
      </c>
      <c r="X34" s="12" t="s">
        <v>427</v>
      </c>
      <c r="Y34" s="12" t="s">
        <v>428</v>
      </c>
    </row>
    <row r="35" spans="1:25" ht="11.25">
      <c r="A35" s="11">
        <f t="shared" si="0"/>
        <v>41647</v>
      </c>
      <c r="B35" s="12" t="s">
        <v>429</v>
      </c>
      <c r="C35" s="12" t="s">
        <v>407</v>
      </c>
      <c r="D35" s="12" t="s">
        <v>430</v>
      </c>
      <c r="E35" s="12" t="s">
        <v>431</v>
      </c>
      <c r="F35" s="12" t="s">
        <v>111</v>
      </c>
      <c r="G35" s="12" t="s">
        <v>432</v>
      </c>
      <c r="H35" s="12" t="s">
        <v>433</v>
      </c>
      <c r="I35" s="12" t="s">
        <v>434</v>
      </c>
      <c r="J35" s="12" t="s">
        <v>435</v>
      </c>
      <c r="K35" s="12" t="s">
        <v>112</v>
      </c>
      <c r="L35" s="12" t="s">
        <v>436</v>
      </c>
      <c r="M35" s="12" t="s">
        <v>437</v>
      </c>
      <c r="N35" s="12" t="s">
        <v>438</v>
      </c>
      <c r="O35" s="12" t="s">
        <v>439</v>
      </c>
      <c r="P35" s="12" t="s">
        <v>440</v>
      </c>
      <c r="Q35" s="12" t="s">
        <v>441</v>
      </c>
      <c r="R35" s="12" t="s">
        <v>442</v>
      </c>
      <c r="S35" s="12" t="s">
        <v>443</v>
      </c>
      <c r="T35" s="12" t="s">
        <v>114</v>
      </c>
      <c r="U35" s="12" t="s">
        <v>444</v>
      </c>
      <c r="V35" s="12" t="s">
        <v>445</v>
      </c>
      <c r="W35" s="12" t="s">
        <v>446</v>
      </c>
      <c r="X35" s="12" t="s">
        <v>447</v>
      </c>
      <c r="Y35" s="12" t="s">
        <v>448</v>
      </c>
    </row>
    <row r="36" spans="1:25" ht="11.25">
      <c r="A36" s="11">
        <f t="shared" si="0"/>
        <v>41648</v>
      </c>
      <c r="B36" s="12" t="s">
        <v>387</v>
      </c>
      <c r="C36" s="12" t="s">
        <v>117</v>
      </c>
      <c r="D36" s="12" t="s">
        <v>449</v>
      </c>
      <c r="E36" s="12" t="s">
        <v>450</v>
      </c>
      <c r="F36" s="12" t="s">
        <v>451</v>
      </c>
      <c r="G36" s="12" t="s">
        <v>452</v>
      </c>
      <c r="H36" s="12" t="s">
        <v>453</v>
      </c>
      <c r="I36" s="12" t="s">
        <v>454</v>
      </c>
      <c r="J36" s="12" t="s">
        <v>455</v>
      </c>
      <c r="K36" s="12" t="s">
        <v>456</v>
      </c>
      <c r="L36" s="12" t="s">
        <v>457</v>
      </c>
      <c r="M36" s="12" t="s">
        <v>458</v>
      </c>
      <c r="N36" s="12" t="s">
        <v>459</v>
      </c>
      <c r="O36" s="12" t="s">
        <v>460</v>
      </c>
      <c r="P36" s="12" t="s">
        <v>461</v>
      </c>
      <c r="Q36" s="12" t="s">
        <v>462</v>
      </c>
      <c r="R36" s="12" t="s">
        <v>463</v>
      </c>
      <c r="S36" s="12" t="s">
        <v>464</v>
      </c>
      <c r="T36" s="12" t="s">
        <v>465</v>
      </c>
      <c r="U36" s="12" t="s">
        <v>466</v>
      </c>
      <c r="V36" s="12" t="s">
        <v>467</v>
      </c>
      <c r="W36" s="12" t="s">
        <v>468</v>
      </c>
      <c r="X36" s="12" t="s">
        <v>344</v>
      </c>
      <c r="Y36" s="12" t="s">
        <v>106</v>
      </c>
    </row>
    <row r="37" spans="1:25" ht="11.25">
      <c r="A37" s="11">
        <f t="shared" si="0"/>
        <v>41649</v>
      </c>
      <c r="B37" s="12" t="s">
        <v>469</v>
      </c>
      <c r="C37" s="12" t="s">
        <v>470</v>
      </c>
      <c r="D37" s="12" t="s">
        <v>471</v>
      </c>
      <c r="E37" s="12" t="s">
        <v>472</v>
      </c>
      <c r="F37" s="12" t="s">
        <v>473</v>
      </c>
      <c r="G37" s="12" t="s">
        <v>474</v>
      </c>
      <c r="H37" s="12" t="s">
        <v>475</v>
      </c>
      <c r="I37" s="12" t="s">
        <v>476</v>
      </c>
      <c r="J37" s="12" t="s">
        <v>477</v>
      </c>
      <c r="K37" s="12" t="s">
        <v>478</v>
      </c>
      <c r="L37" s="12" t="s">
        <v>479</v>
      </c>
      <c r="M37" s="12" t="s">
        <v>480</v>
      </c>
      <c r="N37" s="12" t="s">
        <v>481</v>
      </c>
      <c r="O37" s="12" t="s">
        <v>482</v>
      </c>
      <c r="P37" s="12" t="s">
        <v>483</v>
      </c>
      <c r="Q37" s="12" t="s">
        <v>484</v>
      </c>
      <c r="R37" s="12" t="s">
        <v>485</v>
      </c>
      <c r="S37" s="12" t="s">
        <v>486</v>
      </c>
      <c r="T37" s="12" t="s">
        <v>487</v>
      </c>
      <c r="U37" s="12" t="s">
        <v>488</v>
      </c>
      <c r="V37" s="12" t="s">
        <v>489</v>
      </c>
      <c r="W37" s="12" t="s">
        <v>132</v>
      </c>
      <c r="X37" s="12" t="s">
        <v>490</v>
      </c>
      <c r="Y37" s="12" t="s">
        <v>491</v>
      </c>
    </row>
    <row r="38" spans="1:25" ht="11.25">
      <c r="A38" s="11">
        <f t="shared" si="0"/>
        <v>41650</v>
      </c>
      <c r="B38" s="12" t="s">
        <v>492</v>
      </c>
      <c r="C38" s="12" t="s">
        <v>493</v>
      </c>
      <c r="D38" s="12" t="s">
        <v>380</v>
      </c>
      <c r="E38" s="12" t="s">
        <v>494</v>
      </c>
      <c r="F38" s="12" t="s">
        <v>495</v>
      </c>
      <c r="G38" s="12" t="s">
        <v>496</v>
      </c>
      <c r="H38" s="12" t="s">
        <v>497</v>
      </c>
      <c r="I38" s="12" t="s">
        <v>498</v>
      </c>
      <c r="J38" s="12" t="s">
        <v>499</v>
      </c>
      <c r="K38" s="12" t="s">
        <v>500</v>
      </c>
      <c r="L38" s="12" t="s">
        <v>501</v>
      </c>
      <c r="M38" s="12" t="s">
        <v>502</v>
      </c>
      <c r="N38" s="12" t="s">
        <v>503</v>
      </c>
      <c r="O38" s="12" t="s">
        <v>504</v>
      </c>
      <c r="P38" s="12" t="s">
        <v>505</v>
      </c>
      <c r="Q38" s="12" t="s">
        <v>506</v>
      </c>
      <c r="R38" s="12" t="s">
        <v>507</v>
      </c>
      <c r="S38" s="12" t="s">
        <v>508</v>
      </c>
      <c r="T38" s="12" t="s">
        <v>509</v>
      </c>
      <c r="U38" s="12" t="s">
        <v>510</v>
      </c>
      <c r="V38" s="12" t="s">
        <v>511</v>
      </c>
      <c r="W38" s="12" t="s">
        <v>512</v>
      </c>
      <c r="X38" s="12" t="s">
        <v>513</v>
      </c>
      <c r="Y38" s="12" t="s">
        <v>514</v>
      </c>
    </row>
    <row r="39" spans="1:25" ht="11.25">
      <c r="A39" s="11">
        <f t="shared" si="0"/>
        <v>41651</v>
      </c>
      <c r="B39" s="12" t="s">
        <v>515</v>
      </c>
      <c r="C39" s="12" t="s">
        <v>516</v>
      </c>
      <c r="D39" s="12" t="s">
        <v>517</v>
      </c>
      <c r="E39" s="12" t="s">
        <v>518</v>
      </c>
      <c r="F39" s="12" t="s">
        <v>519</v>
      </c>
      <c r="G39" s="12" t="s">
        <v>119</v>
      </c>
      <c r="H39" s="12" t="s">
        <v>520</v>
      </c>
      <c r="I39" s="12" t="s">
        <v>521</v>
      </c>
      <c r="J39" s="12" t="s">
        <v>522</v>
      </c>
      <c r="K39" s="12" t="s">
        <v>523</v>
      </c>
      <c r="L39" s="12" t="s">
        <v>524</v>
      </c>
      <c r="M39" s="12" t="s">
        <v>525</v>
      </c>
      <c r="N39" s="12" t="s">
        <v>526</v>
      </c>
      <c r="O39" s="12" t="s">
        <v>527</v>
      </c>
      <c r="P39" s="12" t="s">
        <v>528</v>
      </c>
      <c r="Q39" s="12" t="s">
        <v>529</v>
      </c>
      <c r="R39" s="12" t="s">
        <v>530</v>
      </c>
      <c r="S39" s="12" t="s">
        <v>531</v>
      </c>
      <c r="T39" s="12" t="s">
        <v>532</v>
      </c>
      <c r="U39" s="12" t="s">
        <v>533</v>
      </c>
      <c r="V39" s="12" t="s">
        <v>534</v>
      </c>
      <c r="W39" s="12" t="s">
        <v>535</v>
      </c>
      <c r="X39" s="12" t="s">
        <v>536</v>
      </c>
      <c r="Y39" s="12" t="s">
        <v>537</v>
      </c>
    </row>
    <row r="40" spans="1:25" ht="11.25">
      <c r="A40" s="11">
        <f t="shared" si="0"/>
        <v>41652</v>
      </c>
      <c r="B40" s="12" t="s">
        <v>538</v>
      </c>
      <c r="C40" s="12" t="s">
        <v>539</v>
      </c>
      <c r="D40" s="12" t="s">
        <v>540</v>
      </c>
      <c r="E40" s="12" t="s">
        <v>541</v>
      </c>
      <c r="F40" s="12" t="s">
        <v>542</v>
      </c>
      <c r="G40" s="12" t="s">
        <v>543</v>
      </c>
      <c r="H40" s="12" t="s">
        <v>544</v>
      </c>
      <c r="I40" s="12" t="s">
        <v>545</v>
      </c>
      <c r="J40" s="12" t="s">
        <v>546</v>
      </c>
      <c r="K40" s="12" t="s">
        <v>547</v>
      </c>
      <c r="L40" s="12" t="s">
        <v>548</v>
      </c>
      <c r="M40" s="12" t="s">
        <v>549</v>
      </c>
      <c r="N40" s="12" t="s">
        <v>550</v>
      </c>
      <c r="O40" s="12" t="s">
        <v>551</v>
      </c>
      <c r="P40" s="12" t="s">
        <v>552</v>
      </c>
      <c r="Q40" s="12" t="s">
        <v>553</v>
      </c>
      <c r="R40" s="12" t="s">
        <v>554</v>
      </c>
      <c r="S40" s="12" t="s">
        <v>555</v>
      </c>
      <c r="T40" s="12" t="s">
        <v>556</v>
      </c>
      <c r="U40" s="12" t="s">
        <v>557</v>
      </c>
      <c r="V40" s="12" t="s">
        <v>558</v>
      </c>
      <c r="W40" s="12" t="s">
        <v>559</v>
      </c>
      <c r="X40" s="12" t="s">
        <v>560</v>
      </c>
      <c r="Y40" s="12" t="s">
        <v>561</v>
      </c>
    </row>
    <row r="41" spans="1:25" ht="11.25">
      <c r="A41" s="11">
        <f t="shared" si="0"/>
        <v>41653</v>
      </c>
      <c r="B41" s="12" t="s">
        <v>562</v>
      </c>
      <c r="C41" s="12" t="s">
        <v>563</v>
      </c>
      <c r="D41" s="12" t="s">
        <v>564</v>
      </c>
      <c r="E41" s="12" t="s">
        <v>565</v>
      </c>
      <c r="F41" s="12" t="s">
        <v>566</v>
      </c>
      <c r="G41" s="12" t="s">
        <v>567</v>
      </c>
      <c r="H41" s="12" t="s">
        <v>568</v>
      </c>
      <c r="I41" s="12" t="s">
        <v>569</v>
      </c>
      <c r="J41" s="12" t="s">
        <v>395</v>
      </c>
      <c r="K41" s="12" t="s">
        <v>570</v>
      </c>
      <c r="L41" s="12" t="s">
        <v>231</v>
      </c>
      <c r="M41" s="12" t="s">
        <v>571</v>
      </c>
      <c r="N41" s="12" t="s">
        <v>572</v>
      </c>
      <c r="O41" s="12" t="s">
        <v>134</v>
      </c>
      <c r="P41" s="12" t="s">
        <v>573</v>
      </c>
      <c r="Q41" s="12" t="s">
        <v>574</v>
      </c>
      <c r="R41" s="12" t="s">
        <v>575</v>
      </c>
      <c r="S41" s="12" t="s">
        <v>576</v>
      </c>
      <c r="T41" s="12" t="s">
        <v>577</v>
      </c>
      <c r="U41" s="12" t="s">
        <v>578</v>
      </c>
      <c r="V41" s="12" t="s">
        <v>579</v>
      </c>
      <c r="W41" s="12" t="s">
        <v>580</v>
      </c>
      <c r="X41" s="12" t="s">
        <v>581</v>
      </c>
      <c r="Y41" s="12" t="s">
        <v>582</v>
      </c>
    </row>
    <row r="42" spans="1:25" ht="11.25">
      <c r="A42" s="11">
        <f t="shared" si="0"/>
        <v>41654</v>
      </c>
      <c r="B42" s="12" t="s">
        <v>583</v>
      </c>
      <c r="C42" s="12" t="s">
        <v>584</v>
      </c>
      <c r="D42" s="12" t="s">
        <v>585</v>
      </c>
      <c r="E42" s="12" t="s">
        <v>586</v>
      </c>
      <c r="F42" s="12" t="s">
        <v>587</v>
      </c>
      <c r="G42" s="12" t="s">
        <v>127</v>
      </c>
      <c r="H42" s="12" t="s">
        <v>588</v>
      </c>
      <c r="I42" s="12" t="s">
        <v>589</v>
      </c>
      <c r="J42" s="12" t="s">
        <v>590</v>
      </c>
      <c r="K42" s="12" t="s">
        <v>591</v>
      </c>
      <c r="L42" s="12" t="s">
        <v>592</v>
      </c>
      <c r="M42" s="12" t="s">
        <v>593</v>
      </c>
      <c r="N42" s="12" t="s">
        <v>594</v>
      </c>
      <c r="O42" s="12" t="s">
        <v>595</v>
      </c>
      <c r="P42" s="12" t="s">
        <v>596</v>
      </c>
      <c r="Q42" s="12" t="s">
        <v>597</v>
      </c>
      <c r="R42" s="12" t="s">
        <v>598</v>
      </c>
      <c r="S42" s="12" t="s">
        <v>599</v>
      </c>
      <c r="T42" s="12" t="s">
        <v>600</v>
      </c>
      <c r="U42" s="12" t="s">
        <v>601</v>
      </c>
      <c r="V42" s="12" t="s">
        <v>602</v>
      </c>
      <c r="W42" s="12" t="s">
        <v>603</v>
      </c>
      <c r="X42" s="12" t="s">
        <v>604</v>
      </c>
      <c r="Y42" s="12" t="s">
        <v>605</v>
      </c>
    </row>
    <row r="43" spans="1:25" ht="11.25">
      <c r="A43" s="11">
        <f t="shared" si="0"/>
        <v>41655</v>
      </c>
      <c r="B43" s="12" t="s">
        <v>536</v>
      </c>
      <c r="C43" s="12" t="s">
        <v>606</v>
      </c>
      <c r="D43" s="12" t="s">
        <v>607</v>
      </c>
      <c r="E43" s="12" t="s">
        <v>608</v>
      </c>
      <c r="F43" s="12" t="s">
        <v>609</v>
      </c>
      <c r="G43" s="12" t="s">
        <v>610</v>
      </c>
      <c r="H43" s="12" t="s">
        <v>611</v>
      </c>
      <c r="I43" s="12" t="s">
        <v>612</v>
      </c>
      <c r="J43" s="12" t="s">
        <v>613</v>
      </c>
      <c r="K43" s="12" t="s">
        <v>614</v>
      </c>
      <c r="L43" s="12" t="s">
        <v>107</v>
      </c>
      <c r="M43" s="12" t="s">
        <v>615</v>
      </c>
      <c r="N43" s="12" t="s">
        <v>616</v>
      </c>
      <c r="O43" s="12" t="s">
        <v>617</v>
      </c>
      <c r="P43" s="12" t="s">
        <v>618</v>
      </c>
      <c r="Q43" s="12" t="s">
        <v>619</v>
      </c>
      <c r="R43" s="12" t="s">
        <v>620</v>
      </c>
      <c r="S43" s="12" t="s">
        <v>621</v>
      </c>
      <c r="T43" s="12" t="s">
        <v>622</v>
      </c>
      <c r="U43" s="12" t="s">
        <v>623</v>
      </c>
      <c r="V43" s="12" t="s">
        <v>624</v>
      </c>
      <c r="W43" s="12" t="s">
        <v>625</v>
      </c>
      <c r="X43" s="12" t="s">
        <v>626</v>
      </c>
      <c r="Y43" s="12" t="s">
        <v>627</v>
      </c>
    </row>
    <row r="44" spans="1:25" ht="11.25">
      <c r="A44" s="11">
        <f t="shared" si="0"/>
        <v>41656</v>
      </c>
      <c r="B44" s="12" t="s">
        <v>628</v>
      </c>
      <c r="C44" s="12" t="s">
        <v>629</v>
      </c>
      <c r="D44" s="12" t="s">
        <v>630</v>
      </c>
      <c r="E44" s="12" t="s">
        <v>631</v>
      </c>
      <c r="F44" s="12" t="s">
        <v>632</v>
      </c>
      <c r="G44" s="12" t="s">
        <v>108</v>
      </c>
      <c r="H44" s="12" t="s">
        <v>633</v>
      </c>
      <c r="I44" s="12" t="s">
        <v>634</v>
      </c>
      <c r="J44" s="12" t="s">
        <v>635</v>
      </c>
      <c r="K44" s="12" t="s">
        <v>636</v>
      </c>
      <c r="L44" s="12" t="s">
        <v>637</v>
      </c>
      <c r="M44" s="12" t="s">
        <v>638</v>
      </c>
      <c r="N44" s="12" t="s">
        <v>639</v>
      </c>
      <c r="O44" s="12" t="s">
        <v>640</v>
      </c>
      <c r="P44" s="12" t="s">
        <v>641</v>
      </c>
      <c r="Q44" s="12" t="s">
        <v>642</v>
      </c>
      <c r="R44" s="12" t="s">
        <v>643</v>
      </c>
      <c r="S44" s="12" t="s">
        <v>644</v>
      </c>
      <c r="T44" s="12" t="s">
        <v>645</v>
      </c>
      <c r="U44" s="12" t="s">
        <v>646</v>
      </c>
      <c r="V44" s="12" t="s">
        <v>647</v>
      </c>
      <c r="W44" s="12" t="s">
        <v>648</v>
      </c>
      <c r="X44" s="12" t="s">
        <v>649</v>
      </c>
      <c r="Y44" s="12" t="s">
        <v>650</v>
      </c>
    </row>
    <row r="45" spans="1:25" ht="11.25">
      <c r="A45" s="11">
        <f t="shared" si="0"/>
        <v>41657</v>
      </c>
      <c r="B45" s="12" t="s">
        <v>224</v>
      </c>
      <c r="C45" s="12" t="s">
        <v>651</v>
      </c>
      <c r="D45" s="12" t="s">
        <v>652</v>
      </c>
      <c r="E45" s="12" t="s">
        <v>653</v>
      </c>
      <c r="F45" s="12" t="s">
        <v>654</v>
      </c>
      <c r="G45" s="12" t="s">
        <v>655</v>
      </c>
      <c r="H45" s="12" t="s">
        <v>656</v>
      </c>
      <c r="I45" s="12" t="s">
        <v>657</v>
      </c>
      <c r="J45" s="12" t="s">
        <v>550</v>
      </c>
      <c r="K45" s="12" t="s">
        <v>369</v>
      </c>
      <c r="L45" s="12" t="s">
        <v>658</v>
      </c>
      <c r="M45" s="12" t="s">
        <v>659</v>
      </c>
      <c r="N45" s="12" t="s">
        <v>660</v>
      </c>
      <c r="O45" s="12" t="s">
        <v>661</v>
      </c>
      <c r="P45" s="12" t="s">
        <v>662</v>
      </c>
      <c r="Q45" s="12" t="s">
        <v>663</v>
      </c>
      <c r="R45" s="12" t="s">
        <v>664</v>
      </c>
      <c r="S45" s="12" t="s">
        <v>665</v>
      </c>
      <c r="T45" s="12" t="s">
        <v>666</v>
      </c>
      <c r="U45" s="12" t="s">
        <v>667</v>
      </c>
      <c r="V45" s="12" t="s">
        <v>668</v>
      </c>
      <c r="W45" s="12" t="s">
        <v>669</v>
      </c>
      <c r="X45" s="12" t="s">
        <v>670</v>
      </c>
      <c r="Y45" s="12" t="s">
        <v>671</v>
      </c>
    </row>
    <row r="46" spans="1:25" ht="11.25">
      <c r="A46" s="11">
        <f t="shared" si="0"/>
        <v>41658</v>
      </c>
      <c r="B46" s="12" t="s">
        <v>672</v>
      </c>
      <c r="C46" s="12" t="s">
        <v>673</v>
      </c>
      <c r="D46" s="12" t="s">
        <v>674</v>
      </c>
      <c r="E46" s="12" t="s">
        <v>675</v>
      </c>
      <c r="F46" s="12" t="s">
        <v>676</v>
      </c>
      <c r="G46" s="12" t="s">
        <v>677</v>
      </c>
      <c r="H46" s="12" t="s">
        <v>678</v>
      </c>
      <c r="I46" s="12" t="s">
        <v>125</v>
      </c>
      <c r="J46" s="12" t="s">
        <v>679</v>
      </c>
      <c r="K46" s="12" t="s">
        <v>680</v>
      </c>
      <c r="L46" s="12" t="s">
        <v>681</v>
      </c>
      <c r="M46" s="12" t="s">
        <v>682</v>
      </c>
      <c r="N46" s="12" t="s">
        <v>683</v>
      </c>
      <c r="O46" s="12" t="s">
        <v>684</v>
      </c>
      <c r="P46" s="12" t="s">
        <v>685</v>
      </c>
      <c r="Q46" s="12" t="s">
        <v>686</v>
      </c>
      <c r="R46" s="12" t="s">
        <v>687</v>
      </c>
      <c r="S46" s="12" t="s">
        <v>688</v>
      </c>
      <c r="T46" s="12" t="s">
        <v>689</v>
      </c>
      <c r="U46" s="12" t="s">
        <v>690</v>
      </c>
      <c r="V46" s="12" t="s">
        <v>691</v>
      </c>
      <c r="W46" s="12" t="s">
        <v>692</v>
      </c>
      <c r="X46" s="12" t="s">
        <v>693</v>
      </c>
      <c r="Y46" s="12" t="s">
        <v>694</v>
      </c>
    </row>
    <row r="47" spans="1:25" ht="11.25">
      <c r="A47" s="11">
        <f t="shared" si="0"/>
        <v>41659</v>
      </c>
      <c r="B47" s="12" t="s">
        <v>695</v>
      </c>
      <c r="C47" s="12" t="s">
        <v>696</v>
      </c>
      <c r="D47" s="12" t="s">
        <v>697</v>
      </c>
      <c r="E47" s="12" t="s">
        <v>698</v>
      </c>
      <c r="F47" s="12" t="s">
        <v>699</v>
      </c>
      <c r="G47" s="12" t="s">
        <v>700</v>
      </c>
      <c r="H47" s="12" t="s">
        <v>701</v>
      </c>
      <c r="I47" s="12" t="s">
        <v>702</v>
      </c>
      <c r="J47" s="12" t="s">
        <v>703</v>
      </c>
      <c r="K47" s="12" t="s">
        <v>704</v>
      </c>
      <c r="L47" s="12" t="s">
        <v>705</v>
      </c>
      <c r="M47" s="12" t="s">
        <v>706</v>
      </c>
      <c r="N47" s="12" t="s">
        <v>707</v>
      </c>
      <c r="O47" s="12" t="s">
        <v>708</v>
      </c>
      <c r="P47" s="12" t="s">
        <v>709</v>
      </c>
      <c r="Q47" s="12" t="s">
        <v>710</v>
      </c>
      <c r="R47" s="12" t="s">
        <v>711</v>
      </c>
      <c r="S47" s="12" t="s">
        <v>712</v>
      </c>
      <c r="T47" s="12" t="s">
        <v>713</v>
      </c>
      <c r="U47" s="12" t="s">
        <v>714</v>
      </c>
      <c r="V47" s="12" t="s">
        <v>130</v>
      </c>
      <c r="W47" s="12" t="s">
        <v>715</v>
      </c>
      <c r="X47" s="12" t="s">
        <v>716</v>
      </c>
      <c r="Y47" s="12" t="s">
        <v>717</v>
      </c>
    </row>
    <row r="48" spans="1:25" ht="11.25">
      <c r="A48" s="11">
        <f t="shared" si="0"/>
        <v>41660</v>
      </c>
      <c r="B48" s="12" t="s">
        <v>718</v>
      </c>
      <c r="C48" s="12" t="s">
        <v>719</v>
      </c>
      <c r="D48" s="12" t="s">
        <v>532</v>
      </c>
      <c r="E48" s="12" t="s">
        <v>720</v>
      </c>
      <c r="F48" s="12" t="s">
        <v>721</v>
      </c>
      <c r="G48" s="12" t="s">
        <v>722</v>
      </c>
      <c r="H48" s="12" t="s">
        <v>723</v>
      </c>
      <c r="I48" s="12" t="s">
        <v>724</v>
      </c>
      <c r="J48" s="12" t="s">
        <v>628</v>
      </c>
      <c r="K48" s="12" t="s">
        <v>650</v>
      </c>
      <c r="L48" s="12" t="s">
        <v>725</v>
      </c>
      <c r="M48" s="12" t="s">
        <v>726</v>
      </c>
      <c r="N48" s="12" t="s">
        <v>727</v>
      </c>
      <c r="O48" s="12" t="s">
        <v>728</v>
      </c>
      <c r="P48" s="12" t="s">
        <v>729</v>
      </c>
      <c r="Q48" s="12" t="s">
        <v>128</v>
      </c>
      <c r="R48" s="12" t="s">
        <v>730</v>
      </c>
      <c r="S48" s="12" t="s">
        <v>731</v>
      </c>
      <c r="T48" s="12" t="s">
        <v>732</v>
      </c>
      <c r="U48" s="12" t="s">
        <v>733</v>
      </c>
      <c r="V48" s="12" t="s">
        <v>734</v>
      </c>
      <c r="W48" s="12" t="s">
        <v>735</v>
      </c>
      <c r="X48" s="12" t="s">
        <v>736</v>
      </c>
      <c r="Y48" s="12" t="s">
        <v>737</v>
      </c>
    </row>
    <row r="49" spans="1:25" ht="11.25">
      <c r="A49" s="11">
        <f t="shared" si="0"/>
        <v>41661</v>
      </c>
      <c r="B49" s="12" t="s">
        <v>738</v>
      </c>
      <c r="C49" s="12" t="s">
        <v>739</v>
      </c>
      <c r="D49" s="12" t="s">
        <v>740</v>
      </c>
      <c r="E49" s="12" t="s">
        <v>741</v>
      </c>
      <c r="F49" s="12" t="s">
        <v>742</v>
      </c>
      <c r="G49" s="12" t="s">
        <v>743</v>
      </c>
      <c r="H49" s="12" t="s">
        <v>744</v>
      </c>
      <c r="I49" s="12" t="s">
        <v>745</v>
      </c>
      <c r="J49" s="12" t="s">
        <v>746</v>
      </c>
      <c r="K49" s="12" t="s">
        <v>747</v>
      </c>
      <c r="L49" s="12" t="s">
        <v>748</v>
      </c>
      <c r="M49" s="12" t="s">
        <v>749</v>
      </c>
      <c r="N49" s="12" t="s">
        <v>750</v>
      </c>
      <c r="O49" s="12" t="s">
        <v>751</v>
      </c>
      <c r="P49" s="12" t="s">
        <v>752</v>
      </c>
      <c r="Q49" s="12" t="s">
        <v>753</v>
      </c>
      <c r="R49" s="12" t="s">
        <v>754</v>
      </c>
      <c r="S49" s="12" t="s">
        <v>755</v>
      </c>
      <c r="T49" s="12" t="s">
        <v>756</v>
      </c>
      <c r="U49" s="12" t="s">
        <v>757</v>
      </c>
      <c r="V49" s="12" t="s">
        <v>758</v>
      </c>
      <c r="W49" s="12" t="s">
        <v>759</v>
      </c>
      <c r="X49" s="12" t="s">
        <v>760</v>
      </c>
      <c r="Y49" s="12" t="s">
        <v>761</v>
      </c>
    </row>
    <row r="50" spans="1:25" ht="11.25">
      <c r="A50" s="11">
        <f t="shared" si="0"/>
        <v>41662</v>
      </c>
      <c r="B50" s="12" t="s">
        <v>762</v>
      </c>
      <c r="C50" s="12" t="s">
        <v>763</v>
      </c>
      <c r="D50" s="12" t="s">
        <v>764</v>
      </c>
      <c r="E50" s="12" t="s">
        <v>765</v>
      </c>
      <c r="F50" s="12" t="s">
        <v>766</v>
      </c>
      <c r="G50" s="12" t="s">
        <v>767</v>
      </c>
      <c r="H50" s="12" t="s">
        <v>768</v>
      </c>
      <c r="I50" s="12" t="s">
        <v>769</v>
      </c>
      <c r="J50" s="12" t="s">
        <v>770</v>
      </c>
      <c r="K50" s="12" t="s">
        <v>771</v>
      </c>
      <c r="L50" s="12" t="s">
        <v>772</v>
      </c>
      <c r="M50" s="12" t="s">
        <v>773</v>
      </c>
      <c r="N50" s="12" t="s">
        <v>774</v>
      </c>
      <c r="O50" s="12" t="s">
        <v>775</v>
      </c>
      <c r="P50" s="12" t="s">
        <v>776</v>
      </c>
      <c r="Q50" s="12" t="s">
        <v>777</v>
      </c>
      <c r="R50" s="12" t="s">
        <v>778</v>
      </c>
      <c r="S50" s="12" t="s">
        <v>779</v>
      </c>
      <c r="T50" s="12" t="s">
        <v>780</v>
      </c>
      <c r="U50" s="12" t="s">
        <v>781</v>
      </c>
      <c r="V50" s="12" t="s">
        <v>116</v>
      </c>
      <c r="W50" s="12" t="s">
        <v>782</v>
      </c>
      <c r="X50" s="12" t="s">
        <v>783</v>
      </c>
      <c r="Y50" s="12" t="s">
        <v>784</v>
      </c>
    </row>
    <row r="51" spans="1:25" ht="11.25">
      <c r="A51" s="11">
        <f t="shared" si="0"/>
        <v>41663</v>
      </c>
      <c r="B51" s="12" t="s">
        <v>785</v>
      </c>
      <c r="C51" s="12" t="s">
        <v>786</v>
      </c>
      <c r="D51" s="12" t="s">
        <v>787</v>
      </c>
      <c r="E51" s="12" t="s">
        <v>788</v>
      </c>
      <c r="F51" s="12" t="s">
        <v>788</v>
      </c>
      <c r="G51" s="12" t="s">
        <v>789</v>
      </c>
      <c r="H51" s="12" t="s">
        <v>790</v>
      </c>
      <c r="I51" s="12" t="s">
        <v>791</v>
      </c>
      <c r="J51" s="12" t="s">
        <v>792</v>
      </c>
      <c r="K51" s="12" t="s">
        <v>793</v>
      </c>
      <c r="L51" s="12" t="s">
        <v>794</v>
      </c>
      <c r="M51" s="12" t="s">
        <v>795</v>
      </c>
      <c r="N51" s="12" t="s">
        <v>796</v>
      </c>
      <c r="O51" s="12" t="s">
        <v>797</v>
      </c>
      <c r="P51" s="12" t="s">
        <v>798</v>
      </c>
      <c r="Q51" s="12" t="s">
        <v>799</v>
      </c>
      <c r="R51" s="12" t="s">
        <v>800</v>
      </c>
      <c r="S51" s="12" t="s">
        <v>801</v>
      </c>
      <c r="T51" s="12" t="s">
        <v>802</v>
      </c>
      <c r="U51" s="12" t="s">
        <v>803</v>
      </c>
      <c r="V51" s="12" t="s">
        <v>804</v>
      </c>
      <c r="W51" s="12" t="s">
        <v>805</v>
      </c>
      <c r="X51" s="12" t="s">
        <v>806</v>
      </c>
      <c r="Y51" s="12" t="s">
        <v>807</v>
      </c>
    </row>
    <row r="52" spans="1:25" ht="11.25">
      <c r="A52" s="11">
        <f t="shared" si="0"/>
        <v>41664</v>
      </c>
      <c r="B52" s="12" t="s">
        <v>808</v>
      </c>
      <c r="C52" s="12" t="s">
        <v>809</v>
      </c>
      <c r="D52" s="12" t="s">
        <v>810</v>
      </c>
      <c r="E52" s="12" t="s">
        <v>811</v>
      </c>
      <c r="F52" s="12" t="s">
        <v>812</v>
      </c>
      <c r="G52" s="12" t="s">
        <v>121</v>
      </c>
      <c r="H52" s="12" t="s">
        <v>813</v>
      </c>
      <c r="I52" s="12" t="s">
        <v>814</v>
      </c>
      <c r="J52" s="12" t="s">
        <v>815</v>
      </c>
      <c r="K52" s="12" t="s">
        <v>816</v>
      </c>
      <c r="L52" s="12" t="s">
        <v>817</v>
      </c>
      <c r="M52" s="12" t="s">
        <v>818</v>
      </c>
      <c r="N52" s="12" t="s">
        <v>819</v>
      </c>
      <c r="O52" s="12" t="s">
        <v>820</v>
      </c>
      <c r="P52" s="12" t="s">
        <v>821</v>
      </c>
      <c r="Q52" s="12" t="s">
        <v>822</v>
      </c>
      <c r="R52" s="12" t="s">
        <v>823</v>
      </c>
      <c r="S52" s="12" t="s">
        <v>824</v>
      </c>
      <c r="T52" s="12" t="s">
        <v>825</v>
      </c>
      <c r="U52" s="12" t="s">
        <v>826</v>
      </c>
      <c r="V52" s="12" t="s">
        <v>229</v>
      </c>
      <c r="W52" s="12" t="s">
        <v>827</v>
      </c>
      <c r="X52" s="12" t="s">
        <v>575</v>
      </c>
      <c r="Y52" s="12" t="s">
        <v>660</v>
      </c>
    </row>
    <row r="53" spans="1:25" ht="11.25">
      <c r="A53" s="11">
        <f t="shared" si="0"/>
        <v>41665</v>
      </c>
      <c r="B53" s="12" t="s">
        <v>828</v>
      </c>
      <c r="C53" s="12" t="s">
        <v>829</v>
      </c>
      <c r="D53" s="12" t="s">
        <v>816</v>
      </c>
      <c r="E53" s="12" t="s">
        <v>830</v>
      </c>
      <c r="F53" s="12" t="s">
        <v>831</v>
      </c>
      <c r="G53" s="12" t="s">
        <v>832</v>
      </c>
      <c r="H53" s="12" t="s">
        <v>124</v>
      </c>
      <c r="I53" s="12" t="s">
        <v>833</v>
      </c>
      <c r="J53" s="12" t="s">
        <v>834</v>
      </c>
      <c r="K53" s="12" t="s">
        <v>835</v>
      </c>
      <c r="L53" s="12" t="s">
        <v>836</v>
      </c>
      <c r="M53" s="12" t="s">
        <v>837</v>
      </c>
      <c r="N53" s="12" t="s">
        <v>838</v>
      </c>
      <c r="O53" s="12" t="s">
        <v>839</v>
      </c>
      <c r="P53" s="12" t="s">
        <v>840</v>
      </c>
      <c r="Q53" s="12" t="s">
        <v>841</v>
      </c>
      <c r="R53" s="12" t="s">
        <v>842</v>
      </c>
      <c r="S53" s="12" t="s">
        <v>843</v>
      </c>
      <c r="T53" s="12" t="s">
        <v>844</v>
      </c>
      <c r="U53" s="12" t="s">
        <v>845</v>
      </c>
      <c r="V53" s="12" t="s">
        <v>846</v>
      </c>
      <c r="W53" s="12" t="s">
        <v>847</v>
      </c>
      <c r="X53" s="12" t="s">
        <v>848</v>
      </c>
      <c r="Y53" s="12" t="s">
        <v>849</v>
      </c>
    </row>
    <row r="54" spans="1:25" ht="11.25">
      <c r="A54" s="11">
        <f t="shared" si="0"/>
        <v>41666</v>
      </c>
      <c r="B54" s="12" t="s">
        <v>850</v>
      </c>
      <c r="C54" s="12" t="s">
        <v>851</v>
      </c>
      <c r="D54" s="12" t="s">
        <v>852</v>
      </c>
      <c r="E54" s="12" t="s">
        <v>853</v>
      </c>
      <c r="F54" s="12" t="s">
        <v>854</v>
      </c>
      <c r="G54" s="12" t="s">
        <v>855</v>
      </c>
      <c r="H54" s="12" t="s">
        <v>856</v>
      </c>
      <c r="I54" s="12" t="s">
        <v>857</v>
      </c>
      <c r="J54" s="12" t="s">
        <v>858</v>
      </c>
      <c r="K54" s="12" t="s">
        <v>859</v>
      </c>
      <c r="L54" s="12" t="s">
        <v>860</v>
      </c>
      <c r="M54" s="12" t="s">
        <v>861</v>
      </c>
      <c r="N54" s="12" t="s">
        <v>862</v>
      </c>
      <c r="O54" s="12" t="s">
        <v>863</v>
      </c>
      <c r="P54" s="12" t="s">
        <v>864</v>
      </c>
      <c r="Q54" s="12" t="s">
        <v>865</v>
      </c>
      <c r="R54" s="12" t="s">
        <v>866</v>
      </c>
      <c r="S54" s="12" t="s">
        <v>867</v>
      </c>
      <c r="T54" s="12" t="s">
        <v>868</v>
      </c>
      <c r="U54" s="12" t="s">
        <v>869</v>
      </c>
      <c r="V54" s="12" t="s">
        <v>870</v>
      </c>
      <c r="W54" s="12" t="s">
        <v>871</v>
      </c>
      <c r="X54" s="12" t="s">
        <v>872</v>
      </c>
      <c r="Y54" s="12" t="s">
        <v>873</v>
      </c>
    </row>
    <row r="55" spans="1:25" ht="11.25">
      <c r="A55" s="11">
        <f t="shared" si="0"/>
        <v>41667</v>
      </c>
      <c r="B55" s="12" t="s">
        <v>874</v>
      </c>
      <c r="C55" s="12" t="s">
        <v>875</v>
      </c>
      <c r="D55" s="12" t="s">
        <v>876</v>
      </c>
      <c r="E55" s="12" t="s">
        <v>877</v>
      </c>
      <c r="F55" s="12" t="s">
        <v>878</v>
      </c>
      <c r="G55" s="12" t="s">
        <v>879</v>
      </c>
      <c r="H55" s="12" t="s">
        <v>880</v>
      </c>
      <c r="I55" s="12" t="s">
        <v>881</v>
      </c>
      <c r="J55" s="12" t="s">
        <v>882</v>
      </c>
      <c r="K55" s="12" t="s">
        <v>122</v>
      </c>
      <c r="L55" s="12" t="s">
        <v>883</v>
      </c>
      <c r="M55" s="12" t="s">
        <v>884</v>
      </c>
      <c r="N55" s="12" t="s">
        <v>885</v>
      </c>
      <c r="O55" s="12" t="s">
        <v>886</v>
      </c>
      <c r="P55" s="12" t="s">
        <v>887</v>
      </c>
      <c r="Q55" s="12" t="s">
        <v>888</v>
      </c>
      <c r="R55" s="12" t="s">
        <v>889</v>
      </c>
      <c r="S55" s="12" t="s">
        <v>890</v>
      </c>
      <c r="T55" s="12" t="s">
        <v>891</v>
      </c>
      <c r="U55" s="12" t="s">
        <v>892</v>
      </c>
      <c r="V55" s="12" t="s">
        <v>893</v>
      </c>
      <c r="W55" s="12" t="s">
        <v>894</v>
      </c>
      <c r="X55" s="12" t="s">
        <v>895</v>
      </c>
      <c r="Y55" s="12" t="s">
        <v>896</v>
      </c>
    </row>
    <row r="56" spans="1:25" ht="11.25">
      <c r="A56" s="11">
        <f t="shared" si="0"/>
        <v>41668</v>
      </c>
      <c r="B56" s="12" t="s">
        <v>897</v>
      </c>
      <c r="C56" s="12" t="s">
        <v>898</v>
      </c>
      <c r="D56" s="12" t="s">
        <v>899</v>
      </c>
      <c r="E56" s="12" t="s">
        <v>900</v>
      </c>
      <c r="F56" s="12" t="s">
        <v>901</v>
      </c>
      <c r="G56" s="12" t="s">
        <v>902</v>
      </c>
      <c r="H56" s="12" t="s">
        <v>129</v>
      </c>
      <c r="I56" s="12" t="s">
        <v>903</v>
      </c>
      <c r="J56" s="12" t="s">
        <v>904</v>
      </c>
      <c r="K56" s="12" t="s">
        <v>905</v>
      </c>
      <c r="L56" s="12" t="s">
        <v>612</v>
      </c>
      <c r="M56" s="12" t="s">
        <v>613</v>
      </c>
      <c r="N56" s="12" t="s">
        <v>906</v>
      </c>
      <c r="O56" s="12" t="s">
        <v>907</v>
      </c>
      <c r="P56" s="12" t="s">
        <v>908</v>
      </c>
      <c r="Q56" s="12" t="s">
        <v>909</v>
      </c>
      <c r="R56" s="12" t="s">
        <v>910</v>
      </c>
      <c r="S56" s="12" t="s">
        <v>911</v>
      </c>
      <c r="T56" s="12" t="s">
        <v>912</v>
      </c>
      <c r="U56" s="12" t="s">
        <v>913</v>
      </c>
      <c r="V56" s="12" t="s">
        <v>914</v>
      </c>
      <c r="W56" s="12" t="s">
        <v>915</v>
      </c>
      <c r="X56" s="12" t="s">
        <v>916</v>
      </c>
      <c r="Y56" s="12" t="s">
        <v>917</v>
      </c>
    </row>
    <row r="57" spans="1:25" ht="11.25">
      <c r="A57" s="11">
        <f t="shared" si="0"/>
        <v>41669</v>
      </c>
      <c r="B57" s="12" t="s">
        <v>918</v>
      </c>
      <c r="C57" s="12" t="s">
        <v>919</v>
      </c>
      <c r="D57" s="12" t="s">
        <v>920</v>
      </c>
      <c r="E57" s="12" t="s">
        <v>921</v>
      </c>
      <c r="F57" s="12" t="s">
        <v>922</v>
      </c>
      <c r="G57" s="12" t="s">
        <v>923</v>
      </c>
      <c r="H57" s="12" t="s">
        <v>924</v>
      </c>
      <c r="I57" s="12" t="s">
        <v>925</v>
      </c>
      <c r="J57" s="12" t="s">
        <v>926</v>
      </c>
      <c r="K57" s="12" t="s">
        <v>927</v>
      </c>
      <c r="L57" s="12" t="s">
        <v>928</v>
      </c>
      <c r="M57" s="12" t="s">
        <v>929</v>
      </c>
      <c r="N57" s="12" t="s">
        <v>930</v>
      </c>
      <c r="O57" s="12" t="s">
        <v>931</v>
      </c>
      <c r="P57" s="12" t="s">
        <v>932</v>
      </c>
      <c r="Q57" s="12" t="s">
        <v>933</v>
      </c>
      <c r="R57" s="12" t="s">
        <v>931</v>
      </c>
      <c r="S57" s="12" t="s">
        <v>934</v>
      </c>
      <c r="T57" s="12" t="s">
        <v>935</v>
      </c>
      <c r="U57" s="12" t="s">
        <v>936</v>
      </c>
      <c r="V57" s="12" t="s">
        <v>937</v>
      </c>
      <c r="W57" s="12" t="s">
        <v>938</v>
      </c>
      <c r="X57" s="12" t="s">
        <v>939</v>
      </c>
      <c r="Y57" s="12" t="s">
        <v>940</v>
      </c>
    </row>
    <row r="58" spans="1:25" ht="11.25">
      <c r="A58" s="11">
        <f t="shared" si="0"/>
        <v>41670</v>
      </c>
      <c r="B58" s="12" t="s">
        <v>941</v>
      </c>
      <c r="C58" s="12" t="s">
        <v>942</v>
      </c>
      <c r="D58" s="12" t="s">
        <v>943</v>
      </c>
      <c r="E58" s="12" t="s">
        <v>944</v>
      </c>
      <c r="F58" s="12" t="s">
        <v>945</v>
      </c>
      <c r="G58" s="12" t="s">
        <v>118</v>
      </c>
      <c r="H58" s="12" t="s">
        <v>946</v>
      </c>
      <c r="I58" s="12" t="s">
        <v>947</v>
      </c>
      <c r="J58" s="12" t="s">
        <v>948</v>
      </c>
      <c r="K58" s="12" t="s">
        <v>949</v>
      </c>
      <c r="L58" s="12" t="s">
        <v>950</v>
      </c>
      <c r="M58" s="12" t="s">
        <v>951</v>
      </c>
      <c r="N58" s="12" t="s">
        <v>952</v>
      </c>
      <c r="O58" s="12" t="s">
        <v>953</v>
      </c>
      <c r="P58" s="12" t="s">
        <v>954</v>
      </c>
      <c r="Q58" s="12" t="s">
        <v>955</v>
      </c>
      <c r="R58" s="12" t="s">
        <v>956</v>
      </c>
      <c r="S58" s="12" t="s">
        <v>133</v>
      </c>
      <c r="T58" s="12" t="s">
        <v>957</v>
      </c>
      <c r="U58" s="12" t="s">
        <v>958</v>
      </c>
      <c r="V58" s="12" t="s">
        <v>959</v>
      </c>
      <c r="W58" s="12" t="s">
        <v>960</v>
      </c>
      <c r="X58" s="12" t="s">
        <v>961</v>
      </c>
      <c r="Y58" s="12" t="s">
        <v>962</v>
      </c>
    </row>
    <row r="59" spans="1:25" ht="12.75">
      <c r="A59" s="63" t="s">
        <v>47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</row>
    <row r="60" spans="1:25" ht="11.25">
      <c r="A60" s="8" t="s">
        <v>23</v>
      </c>
      <c r="B60" s="7" t="s">
        <v>24</v>
      </c>
      <c r="C60" s="9" t="s">
        <v>25</v>
      </c>
      <c r="D60" s="10" t="s">
        <v>26</v>
      </c>
      <c r="E60" s="7" t="s">
        <v>27</v>
      </c>
      <c r="F60" s="7" t="s">
        <v>28</v>
      </c>
      <c r="G60" s="9" t="s">
        <v>29</v>
      </c>
      <c r="H60" s="10" t="s">
        <v>30</v>
      </c>
      <c r="I60" s="7" t="s">
        <v>31</v>
      </c>
      <c r="J60" s="7" t="s">
        <v>32</v>
      </c>
      <c r="K60" s="7" t="s">
        <v>33</v>
      </c>
      <c r="L60" s="7" t="s">
        <v>34</v>
      </c>
      <c r="M60" s="7" t="s">
        <v>35</v>
      </c>
      <c r="N60" s="7" t="s">
        <v>36</v>
      </c>
      <c r="O60" s="7" t="s">
        <v>37</v>
      </c>
      <c r="P60" s="7" t="s">
        <v>38</v>
      </c>
      <c r="Q60" s="7" t="s">
        <v>39</v>
      </c>
      <c r="R60" s="7" t="s">
        <v>40</v>
      </c>
      <c r="S60" s="7" t="s">
        <v>41</v>
      </c>
      <c r="T60" s="7" t="s">
        <v>42</v>
      </c>
      <c r="U60" s="7" t="s">
        <v>43</v>
      </c>
      <c r="V60" s="7" t="s">
        <v>44</v>
      </c>
      <c r="W60" s="7" t="s">
        <v>45</v>
      </c>
      <c r="X60" s="7" t="s">
        <v>46</v>
      </c>
      <c r="Y60" s="7" t="s">
        <v>63</v>
      </c>
    </row>
    <row r="61" spans="1:25" ht="11.25">
      <c r="A61" s="11">
        <f aca="true" t="shared" si="1" ref="A61:A91">A28</f>
        <v>41640</v>
      </c>
      <c r="B61" s="27" t="s">
        <v>963</v>
      </c>
      <c r="C61" s="27" t="s">
        <v>964</v>
      </c>
      <c r="D61" s="27" t="s">
        <v>965</v>
      </c>
      <c r="E61" s="27" t="s">
        <v>250</v>
      </c>
      <c r="F61" s="27" t="s">
        <v>966</v>
      </c>
      <c r="G61" s="27" t="s">
        <v>967</v>
      </c>
      <c r="H61" s="27" t="s">
        <v>177</v>
      </c>
      <c r="I61" s="27" t="s">
        <v>968</v>
      </c>
      <c r="J61" s="27" t="s">
        <v>969</v>
      </c>
      <c r="K61" s="27" t="s">
        <v>970</v>
      </c>
      <c r="L61" s="27" t="s">
        <v>971</v>
      </c>
      <c r="M61" s="27" t="s">
        <v>139</v>
      </c>
      <c r="N61" s="27" t="s">
        <v>139</v>
      </c>
      <c r="O61" s="27" t="s">
        <v>199</v>
      </c>
      <c r="P61" s="27" t="s">
        <v>972</v>
      </c>
      <c r="Q61" s="27" t="s">
        <v>973</v>
      </c>
      <c r="R61" s="27" t="s">
        <v>974</v>
      </c>
      <c r="S61" s="27" t="s">
        <v>975</v>
      </c>
      <c r="T61" s="27" t="s">
        <v>976</v>
      </c>
      <c r="U61" s="27" t="s">
        <v>171</v>
      </c>
      <c r="V61" s="27" t="s">
        <v>977</v>
      </c>
      <c r="W61" s="27" t="s">
        <v>978</v>
      </c>
      <c r="X61" s="27" t="s">
        <v>238</v>
      </c>
      <c r="Y61" s="27" t="s">
        <v>152</v>
      </c>
    </row>
    <row r="62" spans="1:25" ht="11.25">
      <c r="A62" s="11">
        <f t="shared" si="1"/>
        <v>41641</v>
      </c>
      <c r="B62" s="27" t="s">
        <v>979</v>
      </c>
      <c r="C62" s="27" t="s">
        <v>980</v>
      </c>
      <c r="D62" s="27" t="s">
        <v>981</v>
      </c>
      <c r="E62" s="27" t="s">
        <v>982</v>
      </c>
      <c r="F62" s="27" t="s">
        <v>983</v>
      </c>
      <c r="G62" s="27" t="s">
        <v>165</v>
      </c>
      <c r="H62" s="27" t="s">
        <v>984</v>
      </c>
      <c r="I62" s="27" t="s">
        <v>139</v>
      </c>
      <c r="J62" s="27" t="s">
        <v>246</v>
      </c>
      <c r="K62" s="27" t="s">
        <v>147</v>
      </c>
      <c r="L62" s="27" t="s">
        <v>985</v>
      </c>
      <c r="M62" s="27" t="s">
        <v>211</v>
      </c>
      <c r="N62" s="27" t="s">
        <v>986</v>
      </c>
      <c r="O62" s="27" t="s">
        <v>987</v>
      </c>
      <c r="P62" s="27" t="s">
        <v>988</v>
      </c>
      <c r="Q62" s="27" t="s">
        <v>989</v>
      </c>
      <c r="R62" s="27" t="s">
        <v>241</v>
      </c>
      <c r="S62" s="27" t="s">
        <v>139</v>
      </c>
      <c r="T62" s="27" t="s">
        <v>139</v>
      </c>
      <c r="U62" s="27" t="s">
        <v>990</v>
      </c>
      <c r="V62" s="27" t="s">
        <v>991</v>
      </c>
      <c r="W62" s="27" t="s">
        <v>992</v>
      </c>
      <c r="X62" s="27" t="s">
        <v>993</v>
      </c>
      <c r="Y62" s="27" t="s">
        <v>187</v>
      </c>
    </row>
    <row r="63" spans="1:25" ht="11.25">
      <c r="A63" s="11">
        <f t="shared" si="1"/>
        <v>41642</v>
      </c>
      <c r="B63" s="27" t="s">
        <v>139</v>
      </c>
      <c r="C63" s="27" t="s">
        <v>139</v>
      </c>
      <c r="D63" s="27" t="s">
        <v>139</v>
      </c>
      <c r="E63" s="27" t="s">
        <v>139</v>
      </c>
      <c r="F63" s="27" t="s">
        <v>994</v>
      </c>
      <c r="G63" s="27" t="s">
        <v>995</v>
      </c>
      <c r="H63" s="27" t="s">
        <v>996</v>
      </c>
      <c r="I63" s="27" t="s">
        <v>997</v>
      </c>
      <c r="J63" s="27" t="s">
        <v>998</v>
      </c>
      <c r="K63" s="27" t="s">
        <v>999</v>
      </c>
      <c r="L63" s="27" t="s">
        <v>1000</v>
      </c>
      <c r="M63" s="27" t="s">
        <v>1001</v>
      </c>
      <c r="N63" s="27" t="s">
        <v>1002</v>
      </c>
      <c r="O63" s="27" t="s">
        <v>1003</v>
      </c>
      <c r="P63" s="27" t="s">
        <v>1004</v>
      </c>
      <c r="Q63" s="27" t="s">
        <v>139</v>
      </c>
      <c r="R63" s="27" t="s">
        <v>139</v>
      </c>
      <c r="S63" s="27" t="s">
        <v>139</v>
      </c>
      <c r="T63" s="27" t="s">
        <v>139</v>
      </c>
      <c r="U63" s="27" t="s">
        <v>139</v>
      </c>
      <c r="V63" s="27" t="s">
        <v>139</v>
      </c>
      <c r="W63" s="27" t="s">
        <v>139</v>
      </c>
      <c r="X63" s="27" t="s">
        <v>139</v>
      </c>
      <c r="Y63" s="27" t="s">
        <v>139</v>
      </c>
    </row>
    <row r="64" spans="1:25" ht="11.25">
      <c r="A64" s="11">
        <f t="shared" si="1"/>
        <v>41643</v>
      </c>
      <c r="B64" s="27" t="s">
        <v>139</v>
      </c>
      <c r="C64" s="27" t="s">
        <v>139</v>
      </c>
      <c r="D64" s="27" t="s">
        <v>139</v>
      </c>
      <c r="E64" s="27" t="s">
        <v>139</v>
      </c>
      <c r="F64" s="27" t="s">
        <v>1005</v>
      </c>
      <c r="G64" s="27" t="s">
        <v>1006</v>
      </c>
      <c r="H64" s="27" t="s">
        <v>1007</v>
      </c>
      <c r="I64" s="27" t="s">
        <v>1008</v>
      </c>
      <c r="J64" s="27" t="s">
        <v>1009</v>
      </c>
      <c r="K64" s="27" t="s">
        <v>987</v>
      </c>
      <c r="L64" s="27" t="s">
        <v>213</v>
      </c>
      <c r="M64" s="27" t="s">
        <v>1010</v>
      </c>
      <c r="N64" s="27" t="s">
        <v>1011</v>
      </c>
      <c r="O64" s="27" t="s">
        <v>1012</v>
      </c>
      <c r="P64" s="27" t="s">
        <v>1013</v>
      </c>
      <c r="Q64" s="27" t="s">
        <v>1014</v>
      </c>
      <c r="R64" s="27" t="s">
        <v>1015</v>
      </c>
      <c r="S64" s="27" t="s">
        <v>205</v>
      </c>
      <c r="T64" s="27" t="s">
        <v>139</v>
      </c>
      <c r="U64" s="27" t="s">
        <v>139</v>
      </c>
      <c r="V64" s="27" t="s">
        <v>139</v>
      </c>
      <c r="W64" s="27" t="s">
        <v>139</v>
      </c>
      <c r="X64" s="27" t="s">
        <v>139</v>
      </c>
      <c r="Y64" s="27" t="s">
        <v>139</v>
      </c>
    </row>
    <row r="65" spans="1:25" ht="11.25">
      <c r="A65" s="11">
        <f t="shared" si="1"/>
        <v>41644</v>
      </c>
      <c r="B65" s="27" t="s">
        <v>139</v>
      </c>
      <c r="C65" s="27" t="s">
        <v>139</v>
      </c>
      <c r="D65" s="27" t="s">
        <v>139</v>
      </c>
      <c r="E65" s="27" t="s">
        <v>139</v>
      </c>
      <c r="F65" s="27" t="s">
        <v>139</v>
      </c>
      <c r="G65" s="27" t="s">
        <v>139</v>
      </c>
      <c r="H65" s="27" t="s">
        <v>139</v>
      </c>
      <c r="I65" s="27" t="s">
        <v>139</v>
      </c>
      <c r="J65" s="27" t="s">
        <v>139</v>
      </c>
      <c r="K65" s="27" t="s">
        <v>139</v>
      </c>
      <c r="L65" s="27" t="s">
        <v>139</v>
      </c>
      <c r="M65" s="27" t="s">
        <v>139</v>
      </c>
      <c r="N65" s="27" t="s">
        <v>139</v>
      </c>
      <c r="O65" s="27" t="s">
        <v>139</v>
      </c>
      <c r="P65" s="27" t="s">
        <v>139</v>
      </c>
      <c r="Q65" s="27" t="s">
        <v>139</v>
      </c>
      <c r="R65" s="27" t="s">
        <v>139</v>
      </c>
      <c r="S65" s="27" t="s">
        <v>139</v>
      </c>
      <c r="T65" s="27" t="s">
        <v>139</v>
      </c>
      <c r="U65" s="27" t="s">
        <v>139</v>
      </c>
      <c r="V65" s="27" t="s">
        <v>139</v>
      </c>
      <c r="W65" s="27" t="s">
        <v>139</v>
      </c>
      <c r="X65" s="27" t="s">
        <v>139</v>
      </c>
      <c r="Y65" s="27" t="s">
        <v>139</v>
      </c>
    </row>
    <row r="66" spans="1:25" ht="11.25">
      <c r="A66" s="11">
        <f t="shared" si="1"/>
        <v>41645</v>
      </c>
      <c r="B66" s="27" t="s">
        <v>139</v>
      </c>
      <c r="C66" s="27" t="s">
        <v>139</v>
      </c>
      <c r="D66" s="27" t="s">
        <v>139</v>
      </c>
      <c r="E66" s="27" t="s">
        <v>183</v>
      </c>
      <c r="F66" s="27" t="s">
        <v>1016</v>
      </c>
      <c r="G66" s="27" t="s">
        <v>1017</v>
      </c>
      <c r="H66" s="27" t="s">
        <v>1018</v>
      </c>
      <c r="I66" s="27" t="s">
        <v>1019</v>
      </c>
      <c r="J66" s="27" t="s">
        <v>1020</v>
      </c>
      <c r="K66" s="27" t="s">
        <v>1021</v>
      </c>
      <c r="L66" s="27" t="s">
        <v>1022</v>
      </c>
      <c r="M66" s="27" t="s">
        <v>1023</v>
      </c>
      <c r="N66" s="27" t="s">
        <v>1024</v>
      </c>
      <c r="O66" s="27" t="s">
        <v>1025</v>
      </c>
      <c r="P66" s="27" t="s">
        <v>139</v>
      </c>
      <c r="Q66" s="27" t="s">
        <v>1026</v>
      </c>
      <c r="R66" s="27" t="s">
        <v>139</v>
      </c>
      <c r="S66" s="27" t="s">
        <v>139</v>
      </c>
      <c r="T66" s="27" t="s">
        <v>139</v>
      </c>
      <c r="U66" s="27" t="s">
        <v>139</v>
      </c>
      <c r="V66" s="27" t="s">
        <v>139</v>
      </c>
      <c r="W66" s="27" t="s">
        <v>139</v>
      </c>
      <c r="X66" s="27" t="s">
        <v>139</v>
      </c>
      <c r="Y66" s="27" t="s">
        <v>139</v>
      </c>
    </row>
    <row r="67" spans="1:25" ht="11.25">
      <c r="A67" s="11">
        <f t="shared" si="1"/>
        <v>41646</v>
      </c>
      <c r="B67" s="27" t="s">
        <v>139</v>
      </c>
      <c r="C67" s="27" t="s">
        <v>139</v>
      </c>
      <c r="D67" s="27" t="s">
        <v>139</v>
      </c>
      <c r="E67" s="27" t="s">
        <v>139</v>
      </c>
      <c r="F67" s="27" t="s">
        <v>1027</v>
      </c>
      <c r="G67" s="27" t="s">
        <v>1028</v>
      </c>
      <c r="H67" s="27" t="s">
        <v>1029</v>
      </c>
      <c r="I67" s="27" t="s">
        <v>1030</v>
      </c>
      <c r="J67" s="27" t="s">
        <v>1002</v>
      </c>
      <c r="K67" s="27" t="s">
        <v>1031</v>
      </c>
      <c r="L67" s="27" t="s">
        <v>1032</v>
      </c>
      <c r="M67" s="27" t="s">
        <v>1033</v>
      </c>
      <c r="N67" s="27" t="s">
        <v>1034</v>
      </c>
      <c r="O67" s="27" t="s">
        <v>1035</v>
      </c>
      <c r="P67" s="27" t="s">
        <v>1036</v>
      </c>
      <c r="Q67" s="27" t="s">
        <v>1037</v>
      </c>
      <c r="R67" s="27" t="s">
        <v>1038</v>
      </c>
      <c r="S67" s="27" t="s">
        <v>1039</v>
      </c>
      <c r="T67" s="27" t="s">
        <v>188</v>
      </c>
      <c r="U67" s="27" t="s">
        <v>1040</v>
      </c>
      <c r="V67" s="27" t="s">
        <v>1041</v>
      </c>
      <c r="W67" s="27" t="s">
        <v>1042</v>
      </c>
      <c r="X67" s="27" t="s">
        <v>1043</v>
      </c>
      <c r="Y67" s="27" t="s">
        <v>1044</v>
      </c>
    </row>
    <row r="68" spans="1:25" ht="11.25">
      <c r="A68" s="11">
        <f t="shared" si="1"/>
        <v>41647</v>
      </c>
      <c r="B68" s="27" t="s">
        <v>139</v>
      </c>
      <c r="C68" s="27" t="s">
        <v>139</v>
      </c>
      <c r="D68" s="27" t="s">
        <v>139</v>
      </c>
      <c r="E68" s="27" t="s">
        <v>1045</v>
      </c>
      <c r="F68" s="27" t="s">
        <v>1046</v>
      </c>
      <c r="G68" s="27" t="s">
        <v>1047</v>
      </c>
      <c r="H68" s="27" t="s">
        <v>1048</v>
      </c>
      <c r="I68" s="27" t="s">
        <v>1049</v>
      </c>
      <c r="J68" s="27" t="s">
        <v>141</v>
      </c>
      <c r="K68" s="27" t="s">
        <v>1050</v>
      </c>
      <c r="L68" s="27" t="s">
        <v>1051</v>
      </c>
      <c r="M68" s="27" t="s">
        <v>1052</v>
      </c>
      <c r="N68" s="27" t="s">
        <v>1053</v>
      </c>
      <c r="O68" s="27" t="s">
        <v>1054</v>
      </c>
      <c r="P68" s="27" t="s">
        <v>1055</v>
      </c>
      <c r="Q68" s="27" t="s">
        <v>1056</v>
      </c>
      <c r="R68" s="27" t="s">
        <v>1057</v>
      </c>
      <c r="S68" s="27" t="s">
        <v>1058</v>
      </c>
      <c r="T68" s="27" t="s">
        <v>243</v>
      </c>
      <c r="U68" s="27" t="s">
        <v>1059</v>
      </c>
      <c r="V68" s="27" t="s">
        <v>1060</v>
      </c>
      <c r="W68" s="27" t="s">
        <v>139</v>
      </c>
      <c r="X68" s="27" t="s">
        <v>1061</v>
      </c>
      <c r="Y68" s="27" t="s">
        <v>139</v>
      </c>
    </row>
    <row r="69" spans="1:25" ht="11.25">
      <c r="A69" s="11">
        <f t="shared" si="1"/>
        <v>41648</v>
      </c>
      <c r="B69" s="27" t="s">
        <v>139</v>
      </c>
      <c r="C69" s="27" t="s">
        <v>139</v>
      </c>
      <c r="D69" s="27" t="s">
        <v>139</v>
      </c>
      <c r="E69" s="27" t="s">
        <v>139</v>
      </c>
      <c r="F69" s="27" t="s">
        <v>139</v>
      </c>
      <c r="G69" s="27" t="s">
        <v>139</v>
      </c>
      <c r="H69" s="27" t="s">
        <v>1062</v>
      </c>
      <c r="I69" s="27" t="s">
        <v>1063</v>
      </c>
      <c r="J69" s="27" t="s">
        <v>1064</v>
      </c>
      <c r="K69" s="27" t="s">
        <v>171</v>
      </c>
      <c r="L69" s="27" t="s">
        <v>1065</v>
      </c>
      <c r="M69" s="27" t="s">
        <v>1066</v>
      </c>
      <c r="N69" s="27" t="s">
        <v>1067</v>
      </c>
      <c r="O69" s="27" t="s">
        <v>180</v>
      </c>
      <c r="P69" s="27" t="s">
        <v>1068</v>
      </c>
      <c r="Q69" s="27" t="s">
        <v>1069</v>
      </c>
      <c r="R69" s="27" t="s">
        <v>1070</v>
      </c>
      <c r="S69" s="27" t="s">
        <v>1071</v>
      </c>
      <c r="T69" s="27" t="s">
        <v>986</v>
      </c>
      <c r="U69" s="27" t="s">
        <v>264</v>
      </c>
      <c r="V69" s="27" t="s">
        <v>1072</v>
      </c>
      <c r="W69" s="27" t="s">
        <v>172</v>
      </c>
      <c r="X69" s="27" t="s">
        <v>139</v>
      </c>
      <c r="Y69" s="27" t="s">
        <v>1073</v>
      </c>
    </row>
    <row r="70" spans="1:25" ht="11.25">
      <c r="A70" s="11">
        <f t="shared" si="1"/>
        <v>41649</v>
      </c>
      <c r="B70" s="27" t="s">
        <v>139</v>
      </c>
      <c r="C70" s="27" t="s">
        <v>247</v>
      </c>
      <c r="D70" s="27" t="s">
        <v>139</v>
      </c>
      <c r="E70" s="27" t="s">
        <v>139</v>
      </c>
      <c r="F70" s="27" t="s">
        <v>139</v>
      </c>
      <c r="G70" s="27" t="s">
        <v>1074</v>
      </c>
      <c r="H70" s="27" t="s">
        <v>1075</v>
      </c>
      <c r="I70" s="27" t="s">
        <v>179</v>
      </c>
      <c r="J70" s="27" t="s">
        <v>139</v>
      </c>
      <c r="K70" s="27" t="s">
        <v>139</v>
      </c>
      <c r="L70" s="27" t="s">
        <v>139</v>
      </c>
      <c r="M70" s="27" t="s">
        <v>174</v>
      </c>
      <c r="N70" s="27" t="s">
        <v>1076</v>
      </c>
      <c r="O70" s="27" t="s">
        <v>1077</v>
      </c>
      <c r="P70" s="27" t="s">
        <v>1078</v>
      </c>
      <c r="Q70" s="27" t="s">
        <v>156</v>
      </c>
      <c r="R70" s="27" t="s">
        <v>1079</v>
      </c>
      <c r="S70" s="27" t="s">
        <v>139</v>
      </c>
      <c r="T70" s="27" t="s">
        <v>139</v>
      </c>
      <c r="U70" s="27" t="s">
        <v>990</v>
      </c>
      <c r="V70" s="27" t="s">
        <v>1080</v>
      </c>
      <c r="W70" s="27" t="s">
        <v>1081</v>
      </c>
      <c r="X70" s="27" t="s">
        <v>139</v>
      </c>
      <c r="Y70" s="27" t="s">
        <v>139</v>
      </c>
    </row>
    <row r="71" spans="1:25" ht="11.25">
      <c r="A71" s="11">
        <f t="shared" si="1"/>
        <v>41650</v>
      </c>
      <c r="B71" s="27" t="s">
        <v>139</v>
      </c>
      <c r="C71" s="27" t="s">
        <v>139</v>
      </c>
      <c r="D71" s="27" t="s">
        <v>139</v>
      </c>
      <c r="E71" s="27" t="s">
        <v>139</v>
      </c>
      <c r="F71" s="27" t="s">
        <v>139</v>
      </c>
      <c r="G71" s="27" t="s">
        <v>139</v>
      </c>
      <c r="H71" s="27" t="s">
        <v>139</v>
      </c>
      <c r="I71" s="27" t="s">
        <v>260</v>
      </c>
      <c r="J71" s="27" t="s">
        <v>139</v>
      </c>
      <c r="K71" s="27" t="s">
        <v>139</v>
      </c>
      <c r="L71" s="27" t="s">
        <v>139</v>
      </c>
      <c r="M71" s="27" t="s">
        <v>975</v>
      </c>
      <c r="N71" s="27" t="s">
        <v>1082</v>
      </c>
      <c r="O71" s="27" t="s">
        <v>1083</v>
      </c>
      <c r="P71" s="27" t="s">
        <v>139</v>
      </c>
      <c r="Q71" s="27" t="s">
        <v>139</v>
      </c>
      <c r="R71" s="27" t="s">
        <v>1084</v>
      </c>
      <c r="S71" s="27" t="s">
        <v>139</v>
      </c>
      <c r="T71" s="27" t="s">
        <v>139</v>
      </c>
      <c r="U71" s="27" t="s">
        <v>139</v>
      </c>
      <c r="V71" s="27" t="s">
        <v>1085</v>
      </c>
      <c r="W71" s="27" t="s">
        <v>1086</v>
      </c>
      <c r="X71" s="27" t="s">
        <v>139</v>
      </c>
      <c r="Y71" s="27" t="s">
        <v>139</v>
      </c>
    </row>
    <row r="72" spans="1:25" ht="11.25">
      <c r="A72" s="11">
        <f t="shared" si="1"/>
        <v>41651</v>
      </c>
      <c r="B72" s="27" t="s">
        <v>247</v>
      </c>
      <c r="C72" s="27" t="s">
        <v>1087</v>
      </c>
      <c r="D72" s="27" t="s">
        <v>139</v>
      </c>
      <c r="E72" s="27" t="s">
        <v>1088</v>
      </c>
      <c r="F72" s="27" t="s">
        <v>1089</v>
      </c>
      <c r="G72" s="27" t="s">
        <v>1090</v>
      </c>
      <c r="H72" s="27" t="s">
        <v>139</v>
      </c>
      <c r="I72" s="27" t="s">
        <v>136</v>
      </c>
      <c r="J72" s="27" t="s">
        <v>1091</v>
      </c>
      <c r="K72" s="27" t="s">
        <v>1092</v>
      </c>
      <c r="L72" s="27" t="s">
        <v>257</v>
      </c>
      <c r="M72" s="27" t="s">
        <v>185</v>
      </c>
      <c r="N72" s="27" t="s">
        <v>1093</v>
      </c>
      <c r="O72" s="27" t="s">
        <v>1094</v>
      </c>
      <c r="P72" s="27" t="s">
        <v>176</v>
      </c>
      <c r="Q72" s="27" t="s">
        <v>221</v>
      </c>
      <c r="R72" s="27" t="s">
        <v>1095</v>
      </c>
      <c r="S72" s="27" t="s">
        <v>1096</v>
      </c>
      <c r="T72" s="27" t="s">
        <v>1097</v>
      </c>
      <c r="U72" s="27" t="s">
        <v>1098</v>
      </c>
      <c r="V72" s="27" t="s">
        <v>1099</v>
      </c>
      <c r="W72" s="27" t="s">
        <v>139</v>
      </c>
      <c r="X72" s="27" t="s">
        <v>1100</v>
      </c>
      <c r="Y72" s="27" t="s">
        <v>139</v>
      </c>
    </row>
    <row r="73" spans="1:25" ht="11.25">
      <c r="A73" s="11">
        <f t="shared" si="1"/>
        <v>41652</v>
      </c>
      <c r="B73" s="27" t="s">
        <v>139</v>
      </c>
      <c r="C73" s="27" t="s">
        <v>139</v>
      </c>
      <c r="D73" s="27" t="s">
        <v>139</v>
      </c>
      <c r="E73" s="27" t="s">
        <v>139</v>
      </c>
      <c r="F73" s="27" t="s">
        <v>139</v>
      </c>
      <c r="G73" s="27" t="s">
        <v>139</v>
      </c>
      <c r="H73" s="27" t="s">
        <v>1101</v>
      </c>
      <c r="I73" s="27" t="s">
        <v>255</v>
      </c>
      <c r="J73" s="27" t="s">
        <v>1102</v>
      </c>
      <c r="K73" s="27" t="s">
        <v>1103</v>
      </c>
      <c r="L73" s="27" t="s">
        <v>1104</v>
      </c>
      <c r="M73" s="27" t="s">
        <v>986</v>
      </c>
      <c r="N73" s="27" t="s">
        <v>1105</v>
      </c>
      <c r="O73" s="27" t="s">
        <v>1106</v>
      </c>
      <c r="P73" s="27" t="s">
        <v>1107</v>
      </c>
      <c r="Q73" s="27" t="s">
        <v>209</v>
      </c>
      <c r="R73" s="27" t="s">
        <v>139</v>
      </c>
      <c r="S73" s="27" t="s">
        <v>139</v>
      </c>
      <c r="T73" s="27" t="s">
        <v>139</v>
      </c>
      <c r="U73" s="27" t="s">
        <v>1108</v>
      </c>
      <c r="V73" s="27" t="s">
        <v>139</v>
      </c>
      <c r="W73" s="27" t="s">
        <v>139</v>
      </c>
      <c r="X73" s="27" t="s">
        <v>139</v>
      </c>
      <c r="Y73" s="27" t="s">
        <v>139</v>
      </c>
    </row>
    <row r="74" spans="1:25" ht="11.25">
      <c r="A74" s="11">
        <f t="shared" si="1"/>
        <v>41653</v>
      </c>
      <c r="B74" s="27" t="s">
        <v>139</v>
      </c>
      <c r="C74" s="27" t="s">
        <v>139</v>
      </c>
      <c r="D74" s="27" t="s">
        <v>1109</v>
      </c>
      <c r="E74" s="27" t="s">
        <v>139</v>
      </c>
      <c r="F74" s="27" t="s">
        <v>139</v>
      </c>
      <c r="G74" s="27" t="s">
        <v>139</v>
      </c>
      <c r="H74" s="27" t="s">
        <v>139</v>
      </c>
      <c r="I74" s="27" t="s">
        <v>139</v>
      </c>
      <c r="J74" s="27" t="s">
        <v>139</v>
      </c>
      <c r="K74" s="27" t="s">
        <v>139</v>
      </c>
      <c r="L74" s="27" t="s">
        <v>139</v>
      </c>
      <c r="M74" s="27" t="s">
        <v>139</v>
      </c>
      <c r="N74" s="27" t="s">
        <v>1110</v>
      </c>
      <c r="O74" s="27" t="s">
        <v>1111</v>
      </c>
      <c r="P74" s="27" t="s">
        <v>1112</v>
      </c>
      <c r="Q74" s="27" t="s">
        <v>1113</v>
      </c>
      <c r="R74" s="27" t="s">
        <v>150</v>
      </c>
      <c r="S74" s="27" t="s">
        <v>165</v>
      </c>
      <c r="T74" s="27" t="s">
        <v>1114</v>
      </c>
      <c r="U74" s="27" t="s">
        <v>139</v>
      </c>
      <c r="V74" s="27" t="s">
        <v>139</v>
      </c>
      <c r="W74" s="27" t="s">
        <v>139</v>
      </c>
      <c r="X74" s="27" t="s">
        <v>139</v>
      </c>
      <c r="Y74" s="27" t="s">
        <v>139</v>
      </c>
    </row>
    <row r="75" spans="1:25" ht="11.25">
      <c r="A75" s="11">
        <f t="shared" si="1"/>
        <v>41654</v>
      </c>
      <c r="B75" s="27" t="s">
        <v>1115</v>
      </c>
      <c r="C75" s="27" t="s">
        <v>239</v>
      </c>
      <c r="D75" s="27" t="s">
        <v>139</v>
      </c>
      <c r="E75" s="27" t="s">
        <v>139</v>
      </c>
      <c r="F75" s="27" t="s">
        <v>139</v>
      </c>
      <c r="G75" s="27" t="s">
        <v>139</v>
      </c>
      <c r="H75" s="27" t="s">
        <v>139</v>
      </c>
      <c r="I75" s="27" t="s">
        <v>139</v>
      </c>
      <c r="J75" s="27" t="s">
        <v>139</v>
      </c>
      <c r="K75" s="27" t="s">
        <v>146</v>
      </c>
      <c r="L75" s="27" t="s">
        <v>139</v>
      </c>
      <c r="M75" s="27" t="s">
        <v>139</v>
      </c>
      <c r="N75" s="27" t="s">
        <v>143</v>
      </c>
      <c r="O75" s="27" t="s">
        <v>1116</v>
      </c>
      <c r="P75" s="27" t="s">
        <v>1117</v>
      </c>
      <c r="Q75" s="27" t="s">
        <v>139</v>
      </c>
      <c r="R75" s="27" t="s">
        <v>139</v>
      </c>
      <c r="S75" s="27" t="s">
        <v>139</v>
      </c>
      <c r="T75" s="27" t="s">
        <v>139</v>
      </c>
      <c r="U75" s="27" t="s">
        <v>139</v>
      </c>
      <c r="V75" s="27" t="s">
        <v>139</v>
      </c>
      <c r="W75" s="27" t="s">
        <v>139</v>
      </c>
      <c r="X75" s="27" t="s">
        <v>139</v>
      </c>
      <c r="Y75" s="27" t="s">
        <v>139</v>
      </c>
    </row>
    <row r="76" spans="1:25" ht="11.25">
      <c r="A76" s="11">
        <f t="shared" si="1"/>
        <v>41655</v>
      </c>
      <c r="B76" s="27" t="s">
        <v>139</v>
      </c>
      <c r="C76" s="27" t="s">
        <v>139</v>
      </c>
      <c r="D76" s="27" t="s">
        <v>139</v>
      </c>
      <c r="E76" s="27" t="s">
        <v>1118</v>
      </c>
      <c r="F76" s="27" t="s">
        <v>1119</v>
      </c>
      <c r="G76" s="27" t="s">
        <v>1120</v>
      </c>
      <c r="H76" s="27" t="s">
        <v>1121</v>
      </c>
      <c r="I76" s="27" t="s">
        <v>233</v>
      </c>
      <c r="J76" s="27" t="s">
        <v>1122</v>
      </c>
      <c r="K76" s="27" t="s">
        <v>1123</v>
      </c>
      <c r="L76" s="27" t="s">
        <v>139</v>
      </c>
      <c r="M76" s="27" t="s">
        <v>139</v>
      </c>
      <c r="N76" s="27" t="s">
        <v>1124</v>
      </c>
      <c r="O76" s="27" t="s">
        <v>1125</v>
      </c>
      <c r="P76" s="27" t="s">
        <v>145</v>
      </c>
      <c r="Q76" s="27" t="s">
        <v>1126</v>
      </c>
      <c r="R76" s="27" t="s">
        <v>1127</v>
      </c>
      <c r="S76" s="27" t="s">
        <v>1128</v>
      </c>
      <c r="T76" s="27" t="s">
        <v>139</v>
      </c>
      <c r="U76" s="27" t="s">
        <v>139</v>
      </c>
      <c r="V76" s="27" t="s">
        <v>139</v>
      </c>
      <c r="W76" s="27" t="s">
        <v>139</v>
      </c>
      <c r="X76" s="27" t="s">
        <v>139</v>
      </c>
      <c r="Y76" s="27" t="s">
        <v>139</v>
      </c>
    </row>
    <row r="77" spans="1:25" ht="11.25">
      <c r="A77" s="11">
        <f t="shared" si="1"/>
        <v>41656</v>
      </c>
      <c r="B77" s="27" t="s">
        <v>139</v>
      </c>
      <c r="C77" s="27" t="s">
        <v>144</v>
      </c>
      <c r="D77" s="27" t="s">
        <v>1129</v>
      </c>
      <c r="E77" s="27" t="s">
        <v>1130</v>
      </c>
      <c r="F77" s="27" t="s">
        <v>1131</v>
      </c>
      <c r="G77" s="27" t="s">
        <v>1132</v>
      </c>
      <c r="H77" s="27" t="s">
        <v>139</v>
      </c>
      <c r="I77" s="27" t="s">
        <v>139</v>
      </c>
      <c r="J77" s="27" t="s">
        <v>139</v>
      </c>
      <c r="K77" s="27" t="s">
        <v>139</v>
      </c>
      <c r="L77" s="27" t="s">
        <v>139</v>
      </c>
      <c r="M77" s="27" t="s">
        <v>139</v>
      </c>
      <c r="N77" s="27" t="s">
        <v>139</v>
      </c>
      <c r="O77" s="27" t="s">
        <v>244</v>
      </c>
      <c r="P77" s="27" t="s">
        <v>1133</v>
      </c>
      <c r="Q77" s="27" t="s">
        <v>189</v>
      </c>
      <c r="R77" s="27" t="s">
        <v>139</v>
      </c>
      <c r="S77" s="27" t="s">
        <v>139</v>
      </c>
      <c r="T77" s="27" t="s">
        <v>139</v>
      </c>
      <c r="U77" s="27" t="s">
        <v>139</v>
      </c>
      <c r="V77" s="27" t="s">
        <v>139</v>
      </c>
      <c r="W77" s="27" t="s">
        <v>139</v>
      </c>
      <c r="X77" s="27" t="s">
        <v>139</v>
      </c>
      <c r="Y77" s="27" t="s">
        <v>1134</v>
      </c>
    </row>
    <row r="78" spans="1:25" ht="11.25">
      <c r="A78" s="11">
        <f t="shared" si="1"/>
        <v>41657</v>
      </c>
      <c r="B78" s="27" t="s">
        <v>170</v>
      </c>
      <c r="C78" s="27" t="s">
        <v>1135</v>
      </c>
      <c r="D78" s="27" t="s">
        <v>1136</v>
      </c>
      <c r="E78" s="27" t="s">
        <v>1137</v>
      </c>
      <c r="F78" s="27" t="s">
        <v>139</v>
      </c>
      <c r="G78" s="27" t="s">
        <v>1138</v>
      </c>
      <c r="H78" s="27" t="s">
        <v>139</v>
      </c>
      <c r="I78" s="27" t="s">
        <v>139</v>
      </c>
      <c r="J78" s="27" t="s">
        <v>1139</v>
      </c>
      <c r="K78" s="27" t="s">
        <v>1140</v>
      </c>
      <c r="L78" s="27" t="s">
        <v>139</v>
      </c>
      <c r="M78" s="27" t="s">
        <v>1141</v>
      </c>
      <c r="N78" s="27" t="s">
        <v>1142</v>
      </c>
      <c r="O78" s="27" t="s">
        <v>1143</v>
      </c>
      <c r="P78" s="27" t="s">
        <v>1144</v>
      </c>
      <c r="Q78" s="27" t="s">
        <v>1145</v>
      </c>
      <c r="R78" s="27" t="s">
        <v>139</v>
      </c>
      <c r="S78" s="27" t="s">
        <v>139</v>
      </c>
      <c r="T78" s="27" t="s">
        <v>139</v>
      </c>
      <c r="U78" s="27" t="s">
        <v>1146</v>
      </c>
      <c r="V78" s="27" t="s">
        <v>1147</v>
      </c>
      <c r="W78" s="27" t="s">
        <v>191</v>
      </c>
      <c r="X78" s="27" t="s">
        <v>139</v>
      </c>
      <c r="Y78" s="27" t="s">
        <v>139</v>
      </c>
    </row>
    <row r="79" spans="1:25" ht="11.25">
      <c r="A79" s="11">
        <f t="shared" si="1"/>
        <v>41658</v>
      </c>
      <c r="B79" s="27" t="s">
        <v>153</v>
      </c>
      <c r="C79" s="27" t="s">
        <v>1148</v>
      </c>
      <c r="D79" s="27" t="s">
        <v>1149</v>
      </c>
      <c r="E79" s="27" t="s">
        <v>1150</v>
      </c>
      <c r="F79" s="27" t="s">
        <v>193</v>
      </c>
      <c r="G79" s="27" t="s">
        <v>1151</v>
      </c>
      <c r="H79" s="27" t="s">
        <v>220</v>
      </c>
      <c r="I79" s="27" t="s">
        <v>227</v>
      </c>
      <c r="J79" s="27" t="s">
        <v>267</v>
      </c>
      <c r="K79" s="27" t="s">
        <v>139</v>
      </c>
      <c r="L79" s="27" t="s">
        <v>139</v>
      </c>
      <c r="M79" s="27" t="s">
        <v>139</v>
      </c>
      <c r="N79" s="27" t="s">
        <v>139</v>
      </c>
      <c r="O79" s="27" t="s">
        <v>139</v>
      </c>
      <c r="P79" s="27" t="s">
        <v>169</v>
      </c>
      <c r="Q79" s="27" t="s">
        <v>139</v>
      </c>
      <c r="R79" s="27" t="s">
        <v>139</v>
      </c>
      <c r="S79" s="27" t="s">
        <v>139</v>
      </c>
      <c r="T79" s="27" t="s">
        <v>139</v>
      </c>
      <c r="U79" s="27" t="s">
        <v>139</v>
      </c>
      <c r="V79" s="27" t="s">
        <v>139</v>
      </c>
      <c r="W79" s="27" t="s">
        <v>139</v>
      </c>
      <c r="X79" s="27" t="s">
        <v>139</v>
      </c>
      <c r="Y79" s="27" t="s">
        <v>139</v>
      </c>
    </row>
    <row r="80" spans="1:25" ht="11.25">
      <c r="A80" s="11">
        <f t="shared" si="1"/>
        <v>41659</v>
      </c>
      <c r="B80" s="27" t="s">
        <v>139</v>
      </c>
      <c r="C80" s="27" t="s">
        <v>139</v>
      </c>
      <c r="D80" s="27" t="s">
        <v>1152</v>
      </c>
      <c r="E80" s="27" t="s">
        <v>1153</v>
      </c>
      <c r="F80" s="27" t="s">
        <v>1154</v>
      </c>
      <c r="G80" s="27" t="s">
        <v>1155</v>
      </c>
      <c r="H80" s="27" t="s">
        <v>1156</v>
      </c>
      <c r="I80" s="27" t="s">
        <v>1157</v>
      </c>
      <c r="J80" s="27" t="s">
        <v>1011</v>
      </c>
      <c r="K80" s="27" t="s">
        <v>1158</v>
      </c>
      <c r="L80" s="27" t="s">
        <v>139</v>
      </c>
      <c r="M80" s="27" t="s">
        <v>139</v>
      </c>
      <c r="N80" s="27" t="s">
        <v>1159</v>
      </c>
      <c r="O80" s="27" t="s">
        <v>1160</v>
      </c>
      <c r="P80" s="27" t="s">
        <v>204</v>
      </c>
      <c r="Q80" s="27" t="s">
        <v>1161</v>
      </c>
      <c r="R80" s="27" t="s">
        <v>139</v>
      </c>
      <c r="S80" s="27" t="s">
        <v>139</v>
      </c>
      <c r="T80" s="27" t="s">
        <v>228</v>
      </c>
      <c r="U80" s="27" t="s">
        <v>1162</v>
      </c>
      <c r="V80" s="27" t="s">
        <v>1157</v>
      </c>
      <c r="W80" s="27" t="s">
        <v>983</v>
      </c>
      <c r="X80" s="27" t="s">
        <v>1163</v>
      </c>
      <c r="Y80" s="27" t="s">
        <v>184</v>
      </c>
    </row>
    <row r="81" spans="1:25" ht="11.25">
      <c r="A81" s="11">
        <f t="shared" si="1"/>
        <v>41660</v>
      </c>
      <c r="B81" s="27" t="s">
        <v>190</v>
      </c>
      <c r="C81" s="27" t="s">
        <v>1164</v>
      </c>
      <c r="D81" s="27" t="s">
        <v>1165</v>
      </c>
      <c r="E81" s="27" t="s">
        <v>158</v>
      </c>
      <c r="F81" s="27" t="s">
        <v>1166</v>
      </c>
      <c r="G81" s="27" t="s">
        <v>1167</v>
      </c>
      <c r="H81" s="27" t="s">
        <v>1168</v>
      </c>
      <c r="I81" s="27" t="s">
        <v>1169</v>
      </c>
      <c r="J81" s="27" t="s">
        <v>1170</v>
      </c>
      <c r="K81" s="27" t="s">
        <v>261</v>
      </c>
      <c r="L81" s="27" t="s">
        <v>1171</v>
      </c>
      <c r="M81" s="27" t="s">
        <v>1172</v>
      </c>
      <c r="N81" s="27" t="s">
        <v>1173</v>
      </c>
      <c r="O81" s="27" t="s">
        <v>1174</v>
      </c>
      <c r="P81" s="27" t="s">
        <v>201</v>
      </c>
      <c r="Q81" s="27" t="s">
        <v>1175</v>
      </c>
      <c r="R81" s="27" t="s">
        <v>1176</v>
      </c>
      <c r="S81" s="27" t="s">
        <v>139</v>
      </c>
      <c r="T81" s="27" t="s">
        <v>139</v>
      </c>
      <c r="U81" s="27" t="s">
        <v>1177</v>
      </c>
      <c r="V81" s="27" t="s">
        <v>192</v>
      </c>
      <c r="W81" s="27" t="s">
        <v>139</v>
      </c>
      <c r="X81" s="27" t="s">
        <v>139</v>
      </c>
      <c r="Y81" s="27" t="s">
        <v>139</v>
      </c>
    </row>
    <row r="82" spans="1:25" ht="11.25">
      <c r="A82" s="11">
        <f t="shared" si="1"/>
        <v>41661</v>
      </c>
      <c r="B82" s="27" t="s">
        <v>139</v>
      </c>
      <c r="C82" s="27" t="s">
        <v>139</v>
      </c>
      <c r="D82" s="27" t="s">
        <v>139</v>
      </c>
      <c r="E82" s="27" t="s">
        <v>1178</v>
      </c>
      <c r="F82" s="27" t="s">
        <v>1179</v>
      </c>
      <c r="G82" s="27" t="s">
        <v>1180</v>
      </c>
      <c r="H82" s="27" t="s">
        <v>1181</v>
      </c>
      <c r="I82" s="27" t="s">
        <v>240</v>
      </c>
      <c r="J82" s="27" t="s">
        <v>139</v>
      </c>
      <c r="K82" s="27" t="s">
        <v>139</v>
      </c>
      <c r="L82" s="27" t="s">
        <v>139</v>
      </c>
      <c r="M82" s="27" t="s">
        <v>139</v>
      </c>
      <c r="N82" s="27" t="s">
        <v>1182</v>
      </c>
      <c r="O82" s="27" t="s">
        <v>139</v>
      </c>
      <c r="P82" s="27" t="s">
        <v>139</v>
      </c>
      <c r="Q82" s="27" t="s">
        <v>1183</v>
      </c>
      <c r="R82" s="27" t="s">
        <v>249</v>
      </c>
      <c r="S82" s="27" t="s">
        <v>1184</v>
      </c>
      <c r="T82" s="27" t="s">
        <v>139</v>
      </c>
      <c r="U82" s="27" t="s">
        <v>139</v>
      </c>
      <c r="V82" s="27" t="s">
        <v>139</v>
      </c>
      <c r="W82" s="27" t="s">
        <v>139</v>
      </c>
      <c r="X82" s="27" t="s">
        <v>139</v>
      </c>
      <c r="Y82" s="27" t="s">
        <v>139</v>
      </c>
    </row>
    <row r="83" spans="1:25" ht="11.25">
      <c r="A83" s="11">
        <f t="shared" si="1"/>
        <v>41662</v>
      </c>
      <c r="B83" s="27" t="s">
        <v>139</v>
      </c>
      <c r="C83" s="27" t="s">
        <v>139</v>
      </c>
      <c r="D83" s="27" t="s">
        <v>139</v>
      </c>
      <c r="E83" s="27" t="s">
        <v>139</v>
      </c>
      <c r="F83" s="27" t="s">
        <v>139</v>
      </c>
      <c r="G83" s="27" t="s">
        <v>178</v>
      </c>
      <c r="H83" s="27" t="s">
        <v>233</v>
      </c>
      <c r="I83" s="27" t="s">
        <v>139</v>
      </c>
      <c r="J83" s="27" t="s">
        <v>1185</v>
      </c>
      <c r="K83" s="27" t="s">
        <v>1186</v>
      </c>
      <c r="L83" s="27" t="s">
        <v>1187</v>
      </c>
      <c r="M83" s="27" t="s">
        <v>176</v>
      </c>
      <c r="N83" s="27" t="s">
        <v>1188</v>
      </c>
      <c r="O83" s="27" t="s">
        <v>266</v>
      </c>
      <c r="P83" s="27" t="s">
        <v>232</v>
      </c>
      <c r="Q83" s="27" t="s">
        <v>1189</v>
      </c>
      <c r="R83" s="27" t="s">
        <v>198</v>
      </c>
      <c r="S83" s="27" t="s">
        <v>1190</v>
      </c>
      <c r="T83" s="27" t="s">
        <v>258</v>
      </c>
      <c r="U83" s="27" t="s">
        <v>1191</v>
      </c>
      <c r="V83" s="27" t="s">
        <v>139</v>
      </c>
      <c r="W83" s="27" t="s">
        <v>139</v>
      </c>
      <c r="X83" s="27" t="s">
        <v>139</v>
      </c>
      <c r="Y83" s="27" t="s">
        <v>139</v>
      </c>
    </row>
    <row r="84" spans="1:25" ht="11.25">
      <c r="A84" s="11">
        <f t="shared" si="1"/>
        <v>41663</v>
      </c>
      <c r="B84" s="27" t="s">
        <v>139</v>
      </c>
      <c r="C84" s="27" t="s">
        <v>1158</v>
      </c>
      <c r="D84" s="27" t="s">
        <v>1192</v>
      </c>
      <c r="E84" s="27" t="s">
        <v>1193</v>
      </c>
      <c r="F84" s="27" t="s">
        <v>1194</v>
      </c>
      <c r="G84" s="27" t="s">
        <v>248</v>
      </c>
      <c r="H84" s="27" t="s">
        <v>139</v>
      </c>
      <c r="I84" s="27" t="s">
        <v>139</v>
      </c>
      <c r="J84" s="27" t="s">
        <v>139</v>
      </c>
      <c r="K84" s="27" t="s">
        <v>139</v>
      </c>
      <c r="L84" s="27" t="s">
        <v>139</v>
      </c>
      <c r="M84" s="27" t="s">
        <v>139</v>
      </c>
      <c r="N84" s="27" t="s">
        <v>139</v>
      </c>
      <c r="O84" s="27" t="s">
        <v>139</v>
      </c>
      <c r="P84" s="27" t="s">
        <v>139</v>
      </c>
      <c r="Q84" s="27" t="s">
        <v>1087</v>
      </c>
      <c r="R84" s="27" t="s">
        <v>139</v>
      </c>
      <c r="S84" s="27" t="s">
        <v>139</v>
      </c>
      <c r="T84" s="27" t="s">
        <v>1195</v>
      </c>
      <c r="U84" s="27" t="s">
        <v>1196</v>
      </c>
      <c r="V84" s="27" t="s">
        <v>139</v>
      </c>
      <c r="W84" s="27" t="s">
        <v>139</v>
      </c>
      <c r="X84" s="27" t="s">
        <v>139</v>
      </c>
      <c r="Y84" s="27" t="s">
        <v>139</v>
      </c>
    </row>
    <row r="85" spans="1:25" ht="11.25">
      <c r="A85" s="11">
        <f t="shared" si="1"/>
        <v>41664</v>
      </c>
      <c r="B85" s="27" t="s">
        <v>139</v>
      </c>
      <c r="C85" s="27" t="s">
        <v>139</v>
      </c>
      <c r="D85" s="27" t="s">
        <v>139</v>
      </c>
      <c r="E85" s="27" t="s">
        <v>1197</v>
      </c>
      <c r="F85" s="27" t="s">
        <v>139</v>
      </c>
      <c r="G85" s="27" t="s">
        <v>139</v>
      </c>
      <c r="H85" s="27" t="s">
        <v>139</v>
      </c>
      <c r="I85" s="27" t="s">
        <v>139</v>
      </c>
      <c r="J85" s="27" t="s">
        <v>1198</v>
      </c>
      <c r="K85" s="27" t="s">
        <v>142</v>
      </c>
      <c r="L85" s="27" t="s">
        <v>234</v>
      </c>
      <c r="M85" s="27" t="s">
        <v>162</v>
      </c>
      <c r="N85" s="27" t="s">
        <v>1199</v>
      </c>
      <c r="O85" s="27" t="s">
        <v>1200</v>
      </c>
      <c r="P85" s="27" t="s">
        <v>1201</v>
      </c>
      <c r="Q85" s="27" t="s">
        <v>1202</v>
      </c>
      <c r="R85" s="27" t="s">
        <v>139</v>
      </c>
      <c r="S85" s="27" t="s">
        <v>139</v>
      </c>
      <c r="T85" s="27" t="s">
        <v>139</v>
      </c>
      <c r="U85" s="27" t="s">
        <v>216</v>
      </c>
      <c r="V85" s="27" t="s">
        <v>139</v>
      </c>
      <c r="W85" s="27" t="s">
        <v>1203</v>
      </c>
      <c r="X85" s="27" t="s">
        <v>139</v>
      </c>
      <c r="Y85" s="27" t="s">
        <v>139</v>
      </c>
    </row>
    <row r="86" spans="1:25" ht="11.25">
      <c r="A86" s="11">
        <f t="shared" si="1"/>
        <v>41665</v>
      </c>
      <c r="B86" s="27" t="s">
        <v>139</v>
      </c>
      <c r="C86" s="27" t="s">
        <v>139</v>
      </c>
      <c r="D86" s="27" t="s">
        <v>139</v>
      </c>
      <c r="E86" s="27" t="s">
        <v>139</v>
      </c>
      <c r="F86" s="27" t="s">
        <v>139</v>
      </c>
      <c r="G86" s="27" t="s">
        <v>139</v>
      </c>
      <c r="H86" s="27" t="s">
        <v>139</v>
      </c>
      <c r="I86" s="27" t="s">
        <v>1204</v>
      </c>
      <c r="J86" s="27" t="s">
        <v>1205</v>
      </c>
      <c r="K86" s="27" t="s">
        <v>236</v>
      </c>
      <c r="L86" s="27" t="s">
        <v>139</v>
      </c>
      <c r="M86" s="27" t="s">
        <v>139</v>
      </c>
      <c r="N86" s="27" t="s">
        <v>139</v>
      </c>
      <c r="O86" s="27" t="s">
        <v>1206</v>
      </c>
      <c r="P86" s="27" t="s">
        <v>1207</v>
      </c>
      <c r="Q86" s="27" t="s">
        <v>1208</v>
      </c>
      <c r="R86" s="27" t="s">
        <v>1209</v>
      </c>
      <c r="S86" s="27" t="s">
        <v>139</v>
      </c>
      <c r="T86" s="27" t="s">
        <v>139</v>
      </c>
      <c r="U86" s="27" t="s">
        <v>139</v>
      </c>
      <c r="V86" s="27" t="s">
        <v>139</v>
      </c>
      <c r="W86" s="27" t="s">
        <v>139</v>
      </c>
      <c r="X86" s="27" t="s">
        <v>139</v>
      </c>
      <c r="Y86" s="27" t="s">
        <v>139</v>
      </c>
    </row>
    <row r="87" spans="1:25" ht="11.25">
      <c r="A87" s="11">
        <f t="shared" si="1"/>
        <v>41666</v>
      </c>
      <c r="B87" s="27" t="s">
        <v>139</v>
      </c>
      <c r="C87" s="27" t="s">
        <v>139</v>
      </c>
      <c r="D87" s="27" t="s">
        <v>139</v>
      </c>
      <c r="E87" s="27" t="s">
        <v>139</v>
      </c>
      <c r="F87" s="27" t="s">
        <v>1210</v>
      </c>
      <c r="G87" s="27" t="s">
        <v>972</v>
      </c>
      <c r="H87" s="27" t="s">
        <v>1211</v>
      </c>
      <c r="I87" s="27" t="s">
        <v>1212</v>
      </c>
      <c r="J87" s="27" t="s">
        <v>169</v>
      </c>
      <c r="K87" s="27" t="s">
        <v>1213</v>
      </c>
      <c r="L87" s="27" t="s">
        <v>139</v>
      </c>
      <c r="M87" s="27" t="s">
        <v>139</v>
      </c>
      <c r="N87" s="27" t="s">
        <v>139</v>
      </c>
      <c r="O87" s="27" t="s">
        <v>1182</v>
      </c>
      <c r="P87" s="27" t="s">
        <v>228</v>
      </c>
      <c r="Q87" s="27" t="s">
        <v>1214</v>
      </c>
      <c r="R87" s="27" t="s">
        <v>139</v>
      </c>
      <c r="S87" s="27" t="s">
        <v>139</v>
      </c>
      <c r="T87" s="27" t="s">
        <v>139</v>
      </c>
      <c r="U87" s="27" t="s">
        <v>139</v>
      </c>
      <c r="V87" s="27" t="s">
        <v>139</v>
      </c>
      <c r="W87" s="27" t="s">
        <v>139</v>
      </c>
      <c r="X87" s="27" t="s">
        <v>139</v>
      </c>
      <c r="Y87" s="27" t="s">
        <v>139</v>
      </c>
    </row>
    <row r="88" spans="1:25" ht="11.25">
      <c r="A88" s="11">
        <f t="shared" si="1"/>
        <v>41667</v>
      </c>
      <c r="B88" s="27" t="s">
        <v>139</v>
      </c>
      <c r="C88" s="27" t="s">
        <v>139</v>
      </c>
      <c r="D88" s="27" t="s">
        <v>1215</v>
      </c>
      <c r="E88" s="27" t="s">
        <v>265</v>
      </c>
      <c r="F88" s="27" t="s">
        <v>139</v>
      </c>
      <c r="G88" s="27" t="s">
        <v>208</v>
      </c>
      <c r="H88" s="27" t="s">
        <v>139</v>
      </c>
      <c r="I88" s="27" t="s">
        <v>139</v>
      </c>
      <c r="J88" s="27" t="s">
        <v>139</v>
      </c>
      <c r="K88" s="27" t="s">
        <v>139</v>
      </c>
      <c r="L88" s="27" t="s">
        <v>139</v>
      </c>
      <c r="M88" s="27" t="s">
        <v>246</v>
      </c>
      <c r="N88" s="27" t="s">
        <v>230</v>
      </c>
      <c r="O88" s="27" t="s">
        <v>1080</v>
      </c>
      <c r="P88" s="27" t="s">
        <v>1216</v>
      </c>
      <c r="Q88" s="27" t="s">
        <v>151</v>
      </c>
      <c r="R88" s="27" t="s">
        <v>991</v>
      </c>
      <c r="S88" s="27" t="s">
        <v>139</v>
      </c>
      <c r="T88" s="27" t="s">
        <v>1217</v>
      </c>
      <c r="U88" s="27" t="s">
        <v>210</v>
      </c>
      <c r="V88" s="27" t="s">
        <v>172</v>
      </c>
      <c r="W88" s="27" t="s">
        <v>139</v>
      </c>
      <c r="X88" s="27" t="s">
        <v>139</v>
      </c>
      <c r="Y88" s="27" t="s">
        <v>139</v>
      </c>
    </row>
    <row r="89" spans="1:25" ht="11.25">
      <c r="A89" s="11">
        <f t="shared" si="1"/>
        <v>41668</v>
      </c>
      <c r="B89" s="27" t="s">
        <v>139</v>
      </c>
      <c r="C89" s="27" t="s">
        <v>139</v>
      </c>
      <c r="D89" s="27" t="s">
        <v>1218</v>
      </c>
      <c r="E89" s="27" t="s">
        <v>1219</v>
      </c>
      <c r="F89" s="27" t="s">
        <v>1220</v>
      </c>
      <c r="G89" s="27" t="s">
        <v>1221</v>
      </c>
      <c r="H89" s="27" t="s">
        <v>1222</v>
      </c>
      <c r="I89" s="27" t="s">
        <v>139</v>
      </c>
      <c r="J89" s="27" t="s">
        <v>139</v>
      </c>
      <c r="K89" s="27" t="s">
        <v>234</v>
      </c>
      <c r="L89" s="27" t="s">
        <v>269</v>
      </c>
      <c r="M89" s="27" t="s">
        <v>1223</v>
      </c>
      <c r="N89" s="27" t="s">
        <v>1224</v>
      </c>
      <c r="O89" s="27" t="s">
        <v>1225</v>
      </c>
      <c r="P89" s="27" t="s">
        <v>1226</v>
      </c>
      <c r="Q89" s="27" t="s">
        <v>1227</v>
      </c>
      <c r="R89" s="27" t="s">
        <v>139</v>
      </c>
      <c r="S89" s="27" t="s">
        <v>139</v>
      </c>
      <c r="T89" s="27" t="s">
        <v>1096</v>
      </c>
      <c r="U89" s="27" t="s">
        <v>1228</v>
      </c>
      <c r="V89" s="27" t="s">
        <v>139</v>
      </c>
      <c r="W89" s="27" t="s">
        <v>139</v>
      </c>
      <c r="X89" s="27" t="s">
        <v>139</v>
      </c>
      <c r="Y89" s="27" t="s">
        <v>139</v>
      </c>
    </row>
    <row r="90" spans="1:25" ht="11.25">
      <c r="A90" s="11">
        <f t="shared" si="1"/>
        <v>41669</v>
      </c>
      <c r="B90" s="27" t="s">
        <v>1229</v>
      </c>
      <c r="C90" s="27" t="s">
        <v>227</v>
      </c>
      <c r="D90" s="27" t="s">
        <v>1230</v>
      </c>
      <c r="E90" s="27" t="s">
        <v>1231</v>
      </c>
      <c r="F90" s="27" t="s">
        <v>1232</v>
      </c>
      <c r="G90" s="27" t="s">
        <v>1233</v>
      </c>
      <c r="H90" s="27" t="s">
        <v>1234</v>
      </c>
      <c r="I90" s="27" t="s">
        <v>1235</v>
      </c>
      <c r="J90" s="27" t="s">
        <v>196</v>
      </c>
      <c r="K90" s="27" t="s">
        <v>1236</v>
      </c>
      <c r="L90" s="27" t="s">
        <v>1217</v>
      </c>
      <c r="M90" s="27" t="s">
        <v>1237</v>
      </c>
      <c r="N90" s="27" t="s">
        <v>1238</v>
      </c>
      <c r="O90" s="27" t="s">
        <v>1239</v>
      </c>
      <c r="P90" s="27" t="s">
        <v>1240</v>
      </c>
      <c r="Q90" s="27" t="s">
        <v>1241</v>
      </c>
      <c r="R90" s="27" t="s">
        <v>139</v>
      </c>
      <c r="S90" s="27" t="s">
        <v>139</v>
      </c>
      <c r="T90" s="27" t="s">
        <v>139</v>
      </c>
      <c r="U90" s="27" t="s">
        <v>139</v>
      </c>
      <c r="V90" s="27" t="s">
        <v>139</v>
      </c>
      <c r="W90" s="27" t="s">
        <v>139</v>
      </c>
      <c r="X90" s="27" t="s">
        <v>139</v>
      </c>
      <c r="Y90" s="27" t="s">
        <v>139</v>
      </c>
    </row>
    <row r="91" spans="1:25" ht="11.25">
      <c r="A91" s="11">
        <f t="shared" si="1"/>
        <v>41670</v>
      </c>
      <c r="B91" s="27" t="s">
        <v>1242</v>
      </c>
      <c r="C91" s="27" t="s">
        <v>139</v>
      </c>
      <c r="D91" s="27" t="s">
        <v>139</v>
      </c>
      <c r="E91" s="27" t="s">
        <v>1243</v>
      </c>
      <c r="F91" s="27" t="s">
        <v>1244</v>
      </c>
      <c r="G91" s="27" t="s">
        <v>1245</v>
      </c>
      <c r="H91" s="27" t="s">
        <v>1246</v>
      </c>
      <c r="I91" s="27" t="s">
        <v>1247</v>
      </c>
      <c r="J91" s="27" t="s">
        <v>169</v>
      </c>
      <c r="K91" s="27" t="s">
        <v>1248</v>
      </c>
      <c r="L91" s="27" t="s">
        <v>1249</v>
      </c>
      <c r="M91" s="27" t="s">
        <v>1250</v>
      </c>
      <c r="N91" s="27" t="s">
        <v>1251</v>
      </c>
      <c r="O91" s="27" t="s">
        <v>1252</v>
      </c>
      <c r="P91" s="27" t="s">
        <v>1253</v>
      </c>
      <c r="Q91" s="27" t="s">
        <v>1254</v>
      </c>
      <c r="R91" s="27" t="s">
        <v>1255</v>
      </c>
      <c r="S91" s="27" t="s">
        <v>157</v>
      </c>
      <c r="T91" s="27" t="s">
        <v>139</v>
      </c>
      <c r="U91" s="27" t="s">
        <v>139</v>
      </c>
      <c r="V91" s="27" t="s">
        <v>139</v>
      </c>
      <c r="W91" s="27" t="s">
        <v>139</v>
      </c>
      <c r="X91" s="27" t="s">
        <v>139</v>
      </c>
      <c r="Y91" s="27" t="s">
        <v>139</v>
      </c>
    </row>
    <row r="92" spans="1:25" ht="12.75">
      <c r="A92" s="63" t="s">
        <v>48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</row>
    <row r="93" spans="1:25" ht="11.25">
      <c r="A93" s="8" t="s">
        <v>23</v>
      </c>
      <c r="B93" s="7" t="s">
        <v>24</v>
      </c>
      <c r="C93" s="9" t="s">
        <v>25</v>
      </c>
      <c r="D93" s="10" t="s">
        <v>26</v>
      </c>
      <c r="E93" s="7" t="s">
        <v>27</v>
      </c>
      <c r="F93" s="7" t="s">
        <v>28</v>
      </c>
      <c r="G93" s="9" t="s">
        <v>29</v>
      </c>
      <c r="H93" s="10" t="s">
        <v>30</v>
      </c>
      <c r="I93" s="7" t="s">
        <v>31</v>
      </c>
      <c r="J93" s="7" t="s">
        <v>32</v>
      </c>
      <c r="K93" s="7" t="s">
        <v>33</v>
      </c>
      <c r="L93" s="7" t="s">
        <v>34</v>
      </c>
      <c r="M93" s="7" t="s">
        <v>35</v>
      </c>
      <c r="N93" s="7" t="s">
        <v>36</v>
      </c>
      <c r="O93" s="7" t="s">
        <v>37</v>
      </c>
      <c r="P93" s="7" t="s">
        <v>38</v>
      </c>
      <c r="Q93" s="7" t="s">
        <v>39</v>
      </c>
      <c r="R93" s="7" t="s">
        <v>40</v>
      </c>
      <c r="S93" s="7" t="s">
        <v>41</v>
      </c>
      <c r="T93" s="7" t="s">
        <v>42</v>
      </c>
      <c r="U93" s="7" t="s">
        <v>43</v>
      </c>
      <c r="V93" s="7" t="s">
        <v>44</v>
      </c>
      <c r="W93" s="7" t="s">
        <v>45</v>
      </c>
      <c r="X93" s="7" t="s">
        <v>46</v>
      </c>
      <c r="Y93" s="7" t="s">
        <v>63</v>
      </c>
    </row>
    <row r="94" spans="1:25" ht="11.25">
      <c r="A94" s="11">
        <f aca="true" t="shared" si="2" ref="A94:A124">A61</f>
        <v>41640</v>
      </c>
      <c r="B94" s="12" t="s">
        <v>139</v>
      </c>
      <c r="C94" s="12" t="s">
        <v>139</v>
      </c>
      <c r="D94" s="12" t="s">
        <v>139</v>
      </c>
      <c r="E94" s="12" t="s">
        <v>139</v>
      </c>
      <c r="F94" s="12" t="s">
        <v>139</v>
      </c>
      <c r="G94" s="12" t="s">
        <v>139</v>
      </c>
      <c r="H94" s="12" t="s">
        <v>139</v>
      </c>
      <c r="I94" s="12" t="s">
        <v>139</v>
      </c>
      <c r="J94" s="12" t="s">
        <v>139</v>
      </c>
      <c r="K94" s="12" t="s">
        <v>139</v>
      </c>
      <c r="L94" s="12" t="s">
        <v>139</v>
      </c>
      <c r="M94" s="12" t="s">
        <v>1256</v>
      </c>
      <c r="N94" s="12" t="s">
        <v>1257</v>
      </c>
      <c r="O94" s="12" t="s">
        <v>139</v>
      </c>
      <c r="P94" s="12" t="s">
        <v>139</v>
      </c>
      <c r="Q94" s="12" t="s">
        <v>1258</v>
      </c>
      <c r="R94" s="12" t="s">
        <v>1259</v>
      </c>
      <c r="S94" s="12" t="s">
        <v>1260</v>
      </c>
      <c r="T94" s="12" t="s">
        <v>1261</v>
      </c>
      <c r="U94" s="12" t="s">
        <v>1262</v>
      </c>
      <c r="V94" s="12" t="s">
        <v>1263</v>
      </c>
      <c r="W94" s="12" t="s">
        <v>1264</v>
      </c>
      <c r="X94" s="12" t="s">
        <v>1265</v>
      </c>
      <c r="Y94" s="12" t="s">
        <v>1266</v>
      </c>
    </row>
    <row r="95" spans="1:25" ht="11.25">
      <c r="A95" s="11">
        <f t="shared" si="2"/>
        <v>41641</v>
      </c>
      <c r="B95" s="12" t="s">
        <v>1267</v>
      </c>
      <c r="C95" s="12" t="s">
        <v>1268</v>
      </c>
      <c r="D95" s="12" t="s">
        <v>1269</v>
      </c>
      <c r="E95" s="12" t="s">
        <v>1245</v>
      </c>
      <c r="F95" s="12" t="s">
        <v>1270</v>
      </c>
      <c r="G95" s="12" t="s">
        <v>165</v>
      </c>
      <c r="H95" s="12" t="s">
        <v>200</v>
      </c>
      <c r="I95" s="12" t="s">
        <v>1271</v>
      </c>
      <c r="J95" s="12" t="s">
        <v>1223</v>
      </c>
      <c r="K95" s="12" t="s">
        <v>203</v>
      </c>
      <c r="L95" s="12" t="s">
        <v>1272</v>
      </c>
      <c r="M95" s="12" t="s">
        <v>245</v>
      </c>
      <c r="N95" s="12" t="s">
        <v>1273</v>
      </c>
      <c r="O95" s="12" t="s">
        <v>139</v>
      </c>
      <c r="P95" s="12" t="s">
        <v>1090</v>
      </c>
      <c r="Q95" s="12" t="s">
        <v>139</v>
      </c>
      <c r="R95" s="12" t="s">
        <v>1274</v>
      </c>
      <c r="S95" s="12" t="s">
        <v>1275</v>
      </c>
      <c r="T95" s="12" t="s">
        <v>1276</v>
      </c>
      <c r="U95" s="12" t="s">
        <v>1277</v>
      </c>
      <c r="V95" s="12" t="s">
        <v>973</v>
      </c>
      <c r="W95" s="12" t="s">
        <v>1087</v>
      </c>
      <c r="X95" s="12" t="s">
        <v>1184</v>
      </c>
      <c r="Y95" s="12" t="s">
        <v>1278</v>
      </c>
    </row>
    <row r="96" spans="1:25" ht="11.25">
      <c r="A96" s="11">
        <f t="shared" si="2"/>
        <v>41642</v>
      </c>
      <c r="B96" s="12" t="s">
        <v>1279</v>
      </c>
      <c r="C96" s="12" t="s">
        <v>226</v>
      </c>
      <c r="D96" s="12" t="s">
        <v>1280</v>
      </c>
      <c r="E96" s="12" t="s">
        <v>1281</v>
      </c>
      <c r="F96" s="12" t="s">
        <v>981</v>
      </c>
      <c r="G96" s="12" t="s">
        <v>203</v>
      </c>
      <c r="H96" s="12" t="s">
        <v>259</v>
      </c>
      <c r="I96" s="12" t="s">
        <v>1003</v>
      </c>
      <c r="J96" s="12" t="s">
        <v>1282</v>
      </c>
      <c r="K96" s="12" t="s">
        <v>1283</v>
      </c>
      <c r="L96" s="12" t="s">
        <v>210</v>
      </c>
      <c r="M96" s="12" t="s">
        <v>1284</v>
      </c>
      <c r="N96" s="12" t="s">
        <v>1278</v>
      </c>
      <c r="O96" s="12" t="s">
        <v>1285</v>
      </c>
      <c r="P96" s="12" t="s">
        <v>1286</v>
      </c>
      <c r="Q96" s="12" t="s">
        <v>1287</v>
      </c>
      <c r="R96" s="12" t="s">
        <v>1288</v>
      </c>
      <c r="S96" s="12" t="s">
        <v>1289</v>
      </c>
      <c r="T96" s="12" t="s">
        <v>1290</v>
      </c>
      <c r="U96" s="12" t="s">
        <v>1291</v>
      </c>
      <c r="V96" s="12" t="s">
        <v>1292</v>
      </c>
      <c r="W96" s="12" t="s">
        <v>1293</v>
      </c>
      <c r="X96" s="12" t="s">
        <v>1294</v>
      </c>
      <c r="Y96" s="12" t="s">
        <v>1295</v>
      </c>
    </row>
    <row r="97" spans="1:25" ht="11.25">
      <c r="A97" s="11">
        <f t="shared" si="2"/>
        <v>41643</v>
      </c>
      <c r="B97" s="12" t="s">
        <v>1296</v>
      </c>
      <c r="C97" s="12" t="s">
        <v>195</v>
      </c>
      <c r="D97" s="12" t="s">
        <v>1297</v>
      </c>
      <c r="E97" s="12" t="s">
        <v>1298</v>
      </c>
      <c r="F97" s="12" t="s">
        <v>139</v>
      </c>
      <c r="G97" s="12" t="s">
        <v>139</v>
      </c>
      <c r="H97" s="12" t="s">
        <v>139</v>
      </c>
      <c r="I97" s="12" t="s">
        <v>139</v>
      </c>
      <c r="J97" s="12" t="s">
        <v>139</v>
      </c>
      <c r="K97" s="12" t="s">
        <v>139</v>
      </c>
      <c r="L97" s="12" t="s">
        <v>1299</v>
      </c>
      <c r="M97" s="12" t="s">
        <v>1197</v>
      </c>
      <c r="N97" s="12" t="s">
        <v>1300</v>
      </c>
      <c r="O97" s="12" t="s">
        <v>263</v>
      </c>
      <c r="P97" s="12" t="s">
        <v>1301</v>
      </c>
      <c r="Q97" s="12" t="s">
        <v>1133</v>
      </c>
      <c r="R97" s="12" t="s">
        <v>1302</v>
      </c>
      <c r="S97" s="12" t="s">
        <v>1061</v>
      </c>
      <c r="T97" s="12" t="s">
        <v>1303</v>
      </c>
      <c r="U97" s="12" t="s">
        <v>1304</v>
      </c>
      <c r="V97" s="12" t="s">
        <v>1305</v>
      </c>
      <c r="W97" s="12" t="s">
        <v>1306</v>
      </c>
      <c r="X97" s="12" t="s">
        <v>1307</v>
      </c>
      <c r="Y97" s="12" t="s">
        <v>1308</v>
      </c>
    </row>
    <row r="98" spans="1:25" ht="11.25">
      <c r="A98" s="11">
        <f t="shared" si="2"/>
        <v>41644</v>
      </c>
      <c r="B98" s="12" t="s">
        <v>1309</v>
      </c>
      <c r="C98" s="12" t="s">
        <v>1310</v>
      </c>
      <c r="D98" s="12" t="s">
        <v>1311</v>
      </c>
      <c r="E98" s="12" t="s">
        <v>1312</v>
      </c>
      <c r="F98" s="12" t="s">
        <v>1313</v>
      </c>
      <c r="G98" s="12" t="s">
        <v>1314</v>
      </c>
      <c r="H98" s="12" t="s">
        <v>1315</v>
      </c>
      <c r="I98" s="12" t="s">
        <v>1316</v>
      </c>
      <c r="J98" s="12" t="s">
        <v>1317</v>
      </c>
      <c r="K98" s="12" t="s">
        <v>1318</v>
      </c>
      <c r="L98" s="12" t="s">
        <v>1319</v>
      </c>
      <c r="M98" s="12" t="s">
        <v>1320</v>
      </c>
      <c r="N98" s="12" t="s">
        <v>1321</v>
      </c>
      <c r="O98" s="12" t="s">
        <v>1322</v>
      </c>
      <c r="P98" s="12" t="s">
        <v>1323</v>
      </c>
      <c r="Q98" s="12" t="s">
        <v>1324</v>
      </c>
      <c r="R98" s="12" t="s">
        <v>1325</v>
      </c>
      <c r="S98" s="12" t="s">
        <v>1326</v>
      </c>
      <c r="T98" s="12" t="s">
        <v>1327</v>
      </c>
      <c r="U98" s="12" t="s">
        <v>495</v>
      </c>
      <c r="V98" s="12" t="s">
        <v>1328</v>
      </c>
      <c r="W98" s="12" t="s">
        <v>355</v>
      </c>
      <c r="X98" s="12" t="s">
        <v>1329</v>
      </c>
      <c r="Y98" s="12" t="s">
        <v>1330</v>
      </c>
    </row>
    <row r="99" spans="1:25" ht="11.25">
      <c r="A99" s="11">
        <f t="shared" si="2"/>
        <v>41645</v>
      </c>
      <c r="B99" s="12" t="s">
        <v>1331</v>
      </c>
      <c r="C99" s="12" t="s">
        <v>1332</v>
      </c>
      <c r="D99" s="12" t="s">
        <v>1333</v>
      </c>
      <c r="E99" s="12" t="s">
        <v>1334</v>
      </c>
      <c r="F99" s="12" t="s">
        <v>1335</v>
      </c>
      <c r="G99" s="12" t="s">
        <v>1336</v>
      </c>
      <c r="H99" s="12" t="s">
        <v>1031</v>
      </c>
      <c r="I99" s="12" t="s">
        <v>1337</v>
      </c>
      <c r="J99" s="12" t="s">
        <v>1338</v>
      </c>
      <c r="K99" s="12" t="s">
        <v>140</v>
      </c>
      <c r="L99" s="12" t="s">
        <v>988</v>
      </c>
      <c r="M99" s="12" t="s">
        <v>1339</v>
      </c>
      <c r="N99" s="12" t="s">
        <v>1340</v>
      </c>
      <c r="O99" s="12" t="s">
        <v>244</v>
      </c>
      <c r="P99" s="12" t="s">
        <v>1341</v>
      </c>
      <c r="Q99" s="12" t="s">
        <v>174</v>
      </c>
      <c r="R99" s="12" t="s">
        <v>1342</v>
      </c>
      <c r="S99" s="12" t="s">
        <v>1343</v>
      </c>
      <c r="T99" s="12" t="s">
        <v>1344</v>
      </c>
      <c r="U99" s="12" t="s">
        <v>1345</v>
      </c>
      <c r="V99" s="12" t="s">
        <v>1346</v>
      </c>
      <c r="W99" s="12" t="s">
        <v>1347</v>
      </c>
      <c r="X99" s="12" t="s">
        <v>1348</v>
      </c>
      <c r="Y99" s="12" t="s">
        <v>1349</v>
      </c>
    </row>
    <row r="100" spans="1:25" ht="11.25">
      <c r="A100" s="11">
        <f t="shared" si="2"/>
        <v>41646</v>
      </c>
      <c r="B100" s="12" t="s">
        <v>1350</v>
      </c>
      <c r="C100" s="12" t="s">
        <v>1351</v>
      </c>
      <c r="D100" s="12" t="s">
        <v>1352</v>
      </c>
      <c r="E100" s="12" t="s">
        <v>1353</v>
      </c>
      <c r="F100" s="12" t="s">
        <v>1354</v>
      </c>
      <c r="G100" s="12" t="s">
        <v>1355</v>
      </c>
      <c r="H100" s="12" t="s">
        <v>1356</v>
      </c>
      <c r="I100" s="12" t="s">
        <v>1357</v>
      </c>
      <c r="J100" s="12" t="s">
        <v>197</v>
      </c>
      <c r="K100" s="12" t="s">
        <v>1358</v>
      </c>
      <c r="L100" s="12" t="s">
        <v>1359</v>
      </c>
      <c r="M100" s="12" t="s">
        <v>1360</v>
      </c>
      <c r="N100" s="12" t="s">
        <v>1361</v>
      </c>
      <c r="O100" s="12" t="s">
        <v>146</v>
      </c>
      <c r="P100" s="12" t="s">
        <v>202</v>
      </c>
      <c r="Q100" s="12" t="s">
        <v>225</v>
      </c>
      <c r="R100" s="12" t="s">
        <v>1362</v>
      </c>
      <c r="S100" s="12" t="s">
        <v>251</v>
      </c>
      <c r="T100" s="12" t="s">
        <v>1019</v>
      </c>
      <c r="U100" s="12" t="s">
        <v>1363</v>
      </c>
      <c r="V100" s="12" t="s">
        <v>1364</v>
      </c>
      <c r="W100" s="12" t="s">
        <v>1365</v>
      </c>
      <c r="X100" s="12" t="s">
        <v>1366</v>
      </c>
      <c r="Y100" s="12" t="s">
        <v>1367</v>
      </c>
    </row>
    <row r="101" spans="1:25" ht="11.25">
      <c r="A101" s="11">
        <f t="shared" si="2"/>
        <v>41647</v>
      </c>
      <c r="B101" s="12" t="s">
        <v>1368</v>
      </c>
      <c r="C101" s="12" t="s">
        <v>1369</v>
      </c>
      <c r="D101" s="12" t="s">
        <v>1370</v>
      </c>
      <c r="E101" s="12" t="s">
        <v>1180</v>
      </c>
      <c r="F101" s="12" t="s">
        <v>1371</v>
      </c>
      <c r="G101" s="12" t="s">
        <v>139</v>
      </c>
      <c r="H101" s="12" t="s">
        <v>139</v>
      </c>
      <c r="I101" s="12" t="s">
        <v>1372</v>
      </c>
      <c r="J101" s="12" t="s">
        <v>1373</v>
      </c>
      <c r="K101" s="12" t="s">
        <v>141</v>
      </c>
      <c r="L101" s="12" t="s">
        <v>1374</v>
      </c>
      <c r="M101" s="12" t="s">
        <v>1375</v>
      </c>
      <c r="N101" s="12" t="s">
        <v>1223</v>
      </c>
      <c r="O101" s="12" t="s">
        <v>139</v>
      </c>
      <c r="P101" s="12" t="s">
        <v>139</v>
      </c>
      <c r="Q101" s="12" t="s">
        <v>139</v>
      </c>
      <c r="R101" s="12" t="s">
        <v>139</v>
      </c>
      <c r="S101" s="12" t="s">
        <v>1376</v>
      </c>
      <c r="T101" s="12" t="s">
        <v>1377</v>
      </c>
      <c r="U101" s="12" t="s">
        <v>1378</v>
      </c>
      <c r="V101" s="12" t="s">
        <v>1122</v>
      </c>
      <c r="W101" s="12" t="s">
        <v>1379</v>
      </c>
      <c r="X101" s="12" t="s">
        <v>1380</v>
      </c>
      <c r="Y101" s="12" t="s">
        <v>1381</v>
      </c>
    </row>
    <row r="102" spans="1:25" ht="11.25">
      <c r="A102" s="11">
        <f t="shared" si="2"/>
        <v>41648</v>
      </c>
      <c r="B102" s="12" t="s">
        <v>1382</v>
      </c>
      <c r="C102" s="12" t="s">
        <v>1383</v>
      </c>
      <c r="D102" s="12" t="s">
        <v>1384</v>
      </c>
      <c r="E102" s="12" t="s">
        <v>1385</v>
      </c>
      <c r="F102" s="12" t="s">
        <v>1386</v>
      </c>
      <c r="G102" s="12" t="s">
        <v>1387</v>
      </c>
      <c r="H102" s="12" t="s">
        <v>139</v>
      </c>
      <c r="I102" s="12" t="s">
        <v>215</v>
      </c>
      <c r="J102" s="12" t="s">
        <v>1388</v>
      </c>
      <c r="K102" s="12" t="s">
        <v>1389</v>
      </c>
      <c r="L102" s="12" t="s">
        <v>1390</v>
      </c>
      <c r="M102" s="12" t="s">
        <v>139</v>
      </c>
      <c r="N102" s="12" t="s">
        <v>207</v>
      </c>
      <c r="O102" s="12" t="s">
        <v>139</v>
      </c>
      <c r="P102" s="12" t="s">
        <v>139</v>
      </c>
      <c r="Q102" s="12" t="s">
        <v>139</v>
      </c>
      <c r="R102" s="12" t="s">
        <v>139</v>
      </c>
      <c r="S102" s="12" t="s">
        <v>1391</v>
      </c>
      <c r="T102" s="12" t="s">
        <v>228</v>
      </c>
      <c r="U102" s="12" t="s">
        <v>1392</v>
      </c>
      <c r="V102" s="12" t="s">
        <v>986</v>
      </c>
      <c r="W102" s="12" t="s">
        <v>1169</v>
      </c>
      <c r="X102" s="12" t="s">
        <v>1393</v>
      </c>
      <c r="Y102" s="12" t="s">
        <v>1394</v>
      </c>
    </row>
    <row r="103" spans="1:25" ht="11.25">
      <c r="A103" s="11">
        <f t="shared" si="2"/>
        <v>41649</v>
      </c>
      <c r="B103" s="12" t="s">
        <v>1395</v>
      </c>
      <c r="C103" s="12" t="s">
        <v>237</v>
      </c>
      <c r="D103" s="12" t="s">
        <v>1396</v>
      </c>
      <c r="E103" s="12" t="s">
        <v>1397</v>
      </c>
      <c r="F103" s="12" t="s">
        <v>1398</v>
      </c>
      <c r="G103" s="12" t="s">
        <v>139</v>
      </c>
      <c r="H103" s="12" t="s">
        <v>1399</v>
      </c>
      <c r="I103" s="12" t="s">
        <v>1400</v>
      </c>
      <c r="J103" s="12" t="s">
        <v>1401</v>
      </c>
      <c r="K103" s="12" t="s">
        <v>148</v>
      </c>
      <c r="L103" s="12" t="s">
        <v>1402</v>
      </c>
      <c r="M103" s="12" t="s">
        <v>1158</v>
      </c>
      <c r="N103" s="12" t="s">
        <v>139</v>
      </c>
      <c r="O103" s="12" t="s">
        <v>139</v>
      </c>
      <c r="P103" s="12" t="s">
        <v>1403</v>
      </c>
      <c r="Q103" s="12" t="s">
        <v>1404</v>
      </c>
      <c r="R103" s="12" t="s">
        <v>139</v>
      </c>
      <c r="S103" s="12" t="s">
        <v>1405</v>
      </c>
      <c r="T103" s="12" t="s">
        <v>1406</v>
      </c>
      <c r="U103" s="12" t="s">
        <v>139</v>
      </c>
      <c r="V103" s="12" t="s">
        <v>234</v>
      </c>
      <c r="W103" s="12" t="s">
        <v>182</v>
      </c>
      <c r="X103" s="12" t="s">
        <v>1407</v>
      </c>
      <c r="Y103" s="12" t="s">
        <v>1408</v>
      </c>
    </row>
    <row r="104" spans="1:25" ht="11.25">
      <c r="A104" s="11">
        <f t="shared" si="2"/>
        <v>41650</v>
      </c>
      <c r="B104" s="12" t="s">
        <v>1409</v>
      </c>
      <c r="C104" s="12" t="s">
        <v>1410</v>
      </c>
      <c r="D104" s="12" t="s">
        <v>1411</v>
      </c>
      <c r="E104" s="12" t="s">
        <v>1412</v>
      </c>
      <c r="F104" s="12" t="s">
        <v>1413</v>
      </c>
      <c r="G104" s="12" t="s">
        <v>1414</v>
      </c>
      <c r="H104" s="12" t="s">
        <v>1415</v>
      </c>
      <c r="I104" s="12" t="s">
        <v>194</v>
      </c>
      <c r="J104" s="12" t="s">
        <v>1416</v>
      </c>
      <c r="K104" s="12" t="s">
        <v>1417</v>
      </c>
      <c r="L104" s="12" t="s">
        <v>1418</v>
      </c>
      <c r="M104" s="12" t="s">
        <v>1419</v>
      </c>
      <c r="N104" s="12" t="s">
        <v>139</v>
      </c>
      <c r="O104" s="12" t="s">
        <v>234</v>
      </c>
      <c r="P104" s="12" t="s">
        <v>1420</v>
      </c>
      <c r="Q104" s="12" t="s">
        <v>167</v>
      </c>
      <c r="R104" s="12" t="s">
        <v>1421</v>
      </c>
      <c r="S104" s="12" t="s">
        <v>1422</v>
      </c>
      <c r="T104" s="12" t="s">
        <v>1423</v>
      </c>
      <c r="U104" s="12" t="s">
        <v>1424</v>
      </c>
      <c r="V104" s="12" t="s">
        <v>1097</v>
      </c>
      <c r="W104" s="12" t="s">
        <v>1425</v>
      </c>
      <c r="X104" s="12" t="s">
        <v>1426</v>
      </c>
      <c r="Y104" s="12" t="s">
        <v>1427</v>
      </c>
    </row>
    <row r="105" spans="1:25" ht="11.25">
      <c r="A105" s="11">
        <f t="shared" si="2"/>
        <v>41651</v>
      </c>
      <c r="B105" s="12" t="s">
        <v>212</v>
      </c>
      <c r="C105" s="12" t="s">
        <v>160</v>
      </c>
      <c r="D105" s="12" t="s">
        <v>1428</v>
      </c>
      <c r="E105" s="12" t="s">
        <v>1429</v>
      </c>
      <c r="F105" s="12" t="s">
        <v>1430</v>
      </c>
      <c r="G105" s="12" t="s">
        <v>156</v>
      </c>
      <c r="H105" s="12" t="s">
        <v>1431</v>
      </c>
      <c r="I105" s="12" t="s">
        <v>1432</v>
      </c>
      <c r="J105" s="12" t="s">
        <v>1433</v>
      </c>
      <c r="K105" s="12" t="s">
        <v>1434</v>
      </c>
      <c r="L105" s="12" t="s">
        <v>175</v>
      </c>
      <c r="M105" s="12" t="s">
        <v>217</v>
      </c>
      <c r="N105" s="12" t="s">
        <v>139</v>
      </c>
      <c r="O105" s="12" t="s">
        <v>139</v>
      </c>
      <c r="P105" s="12" t="s">
        <v>147</v>
      </c>
      <c r="Q105" s="12" t="s">
        <v>1197</v>
      </c>
      <c r="R105" s="12" t="s">
        <v>143</v>
      </c>
      <c r="S105" s="12" t="s">
        <v>143</v>
      </c>
      <c r="T105" s="12" t="s">
        <v>214</v>
      </c>
      <c r="U105" s="12" t="s">
        <v>1435</v>
      </c>
      <c r="V105" s="12" t="s">
        <v>168</v>
      </c>
      <c r="W105" s="12" t="s">
        <v>1153</v>
      </c>
      <c r="X105" s="12" t="s">
        <v>1436</v>
      </c>
      <c r="Y105" s="12" t="s">
        <v>1437</v>
      </c>
    </row>
    <row r="106" spans="1:25" ht="11.25">
      <c r="A106" s="11">
        <f t="shared" si="2"/>
        <v>41652</v>
      </c>
      <c r="B106" s="12" t="s">
        <v>1438</v>
      </c>
      <c r="C106" s="12" t="s">
        <v>1439</v>
      </c>
      <c r="D106" s="12" t="s">
        <v>1440</v>
      </c>
      <c r="E106" s="12" t="s">
        <v>1441</v>
      </c>
      <c r="F106" s="12" t="s">
        <v>1442</v>
      </c>
      <c r="G106" s="12" t="s">
        <v>1443</v>
      </c>
      <c r="H106" s="12" t="s">
        <v>139</v>
      </c>
      <c r="I106" s="12" t="s">
        <v>268</v>
      </c>
      <c r="J106" s="12" t="s">
        <v>1444</v>
      </c>
      <c r="K106" s="12" t="s">
        <v>255</v>
      </c>
      <c r="L106" s="12" t="s">
        <v>1445</v>
      </c>
      <c r="M106" s="12" t="s">
        <v>1446</v>
      </c>
      <c r="N106" s="12" t="s">
        <v>139</v>
      </c>
      <c r="O106" s="12" t="s">
        <v>139</v>
      </c>
      <c r="P106" s="12" t="s">
        <v>1182</v>
      </c>
      <c r="Q106" s="12" t="s">
        <v>139</v>
      </c>
      <c r="R106" s="12" t="s">
        <v>1447</v>
      </c>
      <c r="S106" s="12" t="s">
        <v>1448</v>
      </c>
      <c r="T106" s="12" t="s">
        <v>1449</v>
      </c>
      <c r="U106" s="12" t="s">
        <v>1450</v>
      </c>
      <c r="V106" s="12" t="s">
        <v>1451</v>
      </c>
      <c r="W106" s="12" t="s">
        <v>1452</v>
      </c>
      <c r="X106" s="12" t="s">
        <v>1453</v>
      </c>
      <c r="Y106" s="12" t="s">
        <v>1454</v>
      </c>
    </row>
    <row r="107" spans="1:25" ht="11.25">
      <c r="A107" s="11">
        <f t="shared" si="2"/>
        <v>41653</v>
      </c>
      <c r="B107" s="12" t="s">
        <v>1455</v>
      </c>
      <c r="C107" s="12" t="s">
        <v>1456</v>
      </c>
      <c r="D107" s="12" t="s">
        <v>143</v>
      </c>
      <c r="E107" s="12" t="s">
        <v>1457</v>
      </c>
      <c r="F107" s="12" t="s">
        <v>1458</v>
      </c>
      <c r="G107" s="12" t="s">
        <v>1459</v>
      </c>
      <c r="H107" s="12" t="s">
        <v>1460</v>
      </c>
      <c r="I107" s="12" t="s">
        <v>1461</v>
      </c>
      <c r="J107" s="12" t="s">
        <v>1462</v>
      </c>
      <c r="K107" s="12" t="s">
        <v>1463</v>
      </c>
      <c r="L107" s="12" t="s">
        <v>1464</v>
      </c>
      <c r="M107" s="12" t="s">
        <v>1465</v>
      </c>
      <c r="N107" s="12" t="s">
        <v>139</v>
      </c>
      <c r="O107" s="12" t="s">
        <v>139</v>
      </c>
      <c r="P107" s="12" t="s">
        <v>139</v>
      </c>
      <c r="Q107" s="12" t="s">
        <v>139</v>
      </c>
      <c r="R107" s="12" t="s">
        <v>139</v>
      </c>
      <c r="S107" s="12" t="s">
        <v>1466</v>
      </c>
      <c r="T107" s="12" t="s">
        <v>1467</v>
      </c>
      <c r="U107" s="12" t="s">
        <v>1468</v>
      </c>
      <c r="V107" s="12" t="s">
        <v>1469</v>
      </c>
      <c r="W107" s="12" t="s">
        <v>1470</v>
      </c>
      <c r="X107" s="12" t="s">
        <v>1471</v>
      </c>
      <c r="Y107" s="12" t="s">
        <v>1472</v>
      </c>
    </row>
    <row r="108" spans="1:25" ht="11.25">
      <c r="A108" s="11">
        <f t="shared" si="2"/>
        <v>41654</v>
      </c>
      <c r="B108" s="12" t="s">
        <v>1473</v>
      </c>
      <c r="C108" s="12" t="s">
        <v>1474</v>
      </c>
      <c r="D108" s="12" t="s">
        <v>1475</v>
      </c>
      <c r="E108" s="12" t="s">
        <v>1476</v>
      </c>
      <c r="F108" s="12" t="s">
        <v>1477</v>
      </c>
      <c r="G108" s="12" t="s">
        <v>1478</v>
      </c>
      <c r="H108" s="12" t="s">
        <v>1479</v>
      </c>
      <c r="I108" s="12" t="s">
        <v>1416</v>
      </c>
      <c r="J108" s="12" t="s">
        <v>1480</v>
      </c>
      <c r="K108" s="12" t="s">
        <v>1481</v>
      </c>
      <c r="L108" s="12" t="s">
        <v>1482</v>
      </c>
      <c r="M108" s="12" t="s">
        <v>1483</v>
      </c>
      <c r="N108" s="12" t="s">
        <v>1484</v>
      </c>
      <c r="O108" s="12" t="s">
        <v>139</v>
      </c>
      <c r="P108" s="12" t="s">
        <v>139</v>
      </c>
      <c r="Q108" s="12" t="s">
        <v>1485</v>
      </c>
      <c r="R108" s="12" t="s">
        <v>1486</v>
      </c>
      <c r="S108" s="12" t="s">
        <v>1487</v>
      </c>
      <c r="T108" s="12" t="s">
        <v>1488</v>
      </c>
      <c r="U108" s="12" t="s">
        <v>1489</v>
      </c>
      <c r="V108" s="12" t="s">
        <v>1490</v>
      </c>
      <c r="W108" s="12" t="s">
        <v>1491</v>
      </c>
      <c r="X108" s="12" t="s">
        <v>1492</v>
      </c>
      <c r="Y108" s="12" t="s">
        <v>1493</v>
      </c>
    </row>
    <row r="109" spans="1:25" ht="11.25">
      <c r="A109" s="11">
        <f t="shared" si="2"/>
        <v>41655</v>
      </c>
      <c r="B109" s="12" t="s">
        <v>1494</v>
      </c>
      <c r="C109" s="12" t="s">
        <v>1495</v>
      </c>
      <c r="D109" s="12" t="s">
        <v>1496</v>
      </c>
      <c r="E109" s="12" t="s">
        <v>139</v>
      </c>
      <c r="F109" s="12" t="s">
        <v>139</v>
      </c>
      <c r="G109" s="12" t="s">
        <v>139</v>
      </c>
      <c r="H109" s="12" t="s">
        <v>139</v>
      </c>
      <c r="I109" s="12" t="s">
        <v>1497</v>
      </c>
      <c r="J109" s="12" t="s">
        <v>139</v>
      </c>
      <c r="K109" s="12" t="s">
        <v>139</v>
      </c>
      <c r="L109" s="12" t="s">
        <v>1498</v>
      </c>
      <c r="M109" s="12" t="s">
        <v>155</v>
      </c>
      <c r="N109" s="12" t="s">
        <v>169</v>
      </c>
      <c r="O109" s="12" t="s">
        <v>139</v>
      </c>
      <c r="P109" s="12" t="s">
        <v>139</v>
      </c>
      <c r="Q109" s="12" t="s">
        <v>139</v>
      </c>
      <c r="R109" s="12" t="s">
        <v>254</v>
      </c>
      <c r="S109" s="12" t="s">
        <v>1499</v>
      </c>
      <c r="T109" s="12" t="s">
        <v>1500</v>
      </c>
      <c r="U109" s="12" t="s">
        <v>1501</v>
      </c>
      <c r="V109" s="12" t="s">
        <v>1502</v>
      </c>
      <c r="W109" s="12" t="s">
        <v>1503</v>
      </c>
      <c r="X109" s="12" t="s">
        <v>1504</v>
      </c>
      <c r="Y109" s="12" t="s">
        <v>1505</v>
      </c>
    </row>
    <row r="110" spans="1:25" ht="11.25">
      <c r="A110" s="11">
        <f t="shared" si="2"/>
        <v>41656</v>
      </c>
      <c r="B110" s="12" t="s">
        <v>1506</v>
      </c>
      <c r="C110" s="12" t="s">
        <v>1507</v>
      </c>
      <c r="D110" s="12" t="s">
        <v>228</v>
      </c>
      <c r="E110" s="12" t="s">
        <v>139</v>
      </c>
      <c r="F110" s="12" t="s">
        <v>139</v>
      </c>
      <c r="G110" s="12" t="s">
        <v>139</v>
      </c>
      <c r="H110" s="12" t="s">
        <v>1508</v>
      </c>
      <c r="I110" s="12" t="s">
        <v>1509</v>
      </c>
      <c r="J110" s="12" t="s">
        <v>1510</v>
      </c>
      <c r="K110" s="12" t="s">
        <v>1511</v>
      </c>
      <c r="L110" s="12" t="s">
        <v>1512</v>
      </c>
      <c r="M110" s="12" t="s">
        <v>1513</v>
      </c>
      <c r="N110" s="12" t="s">
        <v>1514</v>
      </c>
      <c r="O110" s="12" t="s">
        <v>1515</v>
      </c>
      <c r="P110" s="12" t="s">
        <v>228</v>
      </c>
      <c r="Q110" s="12" t="s">
        <v>139</v>
      </c>
      <c r="R110" s="12" t="s">
        <v>1516</v>
      </c>
      <c r="S110" s="12" t="s">
        <v>1517</v>
      </c>
      <c r="T110" s="12" t="s">
        <v>1518</v>
      </c>
      <c r="U110" s="12" t="s">
        <v>1519</v>
      </c>
      <c r="V110" s="12" t="s">
        <v>1520</v>
      </c>
      <c r="W110" s="12" t="s">
        <v>1521</v>
      </c>
      <c r="X110" s="12" t="s">
        <v>1522</v>
      </c>
      <c r="Y110" s="12" t="s">
        <v>165</v>
      </c>
    </row>
    <row r="111" spans="1:25" ht="11.25">
      <c r="A111" s="11">
        <f t="shared" si="2"/>
        <v>41657</v>
      </c>
      <c r="B111" s="12" t="s">
        <v>181</v>
      </c>
      <c r="C111" s="12" t="s">
        <v>1523</v>
      </c>
      <c r="D111" s="12" t="s">
        <v>162</v>
      </c>
      <c r="E111" s="12" t="s">
        <v>1524</v>
      </c>
      <c r="F111" s="12" t="s">
        <v>1525</v>
      </c>
      <c r="G111" s="12" t="s">
        <v>139</v>
      </c>
      <c r="H111" s="12" t="s">
        <v>1526</v>
      </c>
      <c r="I111" s="12" t="s">
        <v>1527</v>
      </c>
      <c r="J111" s="12" t="s">
        <v>255</v>
      </c>
      <c r="K111" s="12" t="s">
        <v>1528</v>
      </c>
      <c r="L111" s="12" t="s">
        <v>1529</v>
      </c>
      <c r="M111" s="12" t="s">
        <v>1361</v>
      </c>
      <c r="N111" s="12" t="s">
        <v>1530</v>
      </c>
      <c r="O111" s="12" t="s">
        <v>139</v>
      </c>
      <c r="P111" s="12" t="s">
        <v>139</v>
      </c>
      <c r="Q111" s="12" t="s">
        <v>227</v>
      </c>
      <c r="R111" s="12" t="s">
        <v>1531</v>
      </c>
      <c r="S111" s="12" t="s">
        <v>400</v>
      </c>
      <c r="T111" s="12" t="s">
        <v>1532</v>
      </c>
      <c r="U111" s="12" t="s">
        <v>1533</v>
      </c>
      <c r="V111" s="12" t="s">
        <v>1534</v>
      </c>
      <c r="W111" s="12" t="s">
        <v>1535</v>
      </c>
      <c r="X111" s="12" t="s">
        <v>1536</v>
      </c>
      <c r="Y111" s="12" t="s">
        <v>1537</v>
      </c>
    </row>
    <row r="112" spans="1:25" ht="11.25">
      <c r="A112" s="11">
        <f t="shared" si="2"/>
        <v>41658</v>
      </c>
      <c r="B112" s="12" t="s">
        <v>223</v>
      </c>
      <c r="C112" s="12" t="s">
        <v>1538</v>
      </c>
      <c r="D112" s="12" t="s">
        <v>1539</v>
      </c>
      <c r="E112" s="12" t="s">
        <v>1540</v>
      </c>
      <c r="F112" s="12" t="s">
        <v>251</v>
      </c>
      <c r="G112" s="12" t="s">
        <v>186</v>
      </c>
      <c r="H112" s="12" t="s">
        <v>166</v>
      </c>
      <c r="I112" s="12" t="s">
        <v>1541</v>
      </c>
      <c r="J112" s="12" t="s">
        <v>1542</v>
      </c>
      <c r="K112" s="12" t="s">
        <v>1543</v>
      </c>
      <c r="L112" s="12" t="s">
        <v>1544</v>
      </c>
      <c r="M112" s="12" t="s">
        <v>1545</v>
      </c>
      <c r="N112" s="12" t="s">
        <v>1546</v>
      </c>
      <c r="O112" s="12" t="s">
        <v>1547</v>
      </c>
      <c r="P112" s="12" t="s">
        <v>1548</v>
      </c>
      <c r="Q112" s="12" t="s">
        <v>1549</v>
      </c>
      <c r="R112" s="12" t="s">
        <v>1550</v>
      </c>
      <c r="S112" s="12" t="s">
        <v>1551</v>
      </c>
      <c r="T112" s="12" t="s">
        <v>1552</v>
      </c>
      <c r="U112" s="12" t="s">
        <v>1553</v>
      </c>
      <c r="V112" s="12" t="s">
        <v>1288</v>
      </c>
      <c r="W112" s="12" t="s">
        <v>1554</v>
      </c>
      <c r="X112" s="12" t="s">
        <v>1555</v>
      </c>
      <c r="Y112" s="12" t="s">
        <v>1556</v>
      </c>
    </row>
    <row r="113" spans="1:25" ht="11.25">
      <c r="A113" s="11">
        <f t="shared" si="2"/>
        <v>41659</v>
      </c>
      <c r="B113" s="12" t="s">
        <v>1557</v>
      </c>
      <c r="C113" s="12" t="s">
        <v>1558</v>
      </c>
      <c r="D113" s="12" t="s">
        <v>139</v>
      </c>
      <c r="E113" s="12" t="s">
        <v>139</v>
      </c>
      <c r="F113" s="12" t="s">
        <v>139</v>
      </c>
      <c r="G113" s="12" t="s">
        <v>139</v>
      </c>
      <c r="H113" s="12" t="s">
        <v>139</v>
      </c>
      <c r="I113" s="12" t="s">
        <v>1559</v>
      </c>
      <c r="J113" s="12" t="s">
        <v>139</v>
      </c>
      <c r="K113" s="12" t="s">
        <v>1560</v>
      </c>
      <c r="L113" s="12" t="s">
        <v>1561</v>
      </c>
      <c r="M113" s="12" t="s">
        <v>1562</v>
      </c>
      <c r="N113" s="12" t="s">
        <v>1134</v>
      </c>
      <c r="O113" s="12" t="s">
        <v>139</v>
      </c>
      <c r="P113" s="12" t="s">
        <v>139</v>
      </c>
      <c r="Q113" s="12" t="s">
        <v>139</v>
      </c>
      <c r="R113" s="12" t="s">
        <v>1563</v>
      </c>
      <c r="S113" s="12" t="s">
        <v>1564</v>
      </c>
      <c r="T113" s="12" t="s">
        <v>1270</v>
      </c>
      <c r="U113" s="12" t="s">
        <v>139</v>
      </c>
      <c r="V113" s="12" t="s">
        <v>1565</v>
      </c>
      <c r="W113" s="12" t="s">
        <v>220</v>
      </c>
      <c r="X113" s="12" t="s">
        <v>139</v>
      </c>
      <c r="Y113" s="12" t="s">
        <v>1172</v>
      </c>
    </row>
    <row r="114" spans="1:25" ht="11.25">
      <c r="A114" s="11">
        <f t="shared" si="2"/>
        <v>41660</v>
      </c>
      <c r="B114" s="12" t="s">
        <v>1566</v>
      </c>
      <c r="C114" s="12" t="s">
        <v>149</v>
      </c>
      <c r="D114" s="12" t="s">
        <v>252</v>
      </c>
      <c r="E114" s="12" t="s">
        <v>1567</v>
      </c>
      <c r="F114" s="12" t="s">
        <v>139</v>
      </c>
      <c r="G114" s="12" t="s">
        <v>139</v>
      </c>
      <c r="H114" s="12" t="s">
        <v>139</v>
      </c>
      <c r="I114" s="12" t="s">
        <v>139</v>
      </c>
      <c r="J114" s="12" t="s">
        <v>139</v>
      </c>
      <c r="K114" s="12" t="s">
        <v>1568</v>
      </c>
      <c r="L114" s="12" t="s">
        <v>1569</v>
      </c>
      <c r="M114" s="12" t="s">
        <v>139</v>
      </c>
      <c r="N114" s="12" t="s">
        <v>139</v>
      </c>
      <c r="O114" s="12" t="s">
        <v>139</v>
      </c>
      <c r="P114" s="12" t="s">
        <v>222</v>
      </c>
      <c r="Q114" s="12" t="s">
        <v>139</v>
      </c>
      <c r="R114" s="12" t="s">
        <v>139</v>
      </c>
      <c r="S114" s="12" t="s">
        <v>1570</v>
      </c>
      <c r="T114" s="12" t="s">
        <v>1571</v>
      </c>
      <c r="U114" s="12" t="s">
        <v>139</v>
      </c>
      <c r="V114" s="12" t="s">
        <v>1572</v>
      </c>
      <c r="W114" s="12" t="s">
        <v>1573</v>
      </c>
      <c r="X114" s="12" t="s">
        <v>1574</v>
      </c>
      <c r="Y114" s="12" t="s">
        <v>1575</v>
      </c>
    </row>
    <row r="115" spans="1:25" ht="11.25">
      <c r="A115" s="11">
        <f t="shared" si="2"/>
        <v>41661</v>
      </c>
      <c r="B115" s="12" t="s">
        <v>1576</v>
      </c>
      <c r="C115" s="12" t="s">
        <v>1577</v>
      </c>
      <c r="D115" s="12" t="s">
        <v>1578</v>
      </c>
      <c r="E115" s="12" t="s">
        <v>1579</v>
      </c>
      <c r="F115" s="12" t="s">
        <v>228</v>
      </c>
      <c r="G115" s="12" t="s">
        <v>1580</v>
      </c>
      <c r="H115" s="12" t="s">
        <v>1581</v>
      </c>
      <c r="I115" s="12" t="s">
        <v>1582</v>
      </c>
      <c r="J115" s="12" t="s">
        <v>1583</v>
      </c>
      <c r="K115" s="12" t="s">
        <v>1584</v>
      </c>
      <c r="L115" s="12" t="s">
        <v>1585</v>
      </c>
      <c r="M115" s="12" t="s">
        <v>1586</v>
      </c>
      <c r="N115" s="12" t="s">
        <v>1338</v>
      </c>
      <c r="O115" s="12" t="s">
        <v>1587</v>
      </c>
      <c r="P115" s="12" t="s">
        <v>1588</v>
      </c>
      <c r="Q115" s="12" t="s">
        <v>139</v>
      </c>
      <c r="R115" s="12" t="s">
        <v>1589</v>
      </c>
      <c r="S115" s="12" t="s">
        <v>1590</v>
      </c>
      <c r="T115" s="12" t="s">
        <v>1591</v>
      </c>
      <c r="U115" s="12" t="s">
        <v>1592</v>
      </c>
      <c r="V115" s="12" t="s">
        <v>1593</v>
      </c>
      <c r="W115" s="12" t="s">
        <v>1594</v>
      </c>
      <c r="X115" s="12" t="s">
        <v>1595</v>
      </c>
      <c r="Y115" s="12" t="s">
        <v>1596</v>
      </c>
    </row>
    <row r="116" spans="1:25" ht="11.25">
      <c r="A116" s="11">
        <f t="shared" si="2"/>
        <v>41662</v>
      </c>
      <c r="B116" s="12" t="s">
        <v>1597</v>
      </c>
      <c r="C116" s="12" t="s">
        <v>1598</v>
      </c>
      <c r="D116" s="12" t="s">
        <v>1599</v>
      </c>
      <c r="E116" s="12" t="s">
        <v>1600</v>
      </c>
      <c r="F116" s="12" t="s">
        <v>1601</v>
      </c>
      <c r="G116" s="12" t="s">
        <v>143</v>
      </c>
      <c r="H116" s="12" t="s">
        <v>1602</v>
      </c>
      <c r="I116" s="12" t="s">
        <v>1603</v>
      </c>
      <c r="J116" s="12" t="s">
        <v>139</v>
      </c>
      <c r="K116" s="12" t="s">
        <v>139</v>
      </c>
      <c r="L116" s="12" t="s">
        <v>227</v>
      </c>
      <c r="M116" s="12" t="s">
        <v>139</v>
      </c>
      <c r="N116" s="12" t="s">
        <v>139</v>
      </c>
      <c r="O116" s="12" t="s">
        <v>139</v>
      </c>
      <c r="P116" s="12" t="s">
        <v>139</v>
      </c>
      <c r="Q116" s="12" t="s">
        <v>139</v>
      </c>
      <c r="R116" s="12" t="s">
        <v>139</v>
      </c>
      <c r="S116" s="12" t="s">
        <v>139</v>
      </c>
      <c r="T116" s="12" t="s">
        <v>139</v>
      </c>
      <c r="U116" s="12" t="s">
        <v>139</v>
      </c>
      <c r="V116" s="12" t="s">
        <v>1604</v>
      </c>
      <c r="W116" s="12" t="s">
        <v>1605</v>
      </c>
      <c r="X116" s="12" t="s">
        <v>1606</v>
      </c>
      <c r="Y116" s="12" t="s">
        <v>1607</v>
      </c>
    </row>
    <row r="117" spans="1:25" ht="11.25">
      <c r="A117" s="11">
        <f t="shared" si="2"/>
        <v>41663</v>
      </c>
      <c r="B117" s="12" t="s">
        <v>1608</v>
      </c>
      <c r="C117" s="12" t="s">
        <v>1609</v>
      </c>
      <c r="D117" s="12" t="s">
        <v>228</v>
      </c>
      <c r="E117" s="12" t="s">
        <v>208</v>
      </c>
      <c r="F117" s="12" t="s">
        <v>227</v>
      </c>
      <c r="G117" s="12" t="s">
        <v>1252</v>
      </c>
      <c r="H117" s="12" t="s">
        <v>1610</v>
      </c>
      <c r="I117" s="12" t="s">
        <v>1611</v>
      </c>
      <c r="J117" s="12" t="s">
        <v>1612</v>
      </c>
      <c r="K117" s="12" t="s">
        <v>1613</v>
      </c>
      <c r="L117" s="12" t="s">
        <v>1614</v>
      </c>
      <c r="M117" s="12" t="s">
        <v>1615</v>
      </c>
      <c r="N117" s="12" t="s">
        <v>1616</v>
      </c>
      <c r="O117" s="12" t="s">
        <v>1138</v>
      </c>
      <c r="P117" s="12" t="s">
        <v>1617</v>
      </c>
      <c r="Q117" s="12" t="s">
        <v>1618</v>
      </c>
      <c r="R117" s="12" t="s">
        <v>1619</v>
      </c>
      <c r="S117" s="12" t="s">
        <v>1620</v>
      </c>
      <c r="T117" s="12" t="s">
        <v>1621</v>
      </c>
      <c r="U117" s="12" t="s">
        <v>1026</v>
      </c>
      <c r="V117" s="12" t="s">
        <v>1622</v>
      </c>
      <c r="W117" s="12" t="s">
        <v>1623</v>
      </c>
      <c r="X117" s="12" t="s">
        <v>1624</v>
      </c>
      <c r="Y117" s="12" t="s">
        <v>950</v>
      </c>
    </row>
    <row r="118" spans="1:25" ht="11.25">
      <c r="A118" s="11">
        <f t="shared" si="2"/>
        <v>41664</v>
      </c>
      <c r="B118" s="12" t="s">
        <v>126</v>
      </c>
      <c r="C118" s="12" t="s">
        <v>1625</v>
      </c>
      <c r="D118" s="12" t="s">
        <v>1626</v>
      </c>
      <c r="E118" s="12" t="s">
        <v>1206</v>
      </c>
      <c r="F118" s="12" t="s">
        <v>1627</v>
      </c>
      <c r="G118" s="12" t="s">
        <v>1628</v>
      </c>
      <c r="H118" s="12" t="s">
        <v>1629</v>
      </c>
      <c r="I118" s="12" t="s">
        <v>1630</v>
      </c>
      <c r="J118" s="12" t="s">
        <v>163</v>
      </c>
      <c r="K118" s="12" t="s">
        <v>228</v>
      </c>
      <c r="L118" s="12" t="s">
        <v>222</v>
      </c>
      <c r="M118" s="12" t="s">
        <v>139</v>
      </c>
      <c r="N118" s="12" t="s">
        <v>139</v>
      </c>
      <c r="O118" s="12" t="s">
        <v>139</v>
      </c>
      <c r="P118" s="12" t="s">
        <v>139</v>
      </c>
      <c r="Q118" s="12" t="s">
        <v>139</v>
      </c>
      <c r="R118" s="12" t="s">
        <v>1631</v>
      </c>
      <c r="S118" s="12" t="s">
        <v>1632</v>
      </c>
      <c r="T118" s="12" t="s">
        <v>1633</v>
      </c>
      <c r="U118" s="12" t="s">
        <v>154</v>
      </c>
      <c r="V118" s="12" t="s">
        <v>1634</v>
      </c>
      <c r="W118" s="12" t="s">
        <v>161</v>
      </c>
      <c r="X118" s="12" t="s">
        <v>1635</v>
      </c>
      <c r="Y118" s="12" t="s">
        <v>1636</v>
      </c>
    </row>
    <row r="119" spans="1:25" ht="11.25">
      <c r="A119" s="11">
        <f t="shared" si="2"/>
        <v>41665</v>
      </c>
      <c r="B119" s="12" t="s">
        <v>1637</v>
      </c>
      <c r="C119" s="12" t="s">
        <v>1638</v>
      </c>
      <c r="D119" s="12" t="s">
        <v>1639</v>
      </c>
      <c r="E119" s="12" t="s">
        <v>1640</v>
      </c>
      <c r="F119" s="12" t="s">
        <v>1641</v>
      </c>
      <c r="G119" s="12" t="s">
        <v>1642</v>
      </c>
      <c r="H119" s="12" t="s">
        <v>164</v>
      </c>
      <c r="I119" s="12" t="s">
        <v>135</v>
      </c>
      <c r="J119" s="12" t="s">
        <v>139</v>
      </c>
      <c r="K119" s="12" t="s">
        <v>139</v>
      </c>
      <c r="L119" s="12" t="s">
        <v>1643</v>
      </c>
      <c r="M119" s="12" t="s">
        <v>1644</v>
      </c>
      <c r="N119" s="12" t="s">
        <v>1645</v>
      </c>
      <c r="O119" s="12" t="s">
        <v>254</v>
      </c>
      <c r="P119" s="12" t="s">
        <v>202</v>
      </c>
      <c r="Q119" s="12" t="s">
        <v>265</v>
      </c>
      <c r="R119" s="12" t="s">
        <v>139</v>
      </c>
      <c r="S119" s="12" t="s">
        <v>253</v>
      </c>
      <c r="T119" s="12" t="s">
        <v>1646</v>
      </c>
      <c r="U119" s="12" t="s">
        <v>1647</v>
      </c>
      <c r="V119" s="12" t="s">
        <v>1648</v>
      </c>
      <c r="W119" s="12" t="s">
        <v>1649</v>
      </c>
      <c r="X119" s="12" t="s">
        <v>1650</v>
      </c>
      <c r="Y119" s="12" t="s">
        <v>131</v>
      </c>
    </row>
    <row r="120" spans="1:25" ht="11.25">
      <c r="A120" s="11">
        <f t="shared" si="2"/>
        <v>41666</v>
      </c>
      <c r="B120" s="12" t="s">
        <v>1651</v>
      </c>
      <c r="C120" s="12" t="s">
        <v>1652</v>
      </c>
      <c r="D120" s="12" t="s">
        <v>1653</v>
      </c>
      <c r="E120" s="12" t="s">
        <v>1654</v>
      </c>
      <c r="F120" s="12" t="s">
        <v>139</v>
      </c>
      <c r="G120" s="12" t="s">
        <v>139</v>
      </c>
      <c r="H120" s="12" t="s">
        <v>222</v>
      </c>
      <c r="I120" s="12" t="s">
        <v>139</v>
      </c>
      <c r="J120" s="12" t="s">
        <v>1655</v>
      </c>
      <c r="K120" s="12" t="s">
        <v>173</v>
      </c>
      <c r="L120" s="12" t="s">
        <v>1656</v>
      </c>
      <c r="M120" s="12" t="s">
        <v>1657</v>
      </c>
      <c r="N120" s="12" t="s">
        <v>1658</v>
      </c>
      <c r="O120" s="12" t="s">
        <v>240</v>
      </c>
      <c r="P120" s="12" t="s">
        <v>206</v>
      </c>
      <c r="Q120" s="12" t="s">
        <v>262</v>
      </c>
      <c r="R120" s="12" t="s">
        <v>1659</v>
      </c>
      <c r="S120" s="12" t="s">
        <v>1660</v>
      </c>
      <c r="T120" s="12" t="s">
        <v>820</v>
      </c>
      <c r="U120" s="12" t="s">
        <v>1661</v>
      </c>
      <c r="V120" s="12" t="s">
        <v>1662</v>
      </c>
      <c r="W120" s="12" t="s">
        <v>1663</v>
      </c>
      <c r="X120" s="12" t="s">
        <v>1664</v>
      </c>
      <c r="Y120" s="12" t="s">
        <v>1665</v>
      </c>
    </row>
    <row r="121" spans="1:25" ht="11.25">
      <c r="A121" s="11">
        <f t="shared" si="2"/>
        <v>41667</v>
      </c>
      <c r="B121" s="12" t="s">
        <v>1666</v>
      </c>
      <c r="C121" s="12" t="s">
        <v>196</v>
      </c>
      <c r="D121" s="12" t="s">
        <v>139</v>
      </c>
      <c r="E121" s="12" t="s">
        <v>1667</v>
      </c>
      <c r="F121" s="12" t="s">
        <v>1668</v>
      </c>
      <c r="G121" s="12" t="s">
        <v>1669</v>
      </c>
      <c r="H121" s="12" t="s">
        <v>1670</v>
      </c>
      <c r="I121" s="12" t="s">
        <v>1671</v>
      </c>
      <c r="J121" s="12" t="s">
        <v>1672</v>
      </c>
      <c r="K121" s="12" t="s">
        <v>1673</v>
      </c>
      <c r="L121" s="12" t="s">
        <v>1483</v>
      </c>
      <c r="M121" s="12" t="s">
        <v>1674</v>
      </c>
      <c r="N121" s="12" t="s">
        <v>1675</v>
      </c>
      <c r="O121" s="12" t="s">
        <v>1676</v>
      </c>
      <c r="P121" s="12" t="s">
        <v>139</v>
      </c>
      <c r="Q121" s="12" t="s">
        <v>1182</v>
      </c>
      <c r="R121" s="12" t="s">
        <v>1677</v>
      </c>
      <c r="S121" s="12" t="s">
        <v>1678</v>
      </c>
      <c r="T121" s="12" t="s">
        <v>227</v>
      </c>
      <c r="U121" s="12" t="s">
        <v>139</v>
      </c>
      <c r="V121" s="12" t="s">
        <v>1679</v>
      </c>
      <c r="W121" s="12" t="s">
        <v>1680</v>
      </c>
      <c r="X121" s="12" t="s">
        <v>1681</v>
      </c>
      <c r="Y121" s="12" t="s">
        <v>1682</v>
      </c>
    </row>
    <row r="122" spans="1:25" ht="11.25">
      <c r="A122" s="11">
        <f t="shared" si="2"/>
        <v>41668</v>
      </c>
      <c r="B122" s="12" t="s">
        <v>1683</v>
      </c>
      <c r="C122" s="12" t="s">
        <v>1684</v>
      </c>
      <c r="D122" s="12" t="s">
        <v>139</v>
      </c>
      <c r="E122" s="12" t="s">
        <v>139</v>
      </c>
      <c r="F122" s="12" t="s">
        <v>159</v>
      </c>
      <c r="G122" s="12" t="s">
        <v>139</v>
      </c>
      <c r="H122" s="12" t="s">
        <v>254</v>
      </c>
      <c r="I122" s="12" t="s">
        <v>1298</v>
      </c>
      <c r="J122" s="12" t="s">
        <v>1685</v>
      </c>
      <c r="K122" s="12" t="s">
        <v>1686</v>
      </c>
      <c r="L122" s="12" t="s">
        <v>1687</v>
      </c>
      <c r="M122" s="12" t="s">
        <v>1688</v>
      </c>
      <c r="N122" s="12" t="s">
        <v>139</v>
      </c>
      <c r="O122" s="12" t="s">
        <v>139</v>
      </c>
      <c r="P122" s="12" t="s">
        <v>139</v>
      </c>
      <c r="Q122" s="12" t="s">
        <v>139</v>
      </c>
      <c r="R122" s="12" t="s">
        <v>1192</v>
      </c>
      <c r="S122" s="12" t="s">
        <v>1689</v>
      </c>
      <c r="T122" s="12" t="s">
        <v>1690</v>
      </c>
      <c r="U122" s="12" t="s">
        <v>1691</v>
      </c>
      <c r="V122" s="12" t="s">
        <v>218</v>
      </c>
      <c r="W122" s="12" t="s">
        <v>1692</v>
      </c>
      <c r="X122" s="12" t="s">
        <v>1693</v>
      </c>
      <c r="Y122" s="12" t="s">
        <v>1694</v>
      </c>
    </row>
    <row r="123" spans="1:25" ht="11.25">
      <c r="A123" s="11">
        <f t="shared" si="2"/>
        <v>41669</v>
      </c>
      <c r="B123" s="12" t="s">
        <v>979</v>
      </c>
      <c r="C123" s="12" t="s">
        <v>1283</v>
      </c>
      <c r="D123" s="12" t="s">
        <v>139</v>
      </c>
      <c r="E123" s="12" t="s">
        <v>139</v>
      </c>
      <c r="F123" s="12" t="s">
        <v>139</v>
      </c>
      <c r="G123" s="12" t="s">
        <v>139</v>
      </c>
      <c r="H123" s="12" t="s">
        <v>139</v>
      </c>
      <c r="I123" s="12" t="s">
        <v>139</v>
      </c>
      <c r="J123" s="12" t="s">
        <v>139</v>
      </c>
      <c r="K123" s="12" t="s">
        <v>139</v>
      </c>
      <c r="L123" s="12" t="s">
        <v>1695</v>
      </c>
      <c r="M123" s="12" t="s">
        <v>1425</v>
      </c>
      <c r="N123" s="12" t="s">
        <v>139</v>
      </c>
      <c r="O123" s="12" t="s">
        <v>139</v>
      </c>
      <c r="P123" s="12" t="s">
        <v>137</v>
      </c>
      <c r="Q123" s="12" t="s">
        <v>242</v>
      </c>
      <c r="R123" s="12" t="s">
        <v>1696</v>
      </c>
      <c r="S123" s="12" t="s">
        <v>1697</v>
      </c>
      <c r="T123" s="12" t="s">
        <v>1698</v>
      </c>
      <c r="U123" s="12" t="s">
        <v>1699</v>
      </c>
      <c r="V123" s="12" t="s">
        <v>1700</v>
      </c>
      <c r="W123" s="12" t="s">
        <v>1701</v>
      </c>
      <c r="X123" s="12" t="s">
        <v>1702</v>
      </c>
      <c r="Y123" s="12" t="s">
        <v>1703</v>
      </c>
    </row>
    <row r="124" spans="1:25" ht="11.25">
      <c r="A124" s="11">
        <f t="shared" si="2"/>
        <v>41670</v>
      </c>
      <c r="B124" s="38" t="s">
        <v>265</v>
      </c>
      <c r="C124" s="38" t="s">
        <v>1704</v>
      </c>
      <c r="D124" s="38" t="s">
        <v>1705</v>
      </c>
      <c r="E124" s="38" t="s">
        <v>139</v>
      </c>
      <c r="F124" s="38" t="s">
        <v>139</v>
      </c>
      <c r="G124" s="38" t="s">
        <v>139</v>
      </c>
      <c r="H124" s="38" t="s">
        <v>139</v>
      </c>
      <c r="I124" s="38" t="s">
        <v>268</v>
      </c>
      <c r="J124" s="38" t="s">
        <v>138</v>
      </c>
      <c r="K124" s="38" t="s">
        <v>139</v>
      </c>
      <c r="L124" s="38" t="s">
        <v>139</v>
      </c>
      <c r="M124" s="38" t="s">
        <v>139</v>
      </c>
      <c r="N124" s="38" t="s">
        <v>139</v>
      </c>
      <c r="O124" s="38" t="s">
        <v>139</v>
      </c>
      <c r="P124" s="38" t="s">
        <v>139</v>
      </c>
      <c r="Q124" s="38" t="s">
        <v>139</v>
      </c>
      <c r="R124" s="38" t="s">
        <v>1706</v>
      </c>
      <c r="S124" s="39" t="s">
        <v>256</v>
      </c>
      <c r="T124" s="12" t="s">
        <v>1707</v>
      </c>
      <c r="U124" s="12" t="s">
        <v>1708</v>
      </c>
      <c r="V124" s="12" t="s">
        <v>1709</v>
      </c>
      <c r="W124" s="12" t="s">
        <v>1710</v>
      </c>
      <c r="X124" s="12" t="s">
        <v>1711</v>
      </c>
      <c r="Y124" s="12" t="s">
        <v>1712</v>
      </c>
    </row>
    <row r="125" spans="1:25" ht="12.75">
      <c r="A125" s="81" t="s">
        <v>49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3"/>
      <c r="T125" s="85" t="s">
        <v>64</v>
      </c>
      <c r="U125" s="85"/>
      <c r="V125" s="85"/>
      <c r="W125" s="85"/>
      <c r="X125" s="85"/>
      <c r="Y125" s="85"/>
    </row>
    <row r="126" spans="1:25" ht="12.75">
      <c r="A126" s="104" t="s">
        <v>50</v>
      </c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76">
        <v>-4.23</v>
      </c>
      <c r="U126" s="76"/>
      <c r="V126" s="76"/>
      <c r="W126" s="76"/>
      <c r="X126" s="76"/>
      <c r="Y126" s="76"/>
    </row>
    <row r="127" spans="1:25" ht="12.75">
      <c r="A127" s="104" t="s">
        <v>51</v>
      </c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76">
        <v>46.67</v>
      </c>
      <c r="U127" s="76"/>
      <c r="V127" s="76"/>
      <c r="W127" s="76"/>
      <c r="X127" s="76"/>
      <c r="Y127" s="76"/>
    </row>
    <row r="128" spans="1:25" ht="12.75">
      <c r="A128" s="105" t="s">
        <v>52</v>
      </c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86" t="s">
        <v>62</v>
      </c>
      <c r="M128" s="86"/>
      <c r="N128" s="86"/>
      <c r="O128" s="86"/>
      <c r="P128" s="86"/>
      <c r="Q128" s="86"/>
      <c r="R128" s="86"/>
      <c r="S128" s="86"/>
      <c r="T128" s="87">
        <v>597849.43</v>
      </c>
      <c r="U128" s="87"/>
      <c r="V128" s="87"/>
      <c r="W128" s="87"/>
      <c r="X128" s="87"/>
      <c r="Y128" s="87"/>
    </row>
    <row r="129" spans="1:25" ht="15.75" customHeight="1">
      <c r="A129" s="75" t="s">
        <v>98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</row>
    <row r="130" spans="1:25" ht="12.75" customHeight="1">
      <c r="A130" s="106" t="s">
        <v>53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</row>
    <row r="131" spans="1:25" ht="12.75">
      <c r="A131" s="107" t="s">
        <v>54</v>
      </c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86" t="s">
        <v>55</v>
      </c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</row>
    <row r="132" spans="1:25" ht="12.75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86" t="s">
        <v>1</v>
      </c>
      <c r="O132" s="86"/>
      <c r="P132" s="86"/>
      <c r="Q132" s="89" t="s">
        <v>2</v>
      </c>
      <c r="R132" s="89"/>
      <c r="S132" s="89"/>
      <c r="T132" s="89" t="s">
        <v>3</v>
      </c>
      <c r="U132" s="89"/>
      <c r="V132" s="89"/>
      <c r="W132" s="89" t="s">
        <v>4</v>
      </c>
      <c r="X132" s="89"/>
      <c r="Y132" s="89"/>
    </row>
    <row r="133" spans="1:26" ht="12.75" customHeight="1">
      <c r="A133" s="64" t="s">
        <v>56</v>
      </c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5" t="s">
        <v>11</v>
      </c>
      <c r="M133" s="66"/>
      <c r="N133" s="103">
        <v>928.71</v>
      </c>
      <c r="O133" s="103"/>
      <c r="P133" s="103"/>
      <c r="Q133" s="84">
        <v>1454.03</v>
      </c>
      <c r="R133" s="84"/>
      <c r="S133" s="84"/>
      <c r="T133" s="84">
        <v>2043.61</v>
      </c>
      <c r="U133" s="84"/>
      <c r="V133" s="84"/>
      <c r="W133" s="84">
        <v>2841.55</v>
      </c>
      <c r="X133" s="84"/>
      <c r="Y133" s="84"/>
      <c r="Z133" s="20"/>
    </row>
    <row r="134" spans="1:26" ht="12.75" customHeight="1">
      <c r="A134" s="122" t="s">
        <v>57</v>
      </c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65" t="s">
        <v>11</v>
      </c>
      <c r="M134" s="66"/>
      <c r="N134" s="103">
        <v>72.39</v>
      </c>
      <c r="O134" s="103"/>
      <c r="P134" s="103"/>
      <c r="Q134" s="84">
        <v>201.92</v>
      </c>
      <c r="R134" s="84"/>
      <c r="S134" s="84"/>
      <c r="T134" s="84">
        <v>316.09</v>
      </c>
      <c r="U134" s="84"/>
      <c r="V134" s="84"/>
      <c r="W134" s="84">
        <v>594.26</v>
      </c>
      <c r="X134" s="84"/>
      <c r="Y134" s="84"/>
      <c r="Z134" s="20"/>
    </row>
    <row r="135" spans="1:26" ht="12.75" customHeight="1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3" t="s">
        <v>62</v>
      </c>
      <c r="M135" s="124"/>
      <c r="N135" s="103">
        <v>694052.02</v>
      </c>
      <c r="O135" s="103"/>
      <c r="P135" s="103"/>
      <c r="Q135" s="84">
        <v>714369.6</v>
      </c>
      <c r="R135" s="84"/>
      <c r="S135" s="84"/>
      <c r="T135" s="84">
        <v>906156.97</v>
      </c>
      <c r="U135" s="84"/>
      <c r="V135" s="84"/>
      <c r="W135" s="84">
        <v>1511222.59</v>
      </c>
      <c r="X135" s="84"/>
      <c r="Y135" s="84"/>
      <c r="Z135" s="20"/>
    </row>
    <row r="136" spans="1:25" ht="12" customHeight="1">
      <c r="A136" s="125" t="s">
        <v>58</v>
      </c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7"/>
      <c r="N136" s="128">
        <v>2.32</v>
      </c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</row>
    <row r="137" spans="1:25" ht="12" customHeight="1">
      <c r="A137" s="56" t="s">
        <v>59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</row>
    <row r="138" spans="1:25" ht="12.75" customHeight="1">
      <c r="A138" s="90" t="s">
        <v>60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</row>
    <row r="139" spans="1:25" ht="51" customHeight="1">
      <c r="A139" s="110" t="s">
        <v>61</v>
      </c>
      <c r="B139" s="111"/>
      <c r="C139" s="111"/>
      <c r="D139" s="111"/>
      <c r="E139" s="111"/>
      <c r="F139" s="111"/>
      <c r="G139" s="111"/>
      <c r="H139" s="111"/>
      <c r="I139" s="111"/>
      <c r="J139" s="111"/>
      <c r="K139" s="112"/>
      <c r="L139" s="53" t="s">
        <v>11</v>
      </c>
      <c r="M139" s="53"/>
      <c r="N139" s="67" t="s">
        <v>88</v>
      </c>
      <c r="O139" s="68"/>
      <c r="P139" s="69"/>
      <c r="Q139" s="67" t="s">
        <v>89</v>
      </c>
      <c r="R139" s="68"/>
      <c r="S139" s="69"/>
      <c r="T139" s="67" t="s">
        <v>90</v>
      </c>
      <c r="U139" s="68"/>
      <c r="V139" s="69"/>
      <c r="W139" s="67" t="s">
        <v>91</v>
      </c>
      <c r="X139" s="68"/>
      <c r="Y139" s="68"/>
    </row>
    <row r="140" spans="1:25" ht="12.75">
      <c r="A140" s="56" t="s">
        <v>82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3" t="s">
        <v>11</v>
      </c>
      <c r="M140" s="53"/>
      <c r="N140" s="50">
        <v>307.64238336000005</v>
      </c>
      <c r="O140" s="51"/>
      <c r="P140" s="52"/>
      <c r="Q140" s="50">
        <v>289.67556384</v>
      </c>
      <c r="R140" s="51"/>
      <c r="S140" s="52"/>
      <c r="T140" s="50">
        <v>183.76589088</v>
      </c>
      <c r="U140" s="51"/>
      <c r="V140" s="52"/>
      <c r="W140" s="50">
        <v>99.13271472</v>
      </c>
      <c r="X140" s="51"/>
      <c r="Y140" s="52"/>
    </row>
    <row r="141" spans="1:25" ht="12.75">
      <c r="A141" s="56" t="s">
        <v>83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4"/>
      <c r="M141" s="55"/>
      <c r="N141" s="50"/>
      <c r="O141" s="51"/>
      <c r="P141" s="52"/>
      <c r="Q141" s="50"/>
      <c r="R141" s="51"/>
      <c r="S141" s="52"/>
      <c r="T141" s="50"/>
      <c r="U141" s="51"/>
      <c r="V141" s="52"/>
      <c r="W141" s="50"/>
      <c r="X141" s="51"/>
      <c r="Y141" s="52"/>
    </row>
    <row r="142" spans="1:25" ht="12.75">
      <c r="A142" s="56" t="s">
        <v>84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3" t="s">
        <v>11</v>
      </c>
      <c r="M142" s="53"/>
      <c r="N142" s="50">
        <v>139.15893888000002</v>
      </c>
      <c r="O142" s="51"/>
      <c r="P142" s="52"/>
      <c r="Q142" s="50">
        <v>131.03182872000002</v>
      </c>
      <c r="R142" s="51"/>
      <c r="S142" s="52"/>
      <c r="T142" s="50">
        <v>83.12465304000001</v>
      </c>
      <c r="U142" s="51"/>
      <c r="V142" s="52"/>
      <c r="W142" s="50">
        <v>44.84168676000001</v>
      </c>
      <c r="X142" s="51"/>
      <c r="Y142" s="52"/>
    </row>
    <row r="143" spans="1:25" ht="12.75">
      <c r="A143" s="56" t="s">
        <v>85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3" t="s">
        <v>11</v>
      </c>
      <c r="M143" s="53"/>
      <c r="N143" s="50">
        <v>317.9219472</v>
      </c>
      <c r="O143" s="51"/>
      <c r="P143" s="52"/>
      <c r="Q143" s="50">
        <v>299.35478429999995</v>
      </c>
      <c r="R143" s="51"/>
      <c r="S143" s="52"/>
      <c r="T143" s="50">
        <v>189.90624509999998</v>
      </c>
      <c r="U143" s="51"/>
      <c r="V143" s="52"/>
      <c r="W143" s="50">
        <v>102.44513565</v>
      </c>
      <c r="X143" s="51"/>
      <c r="Y143" s="52"/>
    </row>
    <row r="144" spans="1:25" ht="12.75">
      <c r="A144" s="56" t="s">
        <v>86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3" t="s">
        <v>11</v>
      </c>
      <c r="M144" s="53"/>
      <c r="N144" s="50">
        <v>1223.5924022399997</v>
      </c>
      <c r="O144" s="51"/>
      <c r="P144" s="52"/>
      <c r="Q144" s="50">
        <v>1152.1326000599997</v>
      </c>
      <c r="R144" s="51"/>
      <c r="S144" s="52"/>
      <c r="T144" s="50">
        <v>730.8958714199998</v>
      </c>
      <c r="U144" s="51"/>
      <c r="V144" s="52"/>
      <c r="W144" s="50">
        <v>394.28259272999986</v>
      </c>
      <c r="X144" s="51"/>
      <c r="Y144" s="52"/>
    </row>
    <row r="145" spans="1:25" ht="12.75">
      <c r="A145" s="56" t="s">
        <v>87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3" t="s">
        <v>11</v>
      </c>
      <c r="M145" s="53"/>
      <c r="N145" s="50">
        <v>667.6395148800001</v>
      </c>
      <c r="O145" s="51"/>
      <c r="P145" s="52"/>
      <c r="Q145" s="50">
        <v>628.64827272</v>
      </c>
      <c r="R145" s="51"/>
      <c r="S145" s="52"/>
      <c r="T145" s="50">
        <v>398.80516104000003</v>
      </c>
      <c r="U145" s="51"/>
      <c r="V145" s="52"/>
      <c r="W145" s="50">
        <v>215.13588876</v>
      </c>
      <c r="X145" s="51"/>
      <c r="Y145" s="52"/>
    </row>
    <row r="146" spans="1:25" s="21" customFormat="1" ht="12.75">
      <c r="A146" s="129" t="s">
        <v>92</v>
      </c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30" t="s">
        <v>11</v>
      </c>
      <c r="M146" s="130"/>
      <c r="N146" s="131">
        <v>174.88</v>
      </c>
      <c r="O146" s="131"/>
      <c r="P146" s="131"/>
      <c r="Q146" s="131">
        <v>174.88</v>
      </c>
      <c r="R146" s="131"/>
      <c r="S146" s="131"/>
      <c r="T146" s="131">
        <v>174.88</v>
      </c>
      <c r="U146" s="131"/>
      <c r="V146" s="131"/>
      <c r="W146" s="131">
        <v>174.88</v>
      </c>
      <c r="X146" s="131"/>
      <c r="Y146" s="131"/>
    </row>
    <row r="147" spans="1:24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5"/>
    </row>
    <row r="148" spans="1:25" ht="62.25" customHeight="1">
      <c r="A148" s="109" t="s">
        <v>1713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</row>
    <row r="149" spans="1:25" ht="15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ht="21" customHeight="1">
      <c r="H150" s="25" t="s">
        <v>97</v>
      </c>
    </row>
    <row r="151" ht="15">
      <c r="F151" s="19"/>
    </row>
    <row r="152" spans="1:25" s="35" customFormat="1" ht="15">
      <c r="A152" s="36" t="s">
        <v>1714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4" spans="1:25" ht="27" customHeight="1">
      <c r="A154" s="43" t="s">
        <v>69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5"/>
    </row>
    <row r="155" spans="1:25" ht="13.5" customHeight="1">
      <c r="A155" s="24" t="s">
        <v>23</v>
      </c>
      <c r="B155" s="23" t="s">
        <v>24</v>
      </c>
      <c r="C155" s="9" t="s">
        <v>25</v>
      </c>
      <c r="D155" s="10" t="s">
        <v>26</v>
      </c>
      <c r="E155" s="7" t="s">
        <v>27</v>
      </c>
      <c r="F155" s="7" t="s">
        <v>28</v>
      </c>
      <c r="G155" s="9" t="s">
        <v>29</v>
      </c>
      <c r="H155" s="10" t="s">
        <v>30</v>
      </c>
      <c r="I155" s="7" t="s">
        <v>31</v>
      </c>
      <c r="J155" s="7" t="s">
        <v>32</v>
      </c>
      <c r="K155" s="7" t="s">
        <v>33</v>
      </c>
      <c r="L155" s="7" t="s">
        <v>34</v>
      </c>
      <c r="M155" s="7" t="s">
        <v>35</v>
      </c>
      <c r="N155" s="7" t="s">
        <v>36</v>
      </c>
      <c r="O155" s="7" t="s">
        <v>37</v>
      </c>
      <c r="P155" s="7" t="s">
        <v>38</v>
      </c>
      <c r="Q155" s="7" t="s">
        <v>39</v>
      </c>
      <c r="R155" s="7" t="s">
        <v>40</v>
      </c>
      <c r="S155" s="7" t="s">
        <v>41</v>
      </c>
      <c r="T155" s="7" t="s">
        <v>42</v>
      </c>
      <c r="U155" s="7" t="s">
        <v>43</v>
      </c>
      <c r="V155" s="7" t="s">
        <v>44</v>
      </c>
      <c r="W155" s="7" t="s">
        <v>45</v>
      </c>
      <c r="X155" s="7" t="s">
        <v>46</v>
      </c>
      <c r="Y155" s="7" t="s">
        <v>66</v>
      </c>
    </row>
    <row r="156" spans="1:25" ht="11.25">
      <c r="A156" s="11">
        <v>41640</v>
      </c>
      <c r="B156" s="12">
        <v>156.3402672</v>
      </c>
      <c r="C156" s="12">
        <v>157.98919967999998</v>
      </c>
      <c r="D156" s="12">
        <v>160.33927104</v>
      </c>
      <c r="E156" s="12">
        <v>161.7187104</v>
      </c>
      <c r="F156" s="12">
        <v>164.20124448</v>
      </c>
      <c r="G156" s="12">
        <v>164.69455392</v>
      </c>
      <c r="H156" s="12">
        <v>167.91705216</v>
      </c>
      <c r="I156" s="12">
        <v>166.28410656</v>
      </c>
      <c r="J156" s="12">
        <v>164.85442272</v>
      </c>
      <c r="K156" s="12">
        <v>164.54382048</v>
      </c>
      <c r="L156" s="12">
        <v>165.28378464</v>
      </c>
      <c r="M156" s="12">
        <v>166.22015903999997</v>
      </c>
      <c r="N156" s="12">
        <v>171.06189984</v>
      </c>
      <c r="O156" s="12">
        <v>167.40318816</v>
      </c>
      <c r="P156" s="12">
        <v>166.50792288</v>
      </c>
      <c r="Q156" s="12">
        <v>166.092264</v>
      </c>
      <c r="R156" s="12">
        <v>157.5963792</v>
      </c>
      <c r="S156" s="12">
        <v>136.57591584</v>
      </c>
      <c r="T156" s="12">
        <v>135.51621408</v>
      </c>
      <c r="U156" s="12">
        <v>134.9977824</v>
      </c>
      <c r="V156" s="12">
        <v>134.58897503999998</v>
      </c>
      <c r="W156" s="12">
        <v>134.36287488000002</v>
      </c>
      <c r="X156" s="12">
        <v>134.03171808</v>
      </c>
      <c r="Y156" s="12">
        <v>133.88555232000002</v>
      </c>
    </row>
    <row r="157" spans="1:25" ht="11.25">
      <c r="A157" s="11">
        <f>A156+1</f>
        <v>41641</v>
      </c>
      <c r="B157" s="12">
        <v>135.52763328</v>
      </c>
      <c r="C157" s="12">
        <v>135.98668511999998</v>
      </c>
      <c r="D157" s="12">
        <v>136.43431776</v>
      </c>
      <c r="E157" s="12">
        <v>137.21082335999998</v>
      </c>
      <c r="F157" s="12">
        <v>137.45976192</v>
      </c>
      <c r="G157" s="12">
        <v>136.92305951999998</v>
      </c>
      <c r="H157" s="12">
        <v>137.69042976</v>
      </c>
      <c r="I157" s="12">
        <v>137.6927136</v>
      </c>
      <c r="J157" s="12">
        <v>137.43920735999998</v>
      </c>
      <c r="K157" s="12">
        <v>137.31816384</v>
      </c>
      <c r="L157" s="12">
        <v>137.43007200000002</v>
      </c>
      <c r="M157" s="12">
        <v>137.8640016</v>
      </c>
      <c r="N157" s="12">
        <v>138.24997056</v>
      </c>
      <c r="O157" s="12">
        <v>138.47607072000002</v>
      </c>
      <c r="P157" s="12">
        <v>139.01962464000002</v>
      </c>
      <c r="Q157" s="12">
        <v>138.97394784</v>
      </c>
      <c r="R157" s="12">
        <v>138.800376</v>
      </c>
      <c r="S157" s="12">
        <v>138.24311903999998</v>
      </c>
      <c r="T157" s="12">
        <v>137.1674304</v>
      </c>
      <c r="U157" s="12">
        <v>136.3795056</v>
      </c>
      <c r="V157" s="12">
        <v>135.7628688</v>
      </c>
      <c r="W157" s="12">
        <v>135.42486048</v>
      </c>
      <c r="X157" s="12">
        <v>135.2832624</v>
      </c>
      <c r="Y157" s="12">
        <v>135.27641088000001</v>
      </c>
    </row>
    <row r="158" spans="1:25" ht="11.25">
      <c r="A158" s="11">
        <f aca="true" t="shared" si="3" ref="A158:A186">A157+1</f>
        <v>41642</v>
      </c>
      <c r="B158" s="12">
        <v>134.00202815999998</v>
      </c>
      <c r="C158" s="12">
        <v>134.47478303999998</v>
      </c>
      <c r="D158" s="12">
        <v>135.43627968</v>
      </c>
      <c r="E158" s="12">
        <v>136.44345312</v>
      </c>
      <c r="F158" s="12">
        <v>136.67183712</v>
      </c>
      <c r="G158" s="12">
        <v>137.63104992</v>
      </c>
      <c r="H158" s="12">
        <v>137.66302367999998</v>
      </c>
      <c r="I158" s="12">
        <v>136.88195040000002</v>
      </c>
      <c r="J158" s="12">
        <v>136.40691168</v>
      </c>
      <c r="K158" s="12">
        <v>135.85879008</v>
      </c>
      <c r="L158" s="12">
        <v>135.8998992</v>
      </c>
      <c r="M158" s="12">
        <v>136.24704288</v>
      </c>
      <c r="N158" s="12">
        <v>136.86139584</v>
      </c>
      <c r="O158" s="12">
        <v>138.29107968</v>
      </c>
      <c r="P158" s="12">
        <v>140.87181888</v>
      </c>
      <c r="Q158" s="12">
        <v>139.04703072</v>
      </c>
      <c r="R158" s="12">
        <v>137.6356176</v>
      </c>
      <c r="S158" s="12">
        <v>136.80429984</v>
      </c>
      <c r="T158" s="12">
        <v>136.4822784</v>
      </c>
      <c r="U158" s="12">
        <v>135.50707872</v>
      </c>
      <c r="V158" s="12">
        <v>135.10283904</v>
      </c>
      <c r="W158" s="12">
        <v>134.63465184</v>
      </c>
      <c r="X158" s="12">
        <v>134.44737696</v>
      </c>
      <c r="Y158" s="12">
        <v>134.52274368</v>
      </c>
    </row>
    <row r="159" spans="1:25" ht="11.25">
      <c r="A159" s="11">
        <f t="shared" si="3"/>
        <v>41643</v>
      </c>
      <c r="B159" s="12">
        <v>133.36712064000002</v>
      </c>
      <c r="C159" s="12">
        <v>133.57723392</v>
      </c>
      <c r="D159" s="12">
        <v>134.83106208</v>
      </c>
      <c r="E159" s="12">
        <v>135.43399584</v>
      </c>
      <c r="F159" s="12">
        <v>136.30185504</v>
      </c>
      <c r="G159" s="12">
        <v>136.32012576</v>
      </c>
      <c r="H159" s="12">
        <v>136.71523008</v>
      </c>
      <c r="I159" s="12">
        <v>136.69924319999998</v>
      </c>
      <c r="J159" s="12">
        <v>136.0940256</v>
      </c>
      <c r="K159" s="12">
        <v>135.42942816</v>
      </c>
      <c r="L159" s="12">
        <v>136.02322656</v>
      </c>
      <c r="M159" s="12">
        <v>135.78113951999998</v>
      </c>
      <c r="N159" s="12">
        <v>136.16025696000003</v>
      </c>
      <c r="O159" s="12">
        <v>137.20853952</v>
      </c>
      <c r="P159" s="12">
        <v>138.28194432</v>
      </c>
      <c r="Q159" s="12">
        <v>139.61799072000002</v>
      </c>
      <c r="R159" s="12">
        <v>136.79059680000003</v>
      </c>
      <c r="S159" s="12">
        <v>135.7628688</v>
      </c>
      <c r="T159" s="12">
        <v>134.36972640000002</v>
      </c>
      <c r="U159" s="12">
        <v>133.41964896000002</v>
      </c>
      <c r="V159" s="12">
        <v>133.09534367999998</v>
      </c>
      <c r="W159" s="12">
        <v>133.21638719999999</v>
      </c>
      <c r="X159" s="12">
        <v>133.15243968</v>
      </c>
      <c r="Y159" s="12">
        <v>132.80072832000002</v>
      </c>
    </row>
    <row r="160" spans="1:25" ht="11.25">
      <c r="A160" s="11">
        <f t="shared" si="3"/>
        <v>41644</v>
      </c>
      <c r="B160" s="12">
        <v>133.77364416</v>
      </c>
      <c r="C160" s="12">
        <v>134.76026303999998</v>
      </c>
      <c r="D160" s="12">
        <v>135.55047168</v>
      </c>
      <c r="E160" s="12">
        <v>136.79516448</v>
      </c>
      <c r="F160" s="12">
        <v>137.62876608</v>
      </c>
      <c r="G160" s="12">
        <v>137.83887936</v>
      </c>
      <c r="H160" s="12">
        <v>138.47150304</v>
      </c>
      <c r="I160" s="12">
        <v>137.85943392</v>
      </c>
      <c r="J160" s="12">
        <v>137.26563552</v>
      </c>
      <c r="K160" s="12">
        <v>136.93447872000002</v>
      </c>
      <c r="L160" s="12">
        <v>136.82485440000002</v>
      </c>
      <c r="M160" s="12">
        <v>136.77232608</v>
      </c>
      <c r="N160" s="12">
        <v>137.2131072</v>
      </c>
      <c r="O160" s="12">
        <v>138.7204416</v>
      </c>
      <c r="P160" s="12">
        <v>141.15501504</v>
      </c>
      <c r="Q160" s="12">
        <v>140.02451424</v>
      </c>
      <c r="R160" s="12">
        <v>138.32762112</v>
      </c>
      <c r="S160" s="12">
        <v>136.87738272</v>
      </c>
      <c r="T160" s="12">
        <v>135.68065056</v>
      </c>
      <c r="U160" s="12">
        <v>134.53416288000003</v>
      </c>
      <c r="V160" s="12">
        <v>133.9243776</v>
      </c>
      <c r="W160" s="12">
        <v>133.83302400000002</v>
      </c>
      <c r="X160" s="12">
        <v>133.75994111999998</v>
      </c>
      <c r="Y160" s="12">
        <v>133.75765728</v>
      </c>
    </row>
    <row r="161" spans="1:25" ht="11.25">
      <c r="A161" s="11">
        <f t="shared" si="3"/>
        <v>41645</v>
      </c>
      <c r="B161" s="12">
        <v>135.80169408</v>
      </c>
      <c r="C161" s="12">
        <v>136.83855744</v>
      </c>
      <c r="D161" s="12">
        <v>137.88684</v>
      </c>
      <c r="E161" s="12">
        <v>138.38471711999998</v>
      </c>
      <c r="F161" s="12">
        <v>139.23202176</v>
      </c>
      <c r="G161" s="12">
        <v>139.5083664</v>
      </c>
      <c r="H161" s="12">
        <v>139.51065024</v>
      </c>
      <c r="I161" s="12">
        <v>138.98765088000002</v>
      </c>
      <c r="J161" s="12">
        <v>138.90314880000003</v>
      </c>
      <c r="K161" s="12">
        <v>138.50576064000003</v>
      </c>
      <c r="L161" s="12">
        <v>138.57427583999998</v>
      </c>
      <c r="M161" s="12">
        <v>138.45323232</v>
      </c>
      <c r="N161" s="12">
        <v>139.14523584</v>
      </c>
      <c r="O161" s="12">
        <v>147.49723872</v>
      </c>
      <c r="P161" s="12">
        <v>162.75557376</v>
      </c>
      <c r="Q161" s="12">
        <v>161.34187680000002</v>
      </c>
      <c r="R161" s="12">
        <v>141.31716767999998</v>
      </c>
      <c r="S161" s="12">
        <v>139.085856</v>
      </c>
      <c r="T161" s="12">
        <v>137.94850368000002</v>
      </c>
      <c r="U161" s="12">
        <v>137.11261824000002</v>
      </c>
      <c r="V161" s="12">
        <v>136.72893312</v>
      </c>
      <c r="W161" s="12">
        <v>136.45487232000002</v>
      </c>
      <c r="X161" s="12">
        <v>136.23333984</v>
      </c>
      <c r="Y161" s="12">
        <v>136.02322656</v>
      </c>
    </row>
    <row r="162" spans="1:25" ht="11.25">
      <c r="A162" s="11">
        <f t="shared" si="3"/>
        <v>41646</v>
      </c>
      <c r="B162" s="12">
        <v>136.85226048</v>
      </c>
      <c r="C162" s="12">
        <v>137.21539104</v>
      </c>
      <c r="D162" s="12">
        <v>138.04442496000001</v>
      </c>
      <c r="E162" s="12">
        <v>138.44638080000001</v>
      </c>
      <c r="F162" s="12">
        <v>139.15665503999998</v>
      </c>
      <c r="G162" s="12">
        <v>139.60200384</v>
      </c>
      <c r="H162" s="12">
        <v>141.60264768</v>
      </c>
      <c r="I162" s="12">
        <v>140.86496736</v>
      </c>
      <c r="J162" s="12">
        <v>139.3827552</v>
      </c>
      <c r="K162" s="12">
        <v>138.7090224</v>
      </c>
      <c r="L162" s="12">
        <v>138.80951136</v>
      </c>
      <c r="M162" s="12">
        <v>139.00363776</v>
      </c>
      <c r="N162" s="12">
        <v>140.75534303999999</v>
      </c>
      <c r="O162" s="12">
        <v>149.5115856</v>
      </c>
      <c r="P162" s="12">
        <v>166.7317392</v>
      </c>
      <c r="Q162" s="12">
        <v>165.19243103999997</v>
      </c>
      <c r="R162" s="12">
        <v>142.0662672</v>
      </c>
      <c r="S162" s="12">
        <v>139.12924896</v>
      </c>
      <c r="T162" s="12">
        <v>138.1609008</v>
      </c>
      <c r="U162" s="12">
        <v>137.37525983999998</v>
      </c>
      <c r="V162" s="12">
        <v>136.87509888</v>
      </c>
      <c r="W162" s="12">
        <v>136.74263616000002</v>
      </c>
      <c r="X162" s="12">
        <v>136.7220816</v>
      </c>
      <c r="Y162" s="12">
        <v>136.37722176</v>
      </c>
    </row>
    <row r="163" spans="1:25" ht="11.25">
      <c r="A163" s="11">
        <f t="shared" si="3"/>
        <v>41647</v>
      </c>
      <c r="B163" s="12">
        <v>137.22909408</v>
      </c>
      <c r="C163" s="12">
        <v>138.04442496000001</v>
      </c>
      <c r="D163" s="12">
        <v>138.73642848000003</v>
      </c>
      <c r="E163" s="12">
        <v>139.2114672</v>
      </c>
      <c r="F163" s="12">
        <v>141.07279680000002</v>
      </c>
      <c r="G163" s="12">
        <v>141.36741216000001</v>
      </c>
      <c r="H163" s="12">
        <v>140.22320832</v>
      </c>
      <c r="I163" s="12">
        <v>141.17785343999998</v>
      </c>
      <c r="J163" s="12">
        <v>141.05909376</v>
      </c>
      <c r="K163" s="12">
        <v>140.69139552000001</v>
      </c>
      <c r="L163" s="12">
        <v>140.70053088000003</v>
      </c>
      <c r="M163" s="12">
        <v>140.81929056</v>
      </c>
      <c r="N163" s="12">
        <v>161.32132224</v>
      </c>
      <c r="O163" s="12">
        <v>168.48801216</v>
      </c>
      <c r="P163" s="12">
        <v>171.72878111999998</v>
      </c>
      <c r="Q163" s="12">
        <v>170.29681344</v>
      </c>
      <c r="R163" s="12">
        <v>165.11934816</v>
      </c>
      <c r="S163" s="12">
        <v>141.23951712</v>
      </c>
      <c r="T163" s="12">
        <v>138.61538496000003</v>
      </c>
      <c r="U163" s="12">
        <v>137.81604096</v>
      </c>
      <c r="V163" s="12">
        <v>137.59679232000002</v>
      </c>
      <c r="W163" s="12">
        <v>137.31131231999998</v>
      </c>
      <c r="X163" s="12">
        <v>137.35698911999998</v>
      </c>
      <c r="Y163" s="12">
        <v>137.04638688</v>
      </c>
    </row>
    <row r="164" spans="1:25" ht="11.25">
      <c r="A164" s="11">
        <f t="shared" si="3"/>
        <v>41648</v>
      </c>
      <c r="B164" s="12">
        <v>137.88684</v>
      </c>
      <c r="C164" s="12">
        <v>140.61374496000002</v>
      </c>
      <c r="D164" s="12">
        <v>161.86716</v>
      </c>
      <c r="E164" s="12">
        <v>165.23810784</v>
      </c>
      <c r="F164" s="12">
        <v>165.37057056</v>
      </c>
      <c r="G164" s="12">
        <v>164.92522176</v>
      </c>
      <c r="H164" s="12">
        <v>165.50074944</v>
      </c>
      <c r="I164" s="12">
        <v>163.58917535999998</v>
      </c>
      <c r="J164" s="12">
        <v>163.34252064</v>
      </c>
      <c r="K164" s="12">
        <v>141.11162208</v>
      </c>
      <c r="L164" s="12">
        <v>141.34914144</v>
      </c>
      <c r="M164" s="12">
        <v>139.79841408000001</v>
      </c>
      <c r="N164" s="12">
        <v>163.93860288000002</v>
      </c>
      <c r="O164" s="12">
        <v>171.60316992</v>
      </c>
      <c r="P164" s="12">
        <v>173.10136896</v>
      </c>
      <c r="Q164" s="12">
        <v>172.7953344</v>
      </c>
      <c r="R164" s="12">
        <v>166.83222816</v>
      </c>
      <c r="S164" s="12">
        <v>141.49530719999998</v>
      </c>
      <c r="T164" s="12">
        <v>137.67444288000002</v>
      </c>
      <c r="U164" s="12">
        <v>136.80886751999998</v>
      </c>
      <c r="V164" s="12">
        <v>136.38178944</v>
      </c>
      <c r="W164" s="12">
        <v>136.40462784</v>
      </c>
      <c r="X164" s="12">
        <v>136.32012576</v>
      </c>
      <c r="Y164" s="12">
        <v>136.09174176</v>
      </c>
    </row>
    <row r="165" spans="1:25" ht="11.25">
      <c r="A165" s="11">
        <f t="shared" si="3"/>
        <v>41649</v>
      </c>
      <c r="B165" s="12">
        <v>135.05259456000002</v>
      </c>
      <c r="C165" s="12">
        <v>136.859112</v>
      </c>
      <c r="D165" s="12">
        <v>137.70641664000001</v>
      </c>
      <c r="E165" s="12">
        <v>155.41302815999998</v>
      </c>
      <c r="F165" s="12">
        <v>156.12558624</v>
      </c>
      <c r="G165" s="12">
        <v>154.83064896000002</v>
      </c>
      <c r="H165" s="12">
        <v>157.55527007999999</v>
      </c>
      <c r="I165" s="12">
        <v>137.45519424</v>
      </c>
      <c r="J165" s="12">
        <v>139.97198591999998</v>
      </c>
      <c r="K165" s="12">
        <v>138.09010175999998</v>
      </c>
      <c r="L165" s="12">
        <v>138.09466944</v>
      </c>
      <c r="M165" s="12">
        <v>137.97362592</v>
      </c>
      <c r="N165" s="12">
        <v>143.43428736</v>
      </c>
      <c r="O165" s="12">
        <v>159.25901472</v>
      </c>
      <c r="P165" s="12">
        <v>163.1575296</v>
      </c>
      <c r="Q165" s="12">
        <v>161.05411296000003</v>
      </c>
      <c r="R165" s="12">
        <v>157.10306976</v>
      </c>
      <c r="S165" s="12">
        <v>140.08389408</v>
      </c>
      <c r="T165" s="12">
        <v>137.06694144</v>
      </c>
      <c r="U165" s="12">
        <v>135.7857072</v>
      </c>
      <c r="V165" s="12">
        <v>134.83562976</v>
      </c>
      <c r="W165" s="12">
        <v>135.12796128</v>
      </c>
      <c r="X165" s="12">
        <v>135.0092016</v>
      </c>
      <c r="Y165" s="12">
        <v>134.57755584</v>
      </c>
    </row>
    <row r="166" spans="1:25" ht="11.25">
      <c r="A166" s="11">
        <f t="shared" si="3"/>
        <v>41650</v>
      </c>
      <c r="B166" s="12">
        <v>133.47674496000002</v>
      </c>
      <c r="C166" s="12">
        <v>123.97597056000001</v>
      </c>
      <c r="D166" s="12">
        <v>135.68065056</v>
      </c>
      <c r="E166" s="12">
        <v>138.0238704</v>
      </c>
      <c r="F166" s="12">
        <v>137.60592768</v>
      </c>
      <c r="G166" s="12">
        <v>137.372976</v>
      </c>
      <c r="H166" s="12">
        <v>138.51032832</v>
      </c>
      <c r="I166" s="12">
        <v>138.02615424</v>
      </c>
      <c r="J166" s="12">
        <v>135.97754976</v>
      </c>
      <c r="K166" s="12">
        <v>136.14198624</v>
      </c>
      <c r="L166" s="12">
        <v>136.41376319999998</v>
      </c>
      <c r="M166" s="12">
        <v>135.98440128</v>
      </c>
      <c r="N166" s="12">
        <v>134.92698336</v>
      </c>
      <c r="O166" s="12">
        <v>147.79642176</v>
      </c>
      <c r="P166" s="12">
        <v>151.97813280000003</v>
      </c>
      <c r="Q166" s="12">
        <v>147.9585744</v>
      </c>
      <c r="R166" s="12">
        <v>138.19972608</v>
      </c>
      <c r="S166" s="12">
        <v>137.63790143999998</v>
      </c>
      <c r="T166" s="12">
        <v>134.90871264</v>
      </c>
      <c r="U166" s="12">
        <v>133.89468768</v>
      </c>
      <c r="V166" s="12">
        <v>133.31002464</v>
      </c>
      <c r="W166" s="12">
        <v>133.05880224</v>
      </c>
      <c r="X166" s="12">
        <v>133.04738303999997</v>
      </c>
      <c r="Y166" s="12">
        <v>133.10904672</v>
      </c>
    </row>
    <row r="167" spans="1:25" ht="11.25">
      <c r="A167" s="11">
        <f t="shared" si="3"/>
        <v>41651</v>
      </c>
      <c r="B167" s="12">
        <v>134.35373951999998</v>
      </c>
      <c r="C167" s="12">
        <v>135.27412704</v>
      </c>
      <c r="D167" s="12">
        <v>136.20136608</v>
      </c>
      <c r="E167" s="12">
        <v>138.53545056000002</v>
      </c>
      <c r="F167" s="12">
        <v>139.35078144</v>
      </c>
      <c r="G167" s="12">
        <v>139.60428768</v>
      </c>
      <c r="H167" s="12">
        <v>140.16382848</v>
      </c>
      <c r="I167" s="12">
        <v>139.46725728</v>
      </c>
      <c r="J167" s="12">
        <v>138.88259424</v>
      </c>
      <c r="K167" s="12">
        <v>137.13774048</v>
      </c>
      <c r="L167" s="12">
        <v>138.61081728</v>
      </c>
      <c r="M167" s="12">
        <v>138.50347680000002</v>
      </c>
      <c r="N167" s="12">
        <v>139.04246303999997</v>
      </c>
      <c r="O167" s="12">
        <v>155.88121536</v>
      </c>
      <c r="P167" s="12">
        <v>161.182008</v>
      </c>
      <c r="Q167" s="12">
        <v>158.19702912</v>
      </c>
      <c r="R167" s="12">
        <v>154.84206816</v>
      </c>
      <c r="S167" s="12">
        <v>139.15208736</v>
      </c>
      <c r="T167" s="12">
        <v>136.0140912</v>
      </c>
      <c r="U167" s="12">
        <v>134.79908832</v>
      </c>
      <c r="V167" s="12">
        <v>134.24411519999998</v>
      </c>
      <c r="W167" s="12">
        <v>134.13905856000002</v>
      </c>
      <c r="X167" s="12">
        <v>134.26238591999999</v>
      </c>
      <c r="Y167" s="12">
        <v>134.10480096</v>
      </c>
    </row>
    <row r="168" spans="1:25" ht="11.25">
      <c r="A168" s="11">
        <f t="shared" si="3"/>
        <v>41652</v>
      </c>
      <c r="B168" s="12">
        <v>133.76222496</v>
      </c>
      <c r="C168" s="12">
        <v>135.24443712</v>
      </c>
      <c r="D168" s="12">
        <v>137.98047744</v>
      </c>
      <c r="E168" s="12">
        <v>143.37262367999998</v>
      </c>
      <c r="F168" s="12">
        <v>145.59480000000002</v>
      </c>
      <c r="G168" s="12">
        <v>144.98958240000002</v>
      </c>
      <c r="H168" s="12">
        <v>146.14748928</v>
      </c>
      <c r="I168" s="12">
        <v>142.27181280000002</v>
      </c>
      <c r="J168" s="12">
        <v>137.75209344</v>
      </c>
      <c r="K168" s="12">
        <v>137.16286272</v>
      </c>
      <c r="L168" s="12">
        <v>137.49173568</v>
      </c>
      <c r="M168" s="12">
        <v>137.52827711999998</v>
      </c>
      <c r="N168" s="12">
        <v>137.89825919999998</v>
      </c>
      <c r="O168" s="12">
        <v>150.13050624</v>
      </c>
      <c r="P168" s="12">
        <v>154.23685056</v>
      </c>
      <c r="Q168" s="12">
        <v>151.74061343999998</v>
      </c>
      <c r="R168" s="12">
        <v>148.02023808</v>
      </c>
      <c r="S168" s="12">
        <v>137.82060864</v>
      </c>
      <c r="T168" s="12">
        <v>134.76254688</v>
      </c>
      <c r="U168" s="12">
        <v>133.55667935999998</v>
      </c>
      <c r="V168" s="12">
        <v>133.32829536</v>
      </c>
      <c r="W168" s="12">
        <v>133.16614272</v>
      </c>
      <c r="X168" s="12">
        <v>133.08849216000002</v>
      </c>
      <c r="Y168" s="12">
        <v>132.976584</v>
      </c>
    </row>
    <row r="169" spans="1:25" ht="11.25">
      <c r="A169" s="11">
        <f t="shared" si="3"/>
        <v>41653</v>
      </c>
      <c r="B169" s="12">
        <v>133.73253504</v>
      </c>
      <c r="C169" s="12">
        <v>135.39973824</v>
      </c>
      <c r="D169" s="12">
        <v>136.05291648</v>
      </c>
      <c r="E169" s="12">
        <v>145.84145472</v>
      </c>
      <c r="F169" s="12">
        <v>146.9194272</v>
      </c>
      <c r="G169" s="12">
        <v>147.3533568</v>
      </c>
      <c r="H169" s="12">
        <v>149.705712</v>
      </c>
      <c r="I169" s="12">
        <v>145.58338080000001</v>
      </c>
      <c r="J169" s="12">
        <v>138.45323232</v>
      </c>
      <c r="K169" s="12">
        <v>137.60364384</v>
      </c>
      <c r="L169" s="12">
        <v>137.84344704</v>
      </c>
      <c r="M169" s="12">
        <v>138.03985728</v>
      </c>
      <c r="N169" s="12">
        <v>141.23038176</v>
      </c>
      <c r="O169" s="12">
        <v>148.11615936</v>
      </c>
      <c r="P169" s="12">
        <v>152.90080416</v>
      </c>
      <c r="Q169" s="12">
        <v>149.42479967999998</v>
      </c>
      <c r="R169" s="12">
        <v>144.90279648</v>
      </c>
      <c r="S169" s="12">
        <v>137.50087104</v>
      </c>
      <c r="T169" s="12">
        <v>134.85390048</v>
      </c>
      <c r="U169" s="12">
        <v>133.42421664000003</v>
      </c>
      <c r="V169" s="12">
        <v>132.97430015999998</v>
      </c>
      <c r="W169" s="12">
        <v>133.21867104</v>
      </c>
      <c r="X169" s="12">
        <v>133.58408544</v>
      </c>
      <c r="Y169" s="12">
        <v>133.49958336</v>
      </c>
    </row>
    <row r="170" spans="1:25" ht="11.25">
      <c r="A170" s="11">
        <f t="shared" si="3"/>
        <v>41654</v>
      </c>
      <c r="B170" s="12">
        <v>135.31066848</v>
      </c>
      <c r="C170" s="12">
        <v>138.52403135999998</v>
      </c>
      <c r="D170" s="12">
        <v>154.04729184</v>
      </c>
      <c r="E170" s="12">
        <v>158.98267008</v>
      </c>
      <c r="F170" s="12">
        <v>160.81202592</v>
      </c>
      <c r="G170" s="12">
        <v>162.65051712</v>
      </c>
      <c r="H170" s="12">
        <v>163.49097024</v>
      </c>
      <c r="I170" s="12">
        <v>159.77973024</v>
      </c>
      <c r="J170" s="12">
        <v>157.63977216</v>
      </c>
      <c r="K170" s="12">
        <v>158.34091103999998</v>
      </c>
      <c r="L170" s="12">
        <v>158.45053536</v>
      </c>
      <c r="M170" s="12">
        <v>155.93831136</v>
      </c>
      <c r="N170" s="12">
        <v>157.32688608</v>
      </c>
      <c r="O170" s="12">
        <v>167.39176896</v>
      </c>
      <c r="P170" s="12">
        <v>165.25409472</v>
      </c>
      <c r="Q170" s="12">
        <v>163.61201376</v>
      </c>
      <c r="R170" s="12">
        <v>158.59213344</v>
      </c>
      <c r="S170" s="12">
        <v>139.83267168</v>
      </c>
      <c r="T170" s="12">
        <v>136.63301184</v>
      </c>
      <c r="U170" s="12">
        <v>135.24672096</v>
      </c>
      <c r="V170" s="12">
        <v>135.01833696000003</v>
      </c>
      <c r="W170" s="12">
        <v>134.15504544</v>
      </c>
      <c r="X170" s="12">
        <v>134.8264944</v>
      </c>
      <c r="Y170" s="12">
        <v>134.70773472</v>
      </c>
    </row>
    <row r="171" spans="1:25" ht="11.25">
      <c r="A171" s="11">
        <f t="shared" si="3"/>
        <v>41655</v>
      </c>
      <c r="B171" s="12">
        <v>134.26238591999999</v>
      </c>
      <c r="C171" s="12">
        <v>144.7611984</v>
      </c>
      <c r="D171" s="12">
        <v>148.81044672000002</v>
      </c>
      <c r="E171" s="12">
        <v>154.01531808</v>
      </c>
      <c r="F171" s="12">
        <v>154.91971872000002</v>
      </c>
      <c r="G171" s="12">
        <v>155.7693072</v>
      </c>
      <c r="H171" s="12">
        <v>158.08968864000002</v>
      </c>
      <c r="I171" s="12">
        <v>155.76702336</v>
      </c>
      <c r="J171" s="12">
        <v>155.12754816</v>
      </c>
      <c r="K171" s="12">
        <v>152.79574752</v>
      </c>
      <c r="L171" s="12">
        <v>153.75496032</v>
      </c>
      <c r="M171" s="12">
        <v>152.20423296</v>
      </c>
      <c r="N171" s="12">
        <v>152.93049408</v>
      </c>
      <c r="O171" s="12">
        <v>161.26651008000002</v>
      </c>
      <c r="P171" s="12">
        <v>157.91154912</v>
      </c>
      <c r="Q171" s="12">
        <v>152.53767359999998</v>
      </c>
      <c r="R171" s="12">
        <v>147.77358335999998</v>
      </c>
      <c r="S171" s="12">
        <v>138.36416256</v>
      </c>
      <c r="T171" s="12">
        <v>135.17135424</v>
      </c>
      <c r="U171" s="12">
        <v>134.1527616</v>
      </c>
      <c r="V171" s="12">
        <v>133.79419872000003</v>
      </c>
      <c r="W171" s="12">
        <v>133.65716832</v>
      </c>
      <c r="X171" s="12">
        <v>133.66858752</v>
      </c>
      <c r="Y171" s="12">
        <v>133.27119936</v>
      </c>
    </row>
    <row r="172" spans="1:25" ht="11.25">
      <c r="A172" s="11">
        <f t="shared" si="3"/>
        <v>41656</v>
      </c>
      <c r="B172" s="12">
        <v>135.86335776</v>
      </c>
      <c r="C172" s="12">
        <v>137.40951744</v>
      </c>
      <c r="D172" s="12">
        <v>140.17524767999998</v>
      </c>
      <c r="E172" s="12">
        <v>154.01303424</v>
      </c>
      <c r="F172" s="12">
        <v>156.89067264000002</v>
      </c>
      <c r="G172" s="12">
        <v>154.7187408</v>
      </c>
      <c r="H172" s="12">
        <v>156.94776864000002</v>
      </c>
      <c r="I172" s="12">
        <v>140.6388672</v>
      </c>
      <c r="J172" s="12">
        <v>139.93772832</v>
      </c>
      <c r="K172" s="12">
        <v>138.41440704</v>
      </c>
      <c r="L172" s="12">
        <v>138.27966048000002</v>
      </c>
      <c r="M172" s="12">
        <v>137.79548640000002</v>
      </c>
      <c r="N172" s="12">
        <v>143.41373280000002</v>
      </c>
      <c r="O172" s="12">
        <v>161.52001632</v>
      </c>
      <c r="P172" s="12">
        <v>162.66878784</v>
      </c>
      <c r="Q172" s="12">
        <v>161.01528768</v>
      </c>
      <c r="R172" s="12">
        <v>157.01856768</v>
      </c>
      <c r="S172" s="12">
        <v>139.83723935999998</v>
      </c>
      <c r="T172" s="12">
        <v>136.75405536</v>
      </c>
      <c r="U172" s="12">
        <v>135.74231424</v>
      </c>
      <c r="V172" s="12">
        <v>135.34949376</v>
      </c>
      <c r="W172" s="12">
        <v>134.88587424</v>
      </c>
      <c r="X172" s="12">
        <v>135.49109184</v>
      </c>
      <c r="Y172" s="12">
        <v>135.27869472</v>
      </c>
    </row>
    <row r="173" spans="1:25" ht="11.25">
      <c r="A173" s="11">
        <f t="shared" si="3"/>
        <v>41657</v>
      </c>
      <c r="B173" s="12">
        <v>132.86467584</v>
      </c>
      <c r="C173" s="12">
        <v>133.48816416</v>
      </c>
      <c r="D173" s="12">
        <v>136.116864</v>
      </c>
      <c r="E173" s="12">
        <v>137.36384064</v>
      </c>
      <c r="F173" s="12">
        <v>156.07305792</v>
      </c>
      <c r="G173" s="12">
        <v>144.32955264</v>
      </c>
      <c r="H173" s="12">
        <v>160.40093472</v>
      </c>
      <c r="I173" s="12">
        <v>162.34219872000003</v>
      </c>
      <c r="J173" s="12">
        <v>137.89825919999998</v>
      </c>
      <c r="K173" s="12">
        <v>137.85943392</v>
      </c>
      <c r="L173" s="12">
        <v>137.9896128</v>
      </c>
      <c r="M173" s="12">
        <v>137.55111552</v>
      </c>
      <c r="N173" s="12">
        <v>144.681264</v>
      </c>
      <c r="O173" s="12">
        <v>163.87693919999998</v>
      </c>
      <c r="P173" s="12">
        <v>166.20188832</v>
      </c>
      <c r="Q173" s="12">
        <v>164.37938400000002</v>
      </c>
      <c r="R173" s="12">
        <v>164.08933632</v>
      </c>
      <c r="S173" s="12">
        <v>162.85377888000002</v>
      </c>
      <c r="T173" s="12">
        <v>136.71979776</v>
      </c>
      <c r="U173" s="12">
        <v>133.91752608</v>
      </c>
      <c r="V173" s="12">
        <v>133.5818016</v>
      </c>
      <c r="W173" s="12">
        <v>133.34199840000002</v>
      </c>
      <c r="X173" s="12">
        <v>133.33971456</v>
      </c>
      <c r="Y173" s="12">
        <v>133.09991136</v>
      </c>
    </row>
    <row r="174" spans="1:25" ht="11.25">
      <c r="A174" s="11">
        <f t="shared" si="3"/>
        <v>41658</v>
      </c>
      <c r="B174" s="12">
        <v>134.74884384</v>
      </c>
      <c r="C174" s="12">
        <v>136.95274944</v>
      </c>
      <c r="D174" s="12">
        <v>138.23169984</v>
      </c>
      <c r="E174" s="12">
        <v>156.84727968</v>
      </c>
      <c r="F174" s="12">
        <v>161.3761344</v>
      </c>
      <c r="G174" s="12">
        <v>165.79764864</v>
      </c>
      <c r="H174" s="12">
        <v>168.9356448</v>
      </c>
      <c r="I174" s="12">
        <v>167.15424959999999</v>
      </c>
      <c r="J174" s="12">
        <v>161.39668896</v>
      </c>
      <c r="K174" s="12">
        <v>160.92165024</v>
      </c>
      <c r="L174" s="12">
        <v>161.84203776</v>
      </c>
      <c r="M174" s="12">
        <v>159.54449472000002</v>
      </c>
      <c r="N174" s="12">
        <v>161.80549632</v>
      </c>
      <c r="O174" s="12">
        <v>165.99862656</v>
      </c>
      <c r="P174" s="12">
        <v>164.6420256</v>
      </c>
      <c r="Q174" s="12">
        <v>163.46128032000001</v>
      </c>
      <c r="R174" s="12">
        <v>161.28021311999998</v>
      </c>
      <c r="S174" s="12">
        <v>140.6502864</v>
      </c>
      <c r="T174" s="12">
        <v>138.2750928</v>
      </c>
      <c r="U174" s="12">
        <v>135.19190880000002</v>
      </c>
      <c r="V174" s="12">
        <v>134.90414496</v>
      </c>
      <c r="W174" s="12">
        <v>134.26466976</v>
      </c>
      <c r="X174" s="12">
        <v>134.46793151999998</v>
      </c>
      <c r="Y174" s="12">
        <v>134.20528991999998</v>
      </c>
    </row>
    <row r="175" spans="1:25" ht="11.25">
      <c r="A175" s="11">
        <f t="shared" si="3"/>
        <v>41659</v>
      </c>
      <c r="B175" s="12">
        <v>133.21410336</v>
      </c>
      <c r="C175" s="12">
        <v>154.93342176</v>
      </c>
      <c r="D175" s="12">
        <v>162.14807232</v>
      </c>
      <c r="E175" s="12">
        <v>164.16698688000002</v>
      </c>
      <c r="F175" s="12">
        <v>166.47138144</v>
      </c>
      <c r="G175" s="12">
        <v>168.27789888</v>
      </c>
      <c r="H175" s="12">
        <v>169.20057024000002</v>
      </c>
      <c r="I175" s="12">
        <v>167.07203135999998</v>
      </c>
      <c r="J175" s="12">
        <v>163.81527552</v>
      </c>
      <c r="K175" s="12">
        <v>164.16927072000001</v>
      </c>
      <c r="L175" s="12">
        <v>165.65605056</v>
      </c>
      <c r="M175" s="12">
        <v>162.951984</v>
      </c>
      <c r="N175" s="12">
        <v>165.00058848</v>
      </c>
      <c r="O175" s="12">
        <v>170.65537632000002</v>
      </c>
      <c r="P175" s="12">
        <v>167.12912735999998</v>
      </c>
      <c r="Q175" s="12">
        <v>165.72913344</v>
      </c>
      <c r="R175" s="12">
        <v>163.84496544</v>
      </c>
      <c r="S175" s="12">
        <v>156.62117952</v>
      </c>
      <c r="T175" s="12">
        <v>156.44075616</v>
      </c>
      <c r="U175" s="12">
        <v>150.99151392</v>
      </c>
      <c r="V175" s="12">
        <v>149.03654688</v>
      </c>
      <c r="W175" s="12">
        <v>134.24183136</v>
      </c>
      <c r="X175" s="12">
        <v>134.13449088000002</v>
      </c>
      <c r="Y175" s="12">
        <v>131.59486080000002</v>
      </c>
    </row>
    <row r="176" spans="1:25" ht="11.25">
      <c r="A176" s="11">
        <f t="shared" si="3"/>
        <v>41660</v>
      </c>
      <c r="B176" s="12">
        <v>131.70676896</v>
      </c>
      <c r="C176" s="12">
        <v>134.65292256</v>
      </c>
      <c r="D176" s="12">
        <v>136.0140912</v>
      </c>
      <c r="E176" s="12">
        <v>139.72761504</v>
      </c>
      <c r="F176" s="12">
        <v>141.17100192</v>
      </c>
      <c r="G176" s="12">
        <v>140.79645216</v>
      </c>
      <c r="H176" s="12">
        <v>151.82283168</v>
      </c>
      <c r="I176" s="12">
        <v>136.15568928</v>
      </c>
      <c r="J176" s="12">
        <v>135.86335776</v>
      </c>
      <c r="K176" s="12">
        <v>135.27869472</v>
      </c>
      <c r="L176" s="12">
        <v>135.36548064000002</v>
      </c>
      <c r="M176" s="12">
        <v>135.15993504</v>
      </c>
      <c r="N176" s="12">
        <v>135.5002272</v>
      </c>
      <c r="O176" s="12">
        <v>155.27828159999999</v>
      </c>
      <c r="P176" s="12">
        <v>161.85345696000002</v>
      </c>
      <c r="Q176" s="12">
        <v>158.1216624</v>
      </c>
      <c r="R176" s="12">
        <v>154.04957567999998</v>
      </c>
      <c r="S176" s="12">
        <v>135.88848000000002</v>
      </c>
      <c r="T176" s="12">
        <v>134.0271504</v>
      </c>
      <c r="U176" s="12">
        <v>131.68849824</v>
      </c>
      <c r="V176" s="12">
        <v>131.4007344</v>
      </c>
      <c r="W176" s="12">
        <v>131.29339392</v>
      </c>
      <c r="X176" s="12">
        <v>131.22944640000003</v>
      </c>
      <c r="Y176" s="12">
        <v>131.25000096</v>
      </c>
    </row>
    <row r="177" spans="1:25" ht="11.25">
      <c r="A177" s="11">
        <f t="shared" si="3"/>
        <v>41661</v>
      </c>
      <c r="B177" s="12">
        <v>131.67022752</v>
      </c>
      <c r="C177" s="12">
        <v>134.51589216</v>
      </c>
      <c r="D177" s="12">
        <v>148.84470432</v>
      </c>
      <c r="E177" s="12">
        <v>140.14327392</v>
      </c>
      <c r="F177" s="12">
        <v>142.32662496</v>
      </c>
      <c r="G177" s="12">
        <v>141.83103168</v>
      </c>
      <c r="H177" s="12">
        <v>151.85937312</v>
      </c>
      <c r="I177" s="12">
        <v>136.09859328</v>
      </c>
      <c r="J177" s="12">
        <v>135.6144192</v>
      </c>
      <c r="K177" s="12">
        <v>135.488808</v>
      </c>
      <c r="L177" s="12">
        <v>135.38146751999997</v>
      </c>
      <c r="M177" s="12">
        <v>135.09141984000001</v>
      </c>
      <c r="N177" s="12">
        <v>135.53220096</v>
      </c>
      <c r="O177" s="12">
        <v>153.5768208</v>
      </c>
      <c r="P177" s="12">
        <v>160.12230624</v>
      </c>
      <c r="Q177" s="12">
        <v>156.39964704</v>
      </c>
      <c r="R177" s="12">
        <v>154.69590240000002</v>
      </c>
      <c r="S177" s="12">
        <v>135.57102624</v>
      </c>
      <c r="T177" s="12">
        <v>132.44673311999998</v>
      </c>
      <c r="U177" s="12">
        <v>131.78441952</v>
      </c>
      <c r="V177" s="12">
        <v>131.5834416</v>
      </c>
      <c r="W177" s="12">
        <v>130.93483103999998</v>
      </c>
      <c r="X177" s="12">
        <v>130.97137247999999</v>
      </c>
      <c r="Y177" s="12">
        <v>131.15179584</v>
      </c>
    </row>
    <row r="178" spans="1:25" ht="11.25">
      <c r="A178" s="11">
        <f t="shared" si="3"/>
        <v>41662</v>
      </c>
      <c r="B178" s="12">
        <v>145.81861632</v>
      </c>
      <c r="C178" s="12">
        <v>148.97259936</v>
      </c>
      <c r="D178" s="12">
        <v>151.40488896000002</v>
      </c>
      <c r="E178" s="12">
        <v>156.35397024</v>
      </c>
      <c r="F178" s="12">
        <v>156.75135840000002</v>
      </c>
      <c r="G178" s="12">
        <v>151.70635584</v>
      </c>
      <c r="H178" s="12">
        <v>151.67894976</v>
      </c>
      <c r="I178" s="12">
        <v>150.67862784</v>
      </c>
      <c r="J178" s="12">
        <v>150.34747104</v>
      </c>
      <c r="K178" s="12">
        <v>150.07341024</v>
      </c>
      <c r="L178" s="12">
        <v>150.333768</v>
      </c>
      <c r="M178" s="12">
        <v>149.93409599999998</v>
      </c>
      <c r="N178" s="12">
        <v>150.44339232000002</v>
      </c>
      <c r="O178" s="12">
        <v>149.3973936</v>
      </c>
      <c r="P178" s="12">
        <v>158.79767904</v>
      </c>
      <c r="Q178" s="12">
        <v>158.28838272000002</v>
      </c>
      <c r="R178" s="12">
        <v>156.82672512</v>
      </c>
      <c r="S178" s="12">
        <v>150.62153184</v>
      </c>
      <c r="T178" s="12">
        <v>147.77815103999998</v>
      </c>
      <c r="U178" s="12">
        <v>146.48778144</v>
      </c>
      <c r="V178" s="12">
        <v>145.64504448</v>
      </c>
      <c r="W178" s="12">
        <v>145.54227168</v>
      </c>
      <c r="X178" s="12">
        <v>145.66103135999998</v>
      </c>
      <c r="Y178" s="12">
        <v>144.83884896</v>
      </c>
    </row>
    <row r="179" spans="1:25" ht="11.25">
      <c r="A179" s="11">
        <f t="shared" si="3"/>
        <v>41663</v>
      </c>
      <c r="B179" s="12">
        <v>145.67016672000003</v>
      </c>
      <c r="C179" s="12">
        <v>148.87896192</v>
      </c>
      <c r="D179" s="12">
        <v>153.93309984</v>
      </c>
      <c r="E179" s="12">
        <v>150.12137088</v>
      </c>
      <c r="F179" s="12">
        <v>150.12137088</v>
      </c>
      <c r="G179" s="12">
        <v>149.78336256</v>
      </c>
      <c r="H179" s="12">
        <v>154.85348736</v>
      </c>
      <c r="I179" s="12">
        <v>149.47504416</v>
      </c>
      <c r="J179" s="12">
        <v>149.01142464</v>
      </c>
      <c r="K179" s="12">
        <v>148.85383968</v>
      </c>
      <c r="L179" s="12">
        <v>149.02056</v>
      </c>
      <c r="M179" s="12">
        <v>148.72137696000001</v>
      </c>
      <c r="N179" s="12">
        <v>149.28091776</v>
      </c>
      <c r="O179" s="12">
        <v>149.97520512</v>
      </c>
      <c r="P179" s="12">
        <v>160.45574688</v>
      </c>
      <c r="Q179" s="12">
        <v>158.35918175999998</v>
      </c>
      <c r="R179" s="12">
        <v>157.4936064</v>
      </c>
      <c r="S179" s="12">
        <v>149.46819264</v>
      </c>
      <c r="T179" s="12">
        <v>147.61371456</v>
      </c>
      <c r="U179" s="12">
        <v>145.81404864</v>
      </c>
      <c r="V179" s="12">
        <v>145.48517568</v>
      </c>
      <c r="W179" s="12">
        <v>145.34586144</v>
      </c>
      <c r="X179" s="12">
        <v>145.26135936</v>
      </c>
      <c r="Y179" s="12">
        <v>144.99186624</v>
      </c>
    </row>
    <row r="180" spans="1:25" ht="11.25">
      <c r="A180" s="11">
        <f t="shared" si="3"/>
        <v>41664</v>
      </c>
      <c r="B180" s="12">
        <v>144.70181856000002</v>
      </c>
      <c r="C180" s="12">
        <v>145.83688703999997</v>
      </c>
      <c r="D180" s="12">
        <v>148.392504</v>
      </c>
      <c r="E180" s="12">
        <v>149.58466848</v>
      </c>
      <c r="F180" s="12">
        <v>154.09753632</v>
      </c>
      <c r="G180" s="12">
        <v>149.87014848</v>
      </c>
      <c r="H180" s="12">
        <v>154.05414335999998</v>
      </c>
      <c r="I180" s="12">
        <v>149.82903936</v>
      </c>
      <c r="J180" s="12">
        <v>149.38369056000002</v>
      </c>
      <c r="K180" s="12">
        <v>149.01827616</v>
      </c>
      <c r="L180" s="12">
        <v>149.04568224</v>
      </c>
      <c r="M180" s="12">
        <v>148.79445984</v>
      </c>
      <c r="N180" s="12">
        <v>149.33344608</v>
      </c>
      <c r="O180" s="12">
        <v>154.27567584</v>
      </c>
      <c r="P180" s="12">
        <v>159.21333792</v>
      </c>
      <c r="Q180" s="12">
        <v>157.54156704</v>
      </c>
      <c r="R180" s="12">
        <v>155.62999296</v>
      </c>
      <c r="S180" s="12">
        <v>154.17747072000003</v>
      </c>
      <c r="T180" s="12">
        <v>148.4267616</v>
      </c>
      <c r="U180" s="12">
        <v>145.82090016</v>
      </c>
      <c r="V180" s="12">
        <v>145.11747744</v>
      </c>
      <c r="W180" s="12">
        <v>145.15173503999998</v>
      </c>
      <c r="X180" s="12">
        <v>144.90279648</v>
      </c>
      <c r="Y180" s="12">
        <v>144.681264</v>
      </c>
    </row>
    <row r="181" spans="1:25" ht="11.25">
      <c r="A181" s="11">
        <f t="shared" si="3"/>
        <v>41665</v>
      </c>
      <c r="B181" s="12">
        <v>145.7318304</v>
      </c>
      <c r="C181" s="12">
        <v>147.79413792</v>
      </c>
      <c r="D181" s="12">
        <v>149.01827616</v>
      </c>
      <c r="E181" s="12">
        <v>155.12526431999999</v>
      </c>
      <c r="F181" s="12">
        <v>156.899808</v>
      </c>
      <c r="G181" s="12">
        <v>158.50534752000002</v>
      </c>
      <c r="H181" s="12">
        <v>162.10011168</v>
      </c>
      <c r="I181" s="12">
        <v>160.10631936</v>
      </c>
      <c r="J181" s="12">
        <v>156.13928927999999</v>
      </c>
      <c r="K181" s="12">
        <v>155.8264032</v>
      </c>
      <c r="L181" s="12">
        <v>156.38822783999998</v>
      </c>
      <c r="M181" s="12">
        <v>155.17779264</v>
      </c>
      <c r="N181" s="12">
        <v>156.77648064000002</v>
      </c>
      <c r="O181" s="12">
        <v>159.3320976</v>
      </c>
      <c r="P181" s="12">
        <v>159.17222880000003</v>
      </c>
      <c r="Q181" s="12">
        <v>157.41823968</v>
      </c>
      <c r="R181" s="12">
        <v>154.84891968</v>
      </c>
      <c r="S181" s="12">
        <v>153.79835328</v>
      </c>
      <c r="T181" s="12">
        <v>147.76444800000002</v>
      </c>
      <c r="U181" s="12">
        <v>145.70214048</v>
      </c>
      <c r="V181" s="12">
        <v>145.0695168</v>
      </c>
      <c r="W181" s="12">
        <v>144.84341664000002</v>
      </c>
      <c r="X181" s="12">
        <v>144.75434688</v>
      </c>
      <c r="Y181" s="12">
        <v>144.82057824</v>
      </c>
    </row>
    <row r="182" spans="1:25" ht="11.25">
      <c r="A182" s="11">
        <f t="shared" si="3"/>
        <v>41666</v>
      </c>
      <c r="B182" s="12">
        <v>144.99871776</v>
      </c>
      <c r="C182" s="12">
        <v>157.30861536</v>
      </c>
      <c r="D182" s="12">
        <v>163.26258624</v>
      </c>
      <c r="E182" s="12">
        <v>160.53339744</v>
      </c>
      <c r="F182" s="12">
        <v>162.07727327999999</v>
      </c>
      <c r="G182" s="12">
        <v>161.04040992</v>
      </c>
      <c r="H182" s="12">
        <v>162.47922911999999</v>
      </c>
      <c r="I182" s="12">
        <v>158.25412512</v>
      </c>
      <c r="J182" s="12">
        <v>161.0449776</v>
      </c>
      <c r="K182" s="12">
        <v>160.58364192</v>
      </c>
      <c r="L182" s="12">
        <v>160.90566336</v>
      </c>
      <c r="M182" s="12">
        <v>161.65704672</v>
      </c>
      <c r="N182" s="12">
        <v>157.642056</v>
      </c>
      <c r="O182" s="12">
        <v>162.50891904</v>
      </c>
      <c r="P182" s="12">
        <v>160.28674272</v>
      </c>
      <c r="Q182" s="12">
        <v>158.18789376</v>
      </c>
      <c r="R182" s="12">
        <v>155.5180848</v>
      </c>
      <c r="S182" s="12">
        <v>156.46816224</v>
      </c>
      <c r="T182" s="12">
        <v>149.59608768</v>
      </c>
      <c r="U182" s="12">
        <v>146.65906944</v>
      </c>
      <c r="V182" s="12">
        <v>146.34161568</v>
      </c>
      <c r="W182" s="12">
        <v>146.05385184</v>
      </c>
      <c r="X182" s="12">
        <v>146.34618335999997</v>
      </c>
      <c r="Y182" s="12">
        <v>145.80034559999999</v>
      </c>
    </row>
    <row r="183" spans="1:25" ht="11.25">
      <c r="A183" s="11">
        <f t="shared" si="3"/>
        <v>41667</v>
      </c>
      <c r="B183" s="12">
        <v>146.12693472</v>
      </c>
      <c r="C183" s="12">
        <v>150.94126944</v>
      </c>
      <c r="D183" s="12">
        <v>148.63687488</v>
      </c>
      <c r="E183" s="12">
        <v>157.81791168</v>
      </c>
      <c r="F183" s="12">
        <v>159.42573503999998</v>
      </c>
      <c r="G183" s="12">
        <v>158.43911616</v>
      </c>
      <c r="H183" s="12">
        <v>158.3728848</v>
      </c>
      <c r="I183" s="12">
        <v>157.57582464</v>
      </c>
      <c r="J183" s="12">
        <v>162.55002815999998</v>
      </c>
      <c r="K183" s="12">
        <v>159.85738080000002</v>
      </c>
      <c r="L183" s="12">
        <v>158.75200224</v>
      </c>
      <c r="M183" s="12">
        <v>156.04565184</v>
      </c>
      <c r="N183" s="12">
        <v>153.58823999999998</v>
      </c>
      <c r="O183" s="12">
        <v>157.81106016</v>
      </c>
      <c r="P183" s="12">
        <v>163.65540672</v>
      </c>
      <c r="Q183" s="12">
        <v>164.57122656</v>
      </c>
      <c r="R183" s="12">
        <v>158.79539519999997</v>
      </c>
      <c r="S183" s="12">
        <v>159.74090496</v>
      </c>
      <c r="T183" s="12">
        <v>149.81533632</v>
      </c>
      <c r="U183" s="12">
        <v>146.71616544</v>
      </c>
      <c r="V183" s="12">
        <v>145.6176384</v>
      </c>
      <c r="W183" s="12">
        <v>145.47375648000002</v>
      </c>
      <c r="X183" s="12">
        <v>145.75010111999998</v>
      </c>
      <c r="Y183" s="12">
        <v>145.67930207999999</v>
      </c>
    </row>
    <row r="184" spans="1:25" ht="11.25">
      <c r="A184" s="11">
        <f t="shared" si="3"/>
        <v>41668</v>
      </c>
      <c r="B184" s="12">
        <v>147.20262336</v>
      </c>
      <c r="C184" s="12">
        <v>151.24045248000002</v>
      </c>
      <c r="D184" s="12">
        <v>150.3566064</v>
      </c>
      <c r="E184" s="12">
        <v>155.57061312</v>
      </c>
      <c r="F184" s="12">
        <v>156.69654624</v>
      </c>
      <c r="G184" s="12">
        <v>156.48414911999998</v>
      </c>
      <c r="H184" s="12">
        <v>155.99540735999997</v>
      </c>
      <c r="I184" s="12">
        <v>153.6910128</v>
      </c>
      <c r="J184" s="12">
        <v>158.63324256</v>
      </c>
      <c r="K184" s="12">
        <v>157.30633152</v>
      </c>
      <c r="L184" s="12">
        <v>155.76702336</v>
      </c>
      <c r="M184" s="12">
        <v>155.12754816</v>
      </c>
      <c r="N184" s="12">
        <v>149.2603632</v>
      </c>
      <c r="O184" s="12">
        <v>157.4365104</v>
      </c>
      <c r="P184" s="12">
        <v>163.42245504</v>
      </c>
      <c r="Q184" s="12">
        <v>160.9079472</v>
      </c>
      <c r="R184" s="12">
        <v>160.99701696000002</v>
      </c>
      <c r="S184" s="12">
        <v>159.0466176</v>
      </c>
      <c r="T184" s="12">
        <v>150.61011264</v>
      </c>
      <c r="U184" s="12">
        <v>149.30375616</v>
      </c>
      <c r="V184" s="12">
        <v>146.72301696000002</v>
      </c>
      <c r="W184" s="12">
        <v>146.23199136</v>
      </c>
      <c r="X184" s="12">
        <v>146.6682048</v>
      </c>
      <c r="Y184" s="12">
        <v>146.29593888000002</v>
      </c>
    </row>
    <row r="185" spans="1:25" ht="11.25">
      <c r="A185" s="11">
        <f t="shared" si="3"/>
        <v>41669</v>
      </c>
      <c r="B185" s="12">
        <v>131.09013216000002</v>
      </c>
      <c r="C185" s="12">
        <v>132.70709088</v>
      </c>
      <c r="D185" s="12">
        <v>138.97851551999997</v>
      </c>
      <c r="E185" s="12">
        <v>153.9079776</v>
      </c>
      <c r="F185" s="12">
        <v>157.98006432</v>
      </c>
      <c r="G185" s="12">
        <v>159.54221088000003</v>
      </c>
      <c r="H185" s="12">
        <v>159.09914592</v>
      </c>
      <c r="I185" s="12">
        <v>156.91579488</v>
      </c>
      <c r="J185" s="12">
        <v>156.1233024</v>
      </c>
      <c r="K185" s="12">
        <v>158.6012688</v>
      </c>
      <c r="L185" s="12">
        <v>156.50698752</v>
      </c>
      <c r="M185" s="12">
        <v>154.66621248</v>
      </c>
      <c r="N185" s="12">
        <v>155.21890176</v>
      </c>
      <c r="O185" s="12">
        <v>159.07859136</v>
      </c>
      <c r="P185" s="12">
        <v>158.57157888000003</v>
      </c>
      <c r="Q185" s="12">
        <v>157.18072032</v>
      </c>
      <c r="R185" s="12">
        <v>159.07859136</v>
      </c>
      <c r="S185" s="12">
        <v>157.74254496</v>
      </c>
      <c r="T185" s="12">
        <v>151.06916448</v>
      </c>
      <c r="U185" s="12">
        <v>149.39510976</v>
      </c>
      <c r="V185" s="12">
        <v>146.32791264000002</v>
      </c>
      <c r="W185" s="12">
        <v>145.02155616</v>
      </c>
      <c r="X185" s="12">
        <v>142.95468096000002</v>
      </c>
      <c r="Y185" s="12">
        <v>142.67605248</v>
      </c>
    </row>
    <row r="186" spans="1:25" ht="11.25">
      <c r="A186" s="11">
        <f t="shared" si="3"/>
        <v>41670</v>
      </c>
      <c r="B186" s="12">
        <v>142.7514192</v>
      </c>
      <c r="C186" s="12">
        <v>145.92138912</v>
      </c>
      <c r="D186" s="12">
        <v>149.34029759999999</v>
      </c>
      <c r="E186" s="12">
        <v>155.33537760000002</v>
      </c>
      <c r="F186" s="12">
        <v>160.55623584</v>
      </c>
      <c r="G186" s="12">
        <v>159.59017152</v>
      </c>
      <c r="H186" s="12">
        <v>153.56083392</v>
      </c>
      <c r="I186" s="12">
        <v>147.47211648</v>
      </c>
      <c r="J186" s="12">
        <v>147.96085824</v>
      </c>
      <c r="K186" s="12">
        <v>147.96314208</v>
      </c>
      <c r="L186" s="12">
        <v>148.06363104</v>
      </c>
      <c r="M186" s="12">
        <v>147.41502048</v>
      </c>
      <c r="N186" s="12">
        <v>148.07961792</v>
      </c>
      <c r="O186" s="12">
        <v>152.67242016</v>
      </c>
      <c r="P186" s="12">
        <v>149.08450752</v>
      </c>
      <c r="Q186" s="12">
        <v>148.3125696</v>
      </c>
      <c r="R186" s="12">
        <v>145.01013696</v>
      </c>
      <c r="S186" s="12">
        <v>146.69561088</v>
      </c>
      <c r="T186" s="12">
        <v>147.14552736</v>
      </c>
      <c r="U186" s="12">
        <v>145.22253408</v>
      </c>
      <c r="V186" s="12">
        <v>144.27702432</v>
      </c>
      <c r="W186" s="12">
        <v>143.95728672</v>
      </c>
      <c r="X186" s="12">
        <v>143.11911744</v>
      </c>
      <c r="Y186" s="12">
        <v>142.50476448</v>
      </c>
    </row>
    <row r="188" spans="1:25" s="35" customFormat="1" ht="15">
      <c r="A188" s="36" t="s">
        <v>1715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90" spans="1:25" ht="27" customHeight="1">
      <c r="A190" s="46" t="s">
        <v>93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8"/>
    </row>
    <row r="191" spans="1:25" ht="13.5" customHeight="1">
      <c r="A191" s="24" t="s">
        <v>23</v>
      </c>
      <c r="B191" s="23" t="s">
        <v>24</v>
      </c>
      <c r="C191" s="9" t="s">
        <v>25</v>
      </c>
      <c r="D191" s="10" t="s">
        <v>26</v>
      </c>
      <c r="E191" s="7" t="s">
        <v>27</v>
      </c>
      <c r="F191" s="7" t="s">
        <v>28</v>
      </c>
      <c r="G191" s="9" t="s">
        <v>29</v>
      </c>
      <c r="H191" s="10" t="s">
        <v>30</v>
      </c>
      <c r="I191" s="7" t="s">
        <v>31</v>
      </c>
      <c r="J191" s="7" t="s">
        <v>32</v>
      </c>
      <c r="K191" s="7" t="s">
        <v>33</v>
      </c>
      <c r="L191" s="7" t="s">
        <v>34</v>
      </c>
      <c r="M191" s="7" t="s">
        <v>35</v>
      </c>
      <c r="N191" s="7" t="s">
        <v>36</v>
      </c>
      <c r="O191" s="7" t="s">
        <v>37</v>
      </c>
      <c r="P191" s="7" t="s">
        <v>38</v>
      </c>
      <c r="Q191" s="7" t="s">
        <v>39</v>
      </c>
      <c r="R191" s="7" t="s">
        <v>40</v>
      </c>
      <c r="S191" s="7" t="s">
        <v>41</v>
      </c>
      <c r="T191" s="7" t="s">
        <v>42</v>
      </c>
      <c r="U191" s="7" t="s">
        <v>43</v>
      </c>
      <c r="V191" s="7" t="s">
        <v>44</v>
      </c>
      <c r="W191" s="7" t="s">
        <v>45</v>
      </c>
      <c r="X191" s="7" t="s">
        <v>46</v>
      </c>
      <c r="Y191" s="7" t="s">
        <v>66</v>
      </c>
    </row>
    <row r="192" spans="1:25" ht="11.25">
      <c r="A192" s="11">
        <f aca="true" t="shared" si="4" ref="A192:A222">A156</f>
        <v>41640</v>
      </c>
      <c r="B192" s="12">
        <v>147.20973929999997</v>
      </c>
      <c r="C192" s="12">
        <v>148.76237141999997</v>
      </c>
      <c r="D192" s="12">
        <v>150.97519475999997</v>
      </c>
      <c r="E192" s="12">
        <v>152.27407259999998</v>
      </c>
      <c r="F192" s="12">
        <v>154.61162262</v>
      </c>
      <c r="G192" s="12">
        <v>155.07612197999998</v>
      </c>
      <c r="H192" s="12">
        <v>158.11042103999998</v>
      </c>
      <c r="I192" s="12">
        <v>156.57284213999998</v>
      </c>
      <c r="J192" s="12">
        <v>155.22665418</v>
      </c>
      <c r="K192" s="12">
        <v>154.93419161999998</v>
      </c>
      <c r="L192" s="12">
        <v>155.63094066</v>
      </c>
      <c r="M192" s="12">
        <v>156.51262925999995</v>
      </c>
      <c r="N192" s="12">
        <v>161.07160445999997</v>
      </c>
      <c r="O192" s="12">
        <v>157.62656754</v>
      </c>
      <c r="P192" s="12">
        <v>156.78358722</v>
      </c>
      <c r="Q192" s="12">
        <v>156.3922035</v>
      </c>
      <c r="R192" s="12">
        <v>148.3924923</v>
      </c>
      <c r="S192" s="12">
        <v>128.59965846</v>
      </c>
      <c r="T192" s="12">
        <v>127.60184501999998</v>
      </c>
      <c r="U192" s="12">
        <v>127.1136906</v>
      </c>
      <c r="V192" s="12">
        <v>126.72875825999998</v>
      </c>
      <c r="W192" s="12">
        <v>126.51586272</v>
      </c>
      <c r="X192" s="12">
        <v>126.20404601999998</v>
      </c>
      <c r="Y192" s="12">
        <v>126.06641658</v>
      </c>
    </row>
    <row r="193" spans="1:25" ht="11.25">
      <c r="A193" s="11">
        <f t="shared" si="4"/>
        <v>41641</v>
      </c>
      <c r="B193" s="12">
        <v>127.61259731999998</v>
      </c>
      <c r="C193" s="12">
        <v>128.04483977999996</v>
      </c>
      <c r="D193" s="12">
        <v>128.46632993999998</v>
      </c>
      <c r="E193" s="12">
        <v>129.19748633999998</v>
      </c>
      <c r="F193" s="12">
        <v>129.43188647999997</v>
      </c>
      <c r="G193" s="12">
        <v>128.92652837999998</v>
      </c>
      <c r="H193" s="12">
        <v>129.64908293999997</v>
      </c>
      <c r="I193" s="12">
        <v>129.65123339999997</v>
      </c>
      <c r="J193" s="12">
        <v>129.41253233999996</v>
      </c>
      <c r="K193" s="12">
        <v>129.29855795999998</v>
      </c>
      <c r="L193" s="12">
        <v>129.4039305</v>
      </c>
      <c r="M193" s="12">
        <v>129.8125179</v>
      </c>
      <c r="N193" s="12">
        <v>130.17594563999998</v>
      </c>
      <c r="O193" s="12">
        <v>130.38884118000001</v>
      </c>
      <c r="P193" s="12">
        <v>130.90065066</v>
      </c>
      <c r="Q193" s="12">
        <v>130.85764146</v>
      </c>
      <c r="R193" s="12">
        <v>130.6942065</v>
      </c>
      <c r="S193" s="12">
        <v>130.16949426</v>
      </c>
      <c r="T193" s="12">
        <v>129.1566276</v>
      </c>
      <c r="U193" s="12">
        <v>128.4147189</v>
      </c>
      <c r="V193" s="12">
        <v>127.83409469999998</v>
      </c>
      <c r="W193" s="12">
        <v>127.51582662</v>
      </c>
      <c r="X193" s="12">
        <v>127.38249809999999</v>
      </c>
      <c r="Y193" s="12">
        <v>127.37604672</v>
      </c>
    </row>
    <row r="194" spans="1:25" ht="11.25">
      <c r="A194" s="11">
        <f t="shared" si="4"/>
        <v>41642</v>
      </c>
      <c r="B194" s="12">
        <v>126.17609003999998</v>
      </c>
      <c r="C194" s="12">
        <v>126.62123525999996</v>
      </c>
      <c r="D194" s="12">
        <v>127.52657891999999</v>
      </c>
      <c r="E194" s="12">
        <v>128.47493178</v>
      </c>
      <c r="F194" s="12">
        <v>128.68997777999996</v>
      </c>
      <c r="G194" s="12">
        <v>129.59317098</v>
      </c>
      <c r="H194" s="12">
        <v>129.62327741999997</v>
      </c>
      <c r="I194" s="12">
        <v>128.8878201</v>
      </c>
      <c r="J194" s="12">
        <v>128.44052441999997</v>
      </c>
      <c r="K194" s="12">
        <v>127.92441401999999</v>
      </c>
      <c r="L194" s="12">
        <v>127.96312229999998</v>
      </c>
      <c r="M194" s="12">
        <v>128.28999222</v>
      </c>
      <c r="N194" s="12">
        <v>128.86846595999998</v>
      </c>
      <c r="O194" s="12">
        <v>130.21465392</v>
      </c>
      <c r="P194" s="12">
        <v>132.64467372</v>
      </c>
      <c r="Q194" s="12">
        <v>130.92645618</v>
      </c>
      <c r="R194" s="12">
        <v>129.5974719</v>
      </c>
      <c r="S194" s="12">
        <v>128.81470445999997</v>
      </c>
      <c r="T194" s="12">
        <v>128.5114896</v>
      </c>
      <c r="U194" s="12">
        <v>127.59324317999999</v>
      </c>
      <c r="V194" s="12">
        <v>127.21261175999999</v>
      </c>
      <c r="W194" s="12">
        <v>126.77176745999998</v>
      </c>
      <c r="X194" s="12">
        <v>126.59542973999999</v>
      </c>
      <c r="Y194" s="12">
        <v>126.66639491999997</v>
      </c>
    </row>
    <row r="195" spans="1:25" ht="11.25">
      <c r="A195" s="11">
        <f t="shared" si="4"/>
        <v>41643</v>
      </c>
      <c r="B195" s="12">
        <v>125.57826216</v>
      </c>
      <c r="C195" s="12">
        <v>125.77610447999999</v>
      </c>
      <c r="D195" s="12">
        <v>126.95670701999998</v>
      </c>
      <c r="E195" s="12">
        <v>127.52442845999998</v>
      </c>
      <c r="F195" s="12">
        <v>128.34160325999997</v>
      </c>
      <c r="G195" s="12">
        <v>128.35880693999997</v>
      </c>
      <c r="H195" s="12">
        <v>128.73083652</v>
      </c>
      <c r="I195" s="12">
        <v>128.71578329999997</v>
      </c>
      <c r="J195" s="12">
        <v>128.1459114</v>
      </c>
      <c r="K195" s="12">
        <v>127.52012753999998</v>
      </c>
      <c r="L195" s="12">
        <v>128.07924713999998</v>
      </c>
      <c r="M195" s="12">
        <v>127.85129837999997</v>
      </c>
      <c r="N195" s="12">
        <v>128.20827474</v>
      </c>
      <c r="O195" s="12">
        <v>129.19533587999996</v>
      </c>
      <c r="P195" s="12">
        <v>130.20605208</v>
      </c>
      <c r="Q195" s="12">
        <v>131.46407118</v>
      </c>
      <c r="R195" s="12">
        <v>128.8018017</v>
      </c>
      <c r="S195" s="12">
        <v>127.83409469999998</v>
      </c>
      <c r="T195" s="12">
        <v>126.5223141</v>
      </c>
      <c r="U195" s="12">
        <v>125.62772274</v>
      </c>
      <c r="V195" s="12">
        <v>125.32235741999997</v>
      </c>
      <c r="W195" s="12">
        <v>125.43633179999998</v>
      </c>
      <c r="X195" s="12">
        <v>125.37611891999998</v>
      </c>
      <c r="Y195" s="12">
        <v>125.04494807999998</v>
      </c>
    </row>
    <row r="196" spans="1:25" ht="11.25">
      <c r="A196" s="11">
        <f t="shared" si="4"/>
        <v>41644</v>
      </c>
      <c r="B196" s="12">
        <v>125.96104403999999</v>
      </c>
      <c r="C196" s="12">
        <v>126.89004275999997</v>
      </c>
      <c r="D196" s="12">
        <v>127.63410191999998</v>
      </c>
      <c r="E196" s="12">
        <v>128.80610262</v>
      </c>
      <c r="F196" s="12">
        <v>129.59102051999997</v>
      </c>
      <c r="G196" s="12">
        <v>129.78886283999998</v>
      </c>
      <c r="H196" s="12">
        <v>130.38454025999997</v>
      </c>
      <c r="I196" s="12">
        <v>129.80821697999997</v>
      </c>
      <c r="J196" s="12">
        <v>129.24909737999997</v>
      </c>
      <c r="K196" s="12">
        <v>128.93728068</v>
      </c>
      <c r="L196" s="12">
        <v>128.8340586</v>
      </c>
      <c r="M196" s="12">
        <v>128.78459801999998</v>
      </c>
      <c r="N196" s="12">
        <v>129.19963679999998</v>
      </c>
      <c r="O196" s="12">
        <v>130.61894039999999</v>
      </c>
      <c r="P196" s="12">
        <v>132.91133075999997</v>
      </c>
      <c r="Q196" s="12">
        <v>131.84685306</v>
      </c>
      <c r="R196" s="12">
        <v>130.24906127999998</v>
      </c>
      <c r="S196" s="12">
        <v>128.88351917999998</v>
      </c>
      <c r="T196" s="12">
        <v>127.75667813999999</v>
      </c>
      <c r="U196" s="12">
        <v>126.67714722</v>
      </c>
      <c r="V196" s="12">
        <v>126.1029744</v>
      </c>
      <c r="W196" s="12">
        <v>126.016956</v>
      </c>
      <c r="X196" s="12">
        <v>125.94814127999997</v>
      </c>
      <c r="Y196" s="12">
        <v>125.94599081999999</v>
      </c>
    </row>
    <row r="197" spans="1:25" ht="11.25">
      <c r="A197" s="11">
        <f t="shared" si="4"/>
        <v>41645</v>
      </c>
      <c r="B197" s="12">
        <v>127.87065251999998</v>
      </c>
      <c r="C197" s="12">
        <v>128.84696135999997</v>
      </c>
      <c r="D197" s="12">
        <v>129.83402249999997</v>
      </c>
      <c r="E197" s="12">
        <v>130.30282277999996</v>
      </c>
      <c r="F197" s="12">
        <v>131.10064343999997</v>
      </c>
      <c r="G197" s="12">
        <v>131.3608491</v>
      </c>
      <c r="H197" s="12">
        <v>131.36299956</v>
      </c>
      <c r="I197" s="12">
        <v>130.87054422</v>
      </c>
      <c r="J197" s="12">
        <v>130.79097720000001</v>
      </c>
      <c r="K197" s="12">
        <v>130.41679716000002</v>
      </c>
      <c r="L197" s="12">
        <v>130.48131095999997</v>
      </c>
      <c r="M197" s="12">
        <v>130.36733658</v>
      </c>
      <c r="N197" s="12">
        <v>131.01892595999996</v>
      </c>
      <c r="O197" s="12">
        <v>138.88315817999998</v>
      </c>
      <c r="P197" s="12">
        <v>153.25038143999998</v>
      </c>
      <c r="Q197" s="12">
        <v>151.9192467</v>
      </c>
      <c r="R197" s="12">
        <v>133.06401341999998</v>
      </c>
      <c r="S197" s="12">
        <v>130.963014</v>
      </c>
      <c r="T197" s="12">
        <v>129.89208492</v>
      </c>
      <c r="U197" s="12">
        <v>129.10501656</v>
      </c>
      <c r="V197" s="12">
        <v>128.74373927999997</v>
      </c>
      <c r="W197" s="12">
        <v>128.48568408</v>
      </c>
      <c r="X197" s="12">
        <v>128.27708945999998</v>
      </c>
      <c r="Y197" s="12">
        <v>128.07924713999998</v>
      </c>
    </row>
    <row r="198" spans="1:25" ht="11.25">
      <c r="A198" s="11">
        <f t="shared" si="4"/>
        <v>41646</v>
      </c>
      <c r="B198" s="12">
        <v>128.85986412</v>
      </c>
      <c r="C198" s="12">
        <v>129.20178725999997</v>
      </c>
      <c r="D198" s="12">
        <v>129.98240424</v>
      </c>
      <c r="E198" s="12">
        <v>130.36088519999998</v>
      </c>
      <c r="F198" s="12">
        <v>131.02967825999997</v>
      </c>
      <c r="G198" s="12">
        <v>131.44901796</v>
      </c>
      <c r="H198" s="12">
        <v>133.33282092</v>
      </c>
      <c r="I198" s="12">
        <v>132.63822233999997</v>
      </c>
      <c r="J198" s="12">
        <v>131.24257379999997</v>
      </c>
      <c r="K198" s="12">
        <v>130.6081881</v>
      </c>
      <c r="L198" s="12">
        <v>130.70280834</v>
      </c>
      <c r="M198" s="12">
        <v>130.88559744</v>
      </c>
      <c r="N198" s="12">
        <v>132.53500025999998</v>
      </c>
      <c r="O198" s="12">
        <v>140.77986389999998</v>
      </c>
      <c r="P198" s="12">
        <v>156.99433229999997</v>
      </c>
      <c r="Q198" s="12">
        <v>155.54492225999996</v>
      </c>
      <c r="R198" s="12">
        <v>133.76936429999998</v>
      </c>
      <c r="S198" s="12">
        <v>131.00387274</v>
      </c>
      <c r="T198" s="12">
        <v>130.0920777</v>
      </c>
      <c r="U198" s="12">
        <v>129.35231946</v>
      </c>
      <c r="V198" s="12">
        <v>128.88136871999998</v>
      </c>
      <c r="W198" s="12">
        <v>128.75664204</v>
      </c>
      <c r="X198" s="12">
        <v>128.73728789999998</v>
      </c>
      <c r="Y198" s="12">
        <v>128.41256843999997</v>
      </c>
    </row>
    <row r="199" spans="1:25" ht="11.25">
      <c r="A199" s="11">
        <f t="shared" si="4"/>
        <v>41647</v>
      </c>
      <c r="B199" s="12">
        <v>129.21469001999998</v>
      </c>
      <c r="C199" s="12">
        <v>129.98240424</v>
      </c>
      <c r="D199" s="12">
        <v>130.63399362</v>
      </c>
      <c r="E199" s="12">
        <v>131.08128929999998</v>
      </c>
      <c r="F199" s="12">
        <v>132.8339142</v>
      </c>
      <c r="G199" s="12">
        <v>133.11132354</v>
      </c>
      <c r="H199" s="12">
        <v>132.03394307999997</v>
      </c>
      <c r="I199" s="12">
        <v>132.93283535999998</v>
      </c>
      <c r="J199" s="12">
        <v>132.82101143999998</v>
      </c>
      <c r="K199" s="12">
        <v>132.47478737999998</v>
      </c>
      <c r="L199" s="12">
        <v>132.48338922</v>
      </c>
      <c r="M199" s="12">
        <v>132.59521314</v>
      </c>
      <c r="N199" s="12">
        <v>151.89989255999998</v>
      </c>
      <c r="O199" s="12">
        <v>158.64803604</v>
      </c>
      <c r="P199" s="12">
        <v>161.69953877999998</v>
      </c>
      <c r="Q199" s="12">
        <v>160.35120035999998</v>
      </c>
      <c r="R199" s="12">
        <v>155.47610754</v>
      </c>
      <c r="S199" s="12">
        <v>132.99089777999995</v>
      </c>
      <c r="T199" s="12">
        <v>130.52001924</v>
      </c>
      <c r="U199" s="12">
        <v>129.76735824</v>
      </c>
      <c r="V199" s="12">
        <v>129.56091408</v>
      </c>
      <c r="W199" s="12">
        <v>129.29210658</v>
      </c>
      <c r="X199" s="12">
        <v>129.33511577999997</v>
      </c>
      <c r="Y199" s="12">
        <v>129.04265322</v>
      </c>
    </row>
    <row r="200" spans="1:25" ht="11.25">
      <c r="A200" s="11">
        <f t="shared" si="4"/>
        <v>41648</v>
      </c>
      <c r="B200" s="12">
        <v>129.83402249999997</v>
      </c>
      <c r="C200" s="12">
        <v>132.40167173999998</v>
      </c>
      <c r="D200" s="12">
        <v>152.4138525</v>
      </c>
      <c r="E200" s="12">
        <v>155.58793145999996</v>
      </c>
      <c r="F200" s="12">
        <v>155.71265814</v>
      </c>
      <c r="G200" s="12">
        <v>155.29331843999998</v>
      </c>
      <c r="H200" s="12">
        <v>155.83523436</v>
      </c>
      <c r="I200" s="12">
        <v>154.03529933999997</v>
      </c>
      <c r="J200" s="12">
        <v>153.80304966</v>
      </c>
      <c r="K200" s="12">
        <v>132.87047202</v>
      </c>
      <c r="L200" s="12">
        <v>133.09411985999998</v>
      </c>
      <c r="M200" s="12">
        <v>131.63395752</v>
      </c>
      <c r="N200" s="12">
        <v>154.36431972</v>
      </c>
      <c r="O200" s="12">
        <v>161.58126348</v>
      </c>
      <c r="P200" s="12">
        <v>162.99196523999998</v>
      </c>
      <c r="Q200" s="12">
        <v>162.7038036</v>
      </c>
      <c r="R200" s="12">
        <v>157.08895253999998</v>
      </c>
      <c r="S200" s="12">
        <v>133.2317493</v>
      </c>
      <c r="T200" s="12">
        <v>129.63402972</v>
      </c>
      <c r="U200" s="12">
        <v>128.81900537999996</v>
      </c>
      <c r="V200" s="12">
        <v>128.41686936</v>
      </c>
      <c r="W200" s="12">
        <v>128.43837395999998</v>
      </c>
      <c r="X200" s="12">
        <v>128.35880693999997</v>
      </c>
      <c r="Y200" s="12">
        <v>128.14376094</v>
      </c>
    </row>
    <row r="201" spans="1:25" ht="11.25">
      <c r="A201" s="11">
        <f t="shared" si="4"/>
        <v>41649</v>
      </c>
      <c r="B201" s="12">
        <v>127.16530164</v>
      </c>
      <c r="C201" s="12">
        <v>128.86631549999998</v>
      </c>
      <c r="D201" s="12">
        <v>129.66413616</v>
      </c>
      <c r="E201" s="12">
        <v>146.33665254</v>
      </c>
      <c r="F201" s="12">
        <v>147.00759605999997</v>
      </c>
      <c r="G201" s="12">
        <v>145.78828524</v>
      </c>
      <c r="H201" s="12">
        <v>148.35378401999998</v>
      </c>
      <c r="I201" s="12">
        <v>129.42758555999998</v>
      </c>
      <c r="J201" s="12">
        <v>131.79739247999998</v>
      </c>
      <c r="K201" s="12">
        <v>130.02541343999997</v>
      </c>
      <c r="L201" s="12">
        <v>130.02971435999999</v>
      </c>
      <c r="M201" s="12">
        <v>129.91573997999998</v>
      </c>
      <c r="N201" s="12">
        <v>135.05748984</v>
      </c>
      <c r="O201" s="12">
        <v>149.95802718</v>
      </c>
      <c r="P201" s="12">
        <v>153.62886239999997</v>
      </c>
      <c r="Q201" s="12">
        <v>151.64828874</v>
      </c>
      <c r="R201" s="12">
        <v>147.92799294</v>
      </c>
      <c r="S201" s="12">
        <v>131.90276501999998</v>
      </c>
      <c r="T201" s="12">
        <v>129.06200736</v>
      </c>
      <c r="U201" s="12">
        <v>127.85559929999998</v>
      </c>
      <c r="V201" s="12">
        <v>126.96100793999997</v>
      </c>
      <c r="W201" s="12">
        <v>127.23626681999998</v>
      </c>
      <c r="X201" s="12">
        <v>127.12444289999999</v>
      </c>
      <c r="Y201" s="12">
        <v>126.71800595999999</v>
      </c>
    </row>
    <row r="202" spans="1:25" ht="11.25">
      <c r="A202" s="11">
        <f t="shared" si="4"/>
        <v>41650</v>
      </c>
      <c r="B202" s="12">
        <v>125.68148423999999</v>
      </c>
      <c r="C202" s="12">
        <v>116.73557063999999</v>
      </c>
      <c r="D202" s="12">
        <v>127.75667813999999</v>
      </c>
      <c r="E202" s="12">
        <v>129.96305009999998</v>
      </c>
      <c r="F202" s="12">
        <v>129.56951592</v>
      </c>
      <c r="G202" s="12">
        <v>129.350169</v>
      </c>
      <c r="H202" s="12">
        <v>130.42109807999998</v>
      </c>
      <c r="I202" s="12">
        <v>129.96520055999997</v>
      </c>
      <c r="J202" s="12">
        <v>128.03623793999998</v>
      </c>
      <c r="K202" s="12">
        <v>128.19107105999998</v>
      </c>
      <c r="L202" s="12">
        <v>128.44697579999996</v>
      </c>
      <c r="M202" s="12">
        <v>128.04268931999997</v>
      </c>
      <c r="N202" s="12">
        <v>127.04702633999999</v>
      </c>
      <c r="O202" s="12">
        <v>139.16486844</v>
      </c>
      <c r="P202" s="12">
        <v>143.1023607</v>
      </c>
      <c r="Q202" s="12">
        <v>139.3175511</v>
      </c>
      <c r="R202" s="12">
        <v>130.12863552</v>
      </c>
      <c r="S202" s="12">
        <v>129.59962235999998</v>
      </c>
      <c r="T202" s="12">
        <v>127.02982266000001</v>
      </c>
      <c r="U202" s="12">
        <v>126.07501841999998</v>
      </c>
      <c r="V202" s="12">
        <v>125.52450065999999</v>
      </c>
      <c r="W202" s="12">
        <v>125.28795005999999</v>
      </c>
      <c r="X202" s="12">
        <v>125.27719775999996</v>
      </c>
      <c r="Y202" s="12">
        <v>125.33526018</v>
      </c>
    </row>
    <row r="203" spans="1:25" ht="11.25">
      <c r="A203" s="11">
        <f t="shared" si="4"/>
        <v>41651</v>
      </c>
      <c r="B203" s="12">
        <v>126.50726087999998</v>
      </c>
      <c r="C203" s="12">
        <v>127.37389625999998</v>
      </c>
      <c r="D203" s="12">
        <v>128.24698302</v>
      </c>
      <c r="E203" s="12">
        <v>130.44475314</v>
      </c>
      <c r="F203" s="12">
        <v>131.21246735999998</v>
      </c>
      <c r="G203" s="12">
        <v>131.45116842</v>
      </c>
      <c r="H203" s="12">
        <v>131.97803112</v>
      </c>
      <c r="I203" s="12">
        <v>131.32214082</v>
      </c>
      <c r="J203" s="12">
        <v>130.77162306</v>
      </c>
      <c r="K203" s="12">
        <v>129.12867161999998</v>
      </c>
      <c r="L203" s="12">
        <v>130.51571831999996</v>
      </c>
      <c r="M203" s="12">
        <v>130.4146467</v>
      </c>
      <c r="N203" s="12">
        <v>130.92215525999995</v>
      </c>
      <c r="O203" s="12">
        <v>146.77749683999997</v>
      </c>
      <c r="P203" s="12">
        <v>151.7687145</v>
      </c>
      <c r="Q203" s="12">
        <v>148.95806327999998</v>
      </c>
      <c r="R203" s="12">
        <v>145.79903754</v>
      </c>
      <c r="S203" s="12">
        <v>131.02537733999998</v>
      </c>
      <c r="T203" s="12">
        <v>128.07064529999997</v>
      </c>
      <c r="U203" s="12">
        <v>126.92660057999998</v>
      </c>
      <c r="V203" s="12">
        <v>126.40403879999997</v>
      </c>
      <c r="W203" s="12">
        <v>126.30511764</v>
      </c>
      <c r="X203" s="12">
        <v>126.42124247999998</v>
      </c>
      <c r="Y203" s="12">
        <v>126.27286073999998</v>
      </c>
    </row>
    <row r="204" spans="1:25" ht="11.25">
      <c r="A204" s="11">
        <f t="shared" si="4"/>
        <v>41652</v>
      </c>
      <c r="B204" s="12">
        <v>125.95029174</v>
      </c>
      <c r="C204" s="12">
        <v>127.34594027999997</v>
      </c>
      <c r="D204" s="12">
        <v>129.92219135999997</v>
      </c>
      <c r="E204" s="12">
        <v>134.99942741999996</v>
      </c>
      <c r="F204" s="12">
        <v>137.091825</v>
      </c>
      <c r="G204" s="12">
        <v>136.5219531</v>
      </c>
      <c r="H204" s="12">
        <v>137.61223631999997</v>
      </c>
      <c r="I204" s="12">
        <v>133.9629057</v>
      </c>
      <c r="J204" s="12">
        <v>129.70714536</v>
      </c>
      <c r="K204" s="12">
        <v>129.15232668</v>
      </c>
      <c r="L204" s="12">
        <v>129.46199291999997</v>
      </c>
      <c r="M204" s="12">
        <v>129.49640028</v>
      </c>
      <c r="N204" s="12">
        <v>129.84477479999998</v>
      </c>
      <c r="O204" s="12">
        <v>141.36263856</v>
      </c>
      <c r="P204" s="12">
        <v>145.22916564</v>
      </c>
      <c r="Q204" s="12">
        <v>142.87871285999998</v>
      </c>
      <c r="R204" s="12">
        <v>139.37561351999997</v>
      </c>
      <c r="S204" s="12">
        <v>129.77165915999998</v>
      </c>
      <c r="T204" s="12">
        <v>126.89219322</v>
      </c>
      <c r="U204" s="12">
        <v>125.75675033999997</v>
      </c>
      <c r="V204" s="12">
        <v>125.54170433999998</v>
      </c>
      <c r="W204" s="12">
        <v>125.38902168</v>
      </c>
      <c r="X204" s="12">
        <v>125.31590603999999</v>
      </c>
      <c r="Y204" s="12">
        <v>125.21053349999998</v>
      </c>
    </row>
    <row r="205" spans="1:25" ht="11.25">
      <c r="A205" s="11">
        <f t="shared" si="4"/>
        <v>41653</v>
      </c>
      <c r="B205" s="12">
        <v>125.92233575999997</v>
      </c>
      <c r="C205" s="12">
        <v>127.49217156</v>
      </c>
      <c r="D205" s="12">
        <v>128.10720311999998</v>
      </c>
      <c r="E205" s="12">
        <v>137.32407468</v>
      </c>
      <c r="F205" s="12">
        <v>138.33909179999998</v>
      </c>
      <c r="G205" s="12">
        <v>138.7476792</v>
      </c>
      <c r="H205" s="12">
        <v>140.962653</v>
      </c>
      <c r="I205" s="12">
        <v>137.0810727</v>
      </c>
      <c r="J205" s="12">
        <v>130.36733658</v>
      </c>
      <c r="K205" s="12">
        <v>129.56736546</v>
      </c>
      <c r="L205" s="12">
        <v>129.79316375999997</v>
      </c>
      <c r="M205" s="12">
        <v>129.97810331999997</v>
      </c>
      <c r="N205" s="12">
        <v>132.98229593999997</v>
      </c>
      <c r="O205" s="12">
        <v>139.46593284</v>
      </c>
      <c r="P205" s="12">
        <v>143.97114653999998</v>
      </c>
      <c r="Q205" s="12">
        <v>140.69814641999997</v>
      </c>
      <c r="R205" s="12">
        <v>136.44023561999998</v>
      </c>
      <c r="S205" s="12">
        <v>129.47059475999998</v>
      </c>
      <c r="T205" s="12">
        <v>126.97821161999998</v>
      </c>
      <c r="U205" s="12">
        <v>125.63202366</v>
      </c>
      <c r="V205" s="12">
        <v>125.20838303999999</v>
      </c>
      <c r="W205" s="12">
        <v>125.43848225999997</v>
      </c>
      <c r="X205" s="12">
        <v>125.78255585999997</v>
      </c>
      <c r="Y205" s="12">
        <v>125.70298883999999</v>
      </c>
    </row>
    <row r="206" spans="1:25" ht="11.25">
      <c r="A206" s="11">
        <f t="shared" si="4"/>
        <v>41654</v>
      </c>
      <c r="B206" s="12">
        <v>127.40830361999998</v>
      </c>
      <c r="C206" s="12">
        <v>130.43400083999998</v>
      </c>
      <c r="D206" s="12">
        <v>145.05067746</v>
      </c>
      <c r="E206" s="12">
        <v>149.69782152</v>
      </c>
      <c r="F206" s="12">
        <v>151.42033998</v>
      </c>
      <c r="G206" s="12">
        <v>153.15146027999995</v>
      </c>
      <c r="H206" s="12">
        <v>153.94282955999998</v>
      </c>
      <c r="I206" s="12">
        <v>150.44833205999998</v>
      </c>
      <c r="J206" s="12">
        <v>148.43335104</v>
      </c>
      <c r="K206" s="12">
        <v>149.09354225999996</v>
      </c>
      <c r="L206" s="12">
        <v>149.19676434</v>
      </c>
      <c r="M206" s="12">
        <v>146.83125833999998</v>
      </c>
      <c r="N206" s="12">
        <v>148.13873801999998</v>
      </c>
      <c r="O206" s="12">
        <v>157.61581524</v>
      </c>
      <c r="P206" s="12">
        <v>155.60298468</v>
      </c>
      <c r="Q206" s="12">
        <v>154.05680393999998</v>
      </c>
      <c r="R206" s="12">
        <v>149.33009285999998</v>
      </c>
      <c r="S206" s="12">
        <v>131.66621442</v>
      </c>
      <c r="T206" s="12">
        <v>128.65341995999998</v>
      </c>
      <c r="U206" s="12">
        <v>127.34809073999999</v>
      </c>
      <c r="V206" s="12">
        <v>127.13304474</v>
      </c>
      <c r="W206" s="12">
        <v>126.32017085999999</v>
      </c>
      <c r="X206" s="12">
        <v>126.95240609999998</v>
      </c>
      <c r="Y206" s="12">
        <v>126.84058217999998</v>
      </c>
    </row>
    <row r="207" spans="1:25" ht="11.25">
      <c r="A207" s="11">
        <f t="shared" si="4"/>
        <v>41655</v>
      </c>
      <c r="B207" s="12">
        <v>126.42124247999998</v>
      </c>
      <c r="C207" s="12">
        <v>136.3069071</v>
      </c>
      <c r="D207" s="12">
        <v>140.11967268</v>
      </c>
      <c r="E207" s="12">
        <v>145.02057101999998</v>
      </c>
      <c r="F207" s="12">
        <v>145.87215318</v>
      </c>
      <c r="G207" s="12">
        <v>146.67212429999998</v>
      </c>
      <c r="H207" s="12">
        <v>148.85699166</v>
      </c>
      <c r="I207" s="12">
        <v>146.66997383999998</v>
      </c>
      <c r="J207" s="12">
        <v>146.06784503999998</v>
      </c>
      <c r="K207" s="12">
        <v>143.87222537999997</v>
      </c>
      <c r="L207" s="12">
        <v>144.77541857999998</v>
      </c>
      <c r="M207" s="12">
        <v>143.31525624</v>
      </c>
      <c r="N207" s="12">
        <v>143.99910251999998</v>
      </c>
      <c r="O207" s="12">
        <v>151.84828152</v>
      </c>
      <c r="P207" s="12">
        <v>148.68925577999997</v>
      </c>
      <c r="Q207" s="12">
        <v>143.62922339999997</v>
      </c>
      <c r="R207" s="12">
        <v>139.14336383999998</v>
      </c>
      <c r="S207" s="12">
        <v>130.28346864</v>
      </c>
      <c r="T207" s="12">
        <v>127.27712555999999</v>
      </c>
      <c r="U207" s="12">
        <v>126.31802039999998</v>
      </c>
      <c r="V207" s="12">
        <v>125.98039818</v>
      </c>
      <c r="W207" s="12">
        <v>125.85137058</v>
      </c>
      <c r="X207" s="12">
        <v>125.86212287999997</v>
      </c>
      <c r="Y207" s="12">
        <v>125.48794283999997</v>
      </c>
    </row>
    <row r="208" spans="1:25" ht="11.25">
      <c r="A208" s="11">
        <f t="shared" si="4"/>
        <v>41656</v>
      </c>
      <c r="B208" s="12">
        <v>127.92871493999999</v>
      </c>
      <c r="C208" s="12">
        <v>129.38457635999998</v>
      </c>
      <c r="D208" s="12">
        <v>131.98878341999998</v>
      </c>
      <c r="E208" s="12">
        <v>145.01842055999998</v>
      </c>
      <c r="F208" s="12">
        <v>147.72800016</v>
      </c>
      <c r="G208" s="12">
        <v>145.68291269999997</v>
      </c>
      <c r="H208" s="12">
        <v>147.78176166</v>
      </c>
      <c r="I208" s="12">
        <v>132.42532679999997</v>
      </c>
      <c r="J208" s="12">
        <v>131.76513558</v>
      </c>
      <c r="K208" s="12">
        <v>130.33077875999996</v>
      </c>
      <c r="L208" s="12">
        <v>130.20390161999998</v>
      </c>
      <c r="M208" s="12">
        <v>129.74800409999997</v>
      </c>
      <c r="N208" s="12">
        <v>135.0381357</v>
      </c>
      <c r="O208" s="12">
        <v>152.08698257999998</v>
      </c>
      <c r="P208" s="12">
        <v>153.16866395999998</v>
      </c>
      <c r="Q208" s="12">
        <v>151.61173091999999</v>
      </c>
      <c r="R208" s="12">
        <v>147.84842591999998</v>
      </c>
      <c r="S208" s="12">
        <v>131.67051533999998</v>
      </c>
      <c r="T208" s="12">
        <v>128.76739433999998</v>
      </c>
      <c r="U208" s="12">
        <v>127.81474055999999</v>
      </c>
      <c r="V208" s="12">
        <v>127.44486143999998</v>
      </c>
      <c r="W208" s="12">
        <v>127.00831806</v>
      </c>
      <c r="X208" s="12">
        <v>127.57818995999999</v>
      </c>
      <c r="Y208" s="12">
        <v>127.37819718</v>
      </c>
    </row>
    <row r="209" spans="1:25" ht="11.25">
      <c r="A209" s="11">
        <f t="shared" si="4"/>
        <v>41657</v>
      </c>
      <c r="B209" s="12">
        <v>125.10516095999998</v>
      </c>
      <c r="C209" s="12">
        <v>125.69223654</v>
      </c>
      <c r="D209" s="12">
        <v>128.16741599999997</v>
      </c>
      <c r="E209" s="12">
        <v>129.34156716</v>
      </c>
      <c r="F209" s="12">
        <v>146.95813547999998</v>
      </c>
      <c r="G209" s="12">
        <v>135.90047016</v>
      </c>
      <c r="H209" s="12">
        <v>151.03325718</v>
      </c>
      <c r="I209" s="12">
        <v>152.86114818</v>
      </c>
      <c r="J209" s="12">
        <v>129.84477479999998</v>
      </c>
      <c r="K209" s="12">
        <v>129.80821697999997</v>
      </c>
      <c r="L209" s="12">
        <v>129.93079319999998</v>
      </c>
      <c r="M209" s="12">
        <v>129.51790487999997</v>
      </c>
      <c r="N209" s="12">
        <v>136.23164099999997</v>
      </c>
      <c r="O209" s="12">
        <v>154.30625729999997</v>
      </c>
      <c r="P209" s="12">
        <v>156.49542558</v>
      </c>
      <c r="Q209" s="12">
        <v>154.77935849999997</v>
      </c>
      <c r="R209" s="12">
        <v>154.50625007999997</v>
      </c>
      <c r="S209" s="12">
        <v>153.34285122</v>
      </c>
      <c r="T209" s="12">
        <v>128.73513744</v>
      </c>
      <c r="U209" s="12">
        <v>126.09652301999998</v>
      </c>
      <c r="V209" s="12">
        <v>125.78040539999999</v>
      </c>
      <c r="W209" s="12">
        <v>125.5546071</v>
      </c>
      <c r="X209" s="12">
        <v>125.55245664</v>
      </c>
      <c r="Y209" s="12">
        <v>125.32665833999998</v>
      </c>
    </row>
    <row r="210" spans="1:25" ht="11.25">
      <c r="A210" s="11">
        <f t="shared" si="4"/>
        <v>41658</v>
      </c>
      <c r="B210" s="12">
        <v>126.87929045999999</v>
      </c>
      <c r="C210" s="12">
        <v>128.95448435999998</v>
      </c>
      <c r="D210" s="12">
        <v>130.15874196</v>
      </c>
      <c r="E210" s="12">
        <v>147.68714142</v>
      </c>
      <c r="F210" s="12">
        <v>151.9515036</v>
      </c>
      <c r="G210" s="12">
        <v>156.11479416</v>
      </c>
      <c r="H210" s="12">
        <v>159.06952619999998</v>
      </c>
      <c r="I210" s="12">
        <v>157.39216739999998</v>
      </c>
      <c r="J210" s="12">
        <v>151.97085773999999</v>
      </c>
      <c r="K210" s="12">
        <v>151.52356206</v>
      </c>
      <c r="L210" s="12">
        <v>152.39019743999998</v>
      </c>
      <c r="M210" s="12">
        <v>150.22683468</v>
      </c>
      <c r="N210" s="12">
        <v>152.35579008</v>
      </c>
      <c r="O210" s="12">
        <v>156.30403464</v>
      </c>
      <c r="P210" s="12">
        <v>155.0266614</v>
      </c>
      <c r="Q210" s="12">
        <v>153.91487357999998</v>
      </c>
      <c r="R210" s="12">
        <v>151.86118427999997</v>
      </c>
      <c r="S210" s="12">
        <v>132.4360791</v>
      </c>
      <c r="T210" s="12">
        <v>130.1996007</v>
      </c>
      <c r="U210" s="12">
        <v>127.29647969999999</v>
      </c>
      <c r="V210" s="12">
        <v>127.02552174</v>
      </c>
      <c r="W210" s="12">
        <v>126.42339293999999</v>
      </c>
      <c r="X210" s="12">
        <v>126.61478387999998</v>
      </c>
      <c r="Y210" s="12">
        <v>126.36748097999998</v>
      </c>
    </row>
    <row r="211" spans="1:25" ht="11.25">
      <c r="A211" s="11">
        <f t="shared" si="4"/>
        <v>41659</v>
      </c>
      <c r="B211" s="12">
        <v>125.43418133999997</v>
      </c>
      <c r="C211" s="12">
        <v>145.88505593999997</v>
      </c>
      <c r="D211" s="12">
        <v>152.67835908</v>
      </c>
      <c r="E211" s="12">
        <v>154.57936572</v>
      </c>
      <c r="F211" s="12">
        <v>156.74917985999997</v>
      </c>
      <c r="G211" s="12">
        <v>158.45019372</v>
      </c>
      <c r="H211" s="12">
        <v>159.31897956</v>
      </c>
      <c r="I211" s="12">
        <v>157.31475083999996</v>
      </c>
      <c r="J211" s="12">
        <v>154.24819487999997</v>
      </c>
      <c r="K211" s="12">
        <v>154.58151618</v>
      </c>
      <c r="L211" s="12">
        <v>155.98146563999998</v>
      </c>
      <c r="M211" s="12">
        <v>153.435321</v>
      </c>
      <c r="N211" s="12">
        <v>155.36428361999998</v>
      </c>
      <c r="O211" s="12">
        <v>160.68882258</v>
      </c>
      <c r="P211" s="12">
        <v>157.36851233999997</v>
      </c>
      <c r="Q211" s="12">
        <v>156.05028035999996</v>
      </c>
      <c r="R211" s="12">
        <v>154.27615085999997</v>
      </c>
      <c r="S211" s="12">
        <v>147.47424587999998</v>
      </c>
      <c r="T211" s="12">
        <v>147.30435953999998</v>
      </c>
      <c r="U211" s="12">
        <v>142.17336197999998</v>
      </c>
      <c r="V211" s="12">
        <v>140.33256821999998</v>
      </c>
      <c r="W211" s="12">
        <v>126.40188833999997</v>
      </c>
      <c r="X211" s="12">
        <v>126.30081672</v>
      </c>
      <c r="Y211" s="12">
        <v>123.9095052</v>
      </c>
    </row>
    <row r="212" spans="1:25" ht="11.25">
      <c r="A212" s="11">
        <f t="shared" si="4"/>
        <v>41660</v>
      </c>
      <c r="B212" s="12">
        <v>124.01487774</v>
      </c>
      <c r="C212" s="12">
        <v>126.78897113999999</v>
      </c>
      <c r="D212" s="12">
        <v>128.07064529999997</v>
      </c>
      <c r="E212" s="12">
        <v>131.56729325999999</v>
      </c>
      <c r="F212" s="12">
        <v>132.92638398</v>
      </c>
      <c r="G212" s="12">
        <v>132.57370853999998</v>
      </c>
      <c r="H212" s="12">
        <v>142.95612942</v>
      </c>
      <c r="I212" s="12">
        <v>128.20397382</v>
      </c>
      <c r="J212" s="12">
        <v>127.92871493999999</v>
      </c>
      <c r="K212" s="12">
        <v>127.37819718</v>
      </c>
      <c r="L212" s="12">
        <v>127.45991465999998</v>
      </c>
      <c r="M212" s="12">
        <v>127.26637325999997</v>
      </c>
      <c r="N212" s="12">
        <v>127.58679179999999</v>
      </c>
      <c r="O212" s="12">
        <v>146.20977539999998</v>
      </c>
      <c r="P212" s="12">
        <v>152.40094974000002</v>
      </c>
      <c r="Q212" s="12">
        <v>148.88709809999997</v>
      </c>
      <c r="R212" s="12">
        <v>145.05282791999997</v>
      </c>
      <c r="S212" s="12">
        <v>127.95236999999999</v>
      </c>
      <c r="T212" s="12">
        <v>126.1997451</v>
      </c>
      <c r="U212" s="12">
        <v>123.99767406</v>
      </c>
      <c r="V212" s="12">
        <v>123.72671609999999</v>
      </c>
      <c r="W212" s="12">
        <v>123.62564447999999</v>
      </c>
      <c r="X212" s="12">
        <v>123.5654316</v>
      </c>
      <c r="Y212" s="12">
        <v>123.58478573999999</v>
      </c>
    </row>
    <row r="213" spans="1:25" ht="11.25">
      <c r="A213" s="11">
        <f t="shared" si="4"/>
        <v>41661</v>
      </c>
      <c r="B213" s="12">
        <v>123.98047037999999</v>
      </c>
      <c r="C213" s="12">
        <v>126.65994353999999</v>
      </c>
      <c r="D213" s="12">
        <v>140.15192958</v>
      </c>
      <c r="E213" s="12">
        <v>131.95867697999998</v>
      </c>
      <c r="F213" s="12">
        <v>134.01451674</v>
      </c>
      <c r="G213" s="12">
        <v>133.54786692</v>
      </c>
      <c r="H213" s="12">
        <v>142.99053677999999</v>
      </c>
      <c r="I213" s="12">
        <v>128.15021231999998</v>
      </c>
      <c r="J213" s="12">
        <v>127.69431479999997</v>
      </c>
      <c r="K213" s="12">
        <v>127.5760395</v>
      </c>
      <c r="L213" s="12">
        <v>127.47496787999997</v>
      </c>
      <c r="M213" s="12">
        <v>127.20185946</v>
      </c>
      <c r="N213" s="12">
        <v>127.61689824</v>
      </c>
      <c r="O213" s="12">
        <v>144.6076827</v>
      </c>
      <c r="P213" s="12">
        <v>150.77090105999997</v>
      </c>
      <c r="Q213" s="12">
        <v>147.26565125999997</v>
      </c>
      <c r="R213" s="12">
        <v>145.6614081</v>
      </c>
      <c r="S213" s="12">
        <v>127.65345605999998</v>
      </c>
      <c r="T213" s="12">
        <v>124.71162677999997</v>
      </c>
      <c r="U213" s="12">
        <v>124.08799337999999</v>
      </c>
      <c r="V213" s="12">
        <v>123.89875289999998</v>
      </c>
      <c r="W213" s="12">
        <v>123.28802225999998</v>
      </c>
      <c r="X213" s="12">
        <v>123.32242961999998</v>
      </c>
      <c r="Y213" s="12">
        <v>123.49231595999998</v>
      </c>
    </row>
    <row r="214" spans="1:25" ht="11.25">
      <c r="A214" s="11">
        <f t="shared" si="4"/>
        <v>41662</v>
      </c>
      <c r="B214" s="12">
        <v>137.30257007999998</v>
      </c>
      <c r="C214" s="12">
        <v>140.27235533999996</v>
      </c>
      <c r="D214" s="12">
        <v>142.56259524</v>
      </c>
      <c r="E214" s="12">
        <v>147.22264206</v>
      </c>
      <c r="F214" s="12">
        <v>147.5968221</v>
      </c>
      <c r="G214" s="12">
        <v>142.84645596</v>
      </c>
      <c r="H214" s="12">
        <v>142.82065043999998</v>
      </c>
      <c r="I214" s="12">
        <v>141.87874895999997</v>
      </c>
      <c r="J214" s="12">
        <v>141.56693226</v>
      </c>
      <c r="K214" s="12">
        <v>141.30887706</v>
      </c>
      <c r="L214" s="12">
        <v>141.55402949999998</v>
      </c>
      <c r="M214" s="12">
        <v>141.177699</v>
      </c>
      <c r="N214" s="12">
        <v>141.65725158</v>
      </c>
      <c r="O214" s="12">
        <v>140.67234089999997</v>
      </c>
      <c r="P214" s="12">
        <v>149.52363425999997</v>
      </c>
      <c r="Q214" s="12">
        <v>149.04408167999998</v>
      </c>
      <c r="R214" s="12">
        <v>147.66778727999997</v>
      </c>
      <c r="S214" s="12">
        <v>141.82498746</v>
      </c>
      <c r="T214" s="12">
        <v>139.14766475999997</v>
      </c>
      <c r="U214" s="12">
        <v>137.93265485999999</v>
      </c>
      <c r="V214" s="12">
        <v>137.13913512</v>
      </c>
      <c r="W214" s="12">
        <v>137.04236441999998</v>
      </c>
      <c r="X214" s="12">
        <v>137.15418833999996</v>
      </c>
      <c r="Y214" s="12">
        <v>136.38002274</v>
      </c>
    </row>
    <row r="215" spans="1:25" ht="11.25">
      <c r="A215" s="11">
        <f t="shared" si="4"/>
        <v>41663</v>
      </c>
      <c r="B215" s="12">
        <v>137.16279018</v>
      </c>
      <c r="C215" s="12">
        <v>140.18418647999997</v>
      </c>
      <c r="D215" s="12">
        <v>144.94315446</v>
      </c>
      <c r="E215" s="12">
        <v>141.35403671999998</v>
      </c>
      <c r="F215" s="12">
        <v>141.35403671999998</v>
      </c>
      <c r="G215" s="12">
        <v>141.03576864</v>
      </c>
      <c r="H215" s="12">
        <v>145.80978983999998</v>
      </c>
      <c r="I215" s="12">
        <v>140.74545654</v>
      </c>
      <c r="J215" s="12">
        <v>140.30891316</v>
      </c>
      <c r="K215" s="12">
        <v>140.16053141999998</v>
      </c>
      <c r="L215" s="12">
        <v>140.317515</v>
      </c>
      <c r="M215" s="12">
        <v>140.03580474</v>
      </c>
      <c r="N215" s="12">
        <v>140.56266743999998</v>
      </c>
      <c r="O215" s="12">
        <v>141.21640727999997</v>
      </c>
      <c r="P215" s="12">
        <v>151.08486821999998</v>
      </c>
      <c r="Q215" s="12">
        <v>149.11074593999996</v>
      </c>
      <c r="R215" s="12">
        <v>148.29572159999998</v>
      </c>
      <c r="S215" s="12">
        <v>140.73900516</v>
      </c>
      <c r="T215" s="12">
        <v>138.99283164</v>
      </c>
      <c r="U215" s="12">
        <v>137.29826916</v>
      </c>
      <c r="V215" s="12">
        <v>136.98860291999998</v>
      </c>
      <c r="W215" s="12">
        <v>136.85742485999998</v>
      </c>
      <c r="X215" s="12">
        <v>136.77785784</v>
      </c>
      <c r="Y215" s="12">
        <v>136.52410356</v>
      </c>
    </row>
    <row r="216" spans="1:25" ht="11.25">
      <c r="A216" s="11">
        <f t="shared" si="4"/>
        <v>41664</v>
      </c>
      <c r="B216" s="12">
        <v>136.25099514</v>
      </c>
      <c r="C216" s="12">
        <v>137.31977375999998</v>
      </c>
      <c r="D216" s="12">
        <v>139.7261385</v>
      </c>
      <c r="E216" s="12">
        <v>140.84867862</v>
      </c>
      <c r="F216" s="12">
        <v>145.09798758</v>
      </c>
      <c r="G216" s="12">
        <v>141.11748612</v>
      </c>
      <c r="H216" s="12">
        <v>145.05712884</v>
      </c>
      <c r="I216" s="12">
        <v>141.07877784</v>
      </c>
      <c r="J216" s="12">
        <v>140.65943814</v>
      </c>
      <c r="K216" s="12">
        <v>140.31536454</v>
      </c>
      <c r="L216" s="12">
        <v>140.34117005999997</v>
      </c>
      <c r="M216" s="12">
        <v>140.10461945999998</v>
      </c>
      <c r="N216" s="12">
        <v>140.61212801999997</v>
      </c>
      <c r="O216" s="12">
        <v>145.26572345999998</v>
      </c>
      <c r="P216" s="12">
        <v>149.91501798</v>
      </c>
      <c r="Q216" s="12">
        <v>148.34088125999997</v>
      </c>
      <c r="R216" s="12">
        <v>146.54094623999998</v>
      </c>
      <c r="S216" s="12">
        <v>145.17325368</v>
      </c>
      <c r="T216" s="12">
        <v>139.75839539999998</v>
      </c>
      <c r="U216" s="12">
        <v>137.30472053999998</v>
      </c>
      <c r="V216" s="12">
        <v>136.64237885999998</v>
      </c>
      <c r="W216" s="12">
        <v>136.67463575999997</v>
      </c>
      <c r="X216" s="12">
        <v>136.44023561999998</v>
      </c>
      <c r="Y216" s="12">
        <v>136.23164099999997</v>
      </c>
    </row>
    <row r="217" spans="1:25" ht="11.25">
      <c r="A217" s="11">
        <f t="shared" si="4"/>
        <v>41665</v>
      </c>
      <c r="B217" s="12">
        <v>137.2208526</v>
      </c>
      <c r="C217" s="12">
        <v>139.16271797999997</v>
      </c>
      <c r="D217" s="12">
        <v>140.31536454</v>
      </c>
      <c r="E217" s="12">
        <v>146.06569457999998</v>
      </c>
      <c r="F217" s="12">
        <v>147.73660199999998</v>
      </c>
      <c r="G217" s="12">
        <v>149.24837538</v>
      </c>
      <c r="H217" s="12">
        <v>152.63319941999998</v>
      </c>
      <c r="I217" s="12">
        <v>150.75584783999997</v>
      </c>
      <c r="J217" s="12">
        <v>147.02049881999997</v>
      </c>
      <c r="K217" s="12">
        <v>146.7258858</v>
      </c>
      <c r="L217" s="12">
        <v>147.25489896</v>
      </c>
      <c r="M217" s="12">
        <v>146.11515516</v>
      </c>
      <c r="N217" s="12">
        <v>147.62047715999998</v>
      </c>
      <c r="O217" s="12">
        <v>150.02684189999997</v>
      </c>
      <c r="P217" s="12">
        <v>149.8763097</v>
      </c>
      <c r="Q217" s="12">
        <v>148.22475641999998</v>
      </c>
      <c r="R217" s="12">
        <v>145.80548892</v>
      </c>
      <c r="S217" s="12">
        <v>144.81627731999995</v>
      </c>
      <c r="T217" s="12">
        <v>139.134762</v>
      </c>
      <c r="U217" s="12">
        <v>137.19289662</v>
      </c>
      <c r="V217" s="12">
        <v>136.59721919999998</v>
      </c>
      <c r="W217" s="12">
        <v>136.38432366</v>
      </c>
      <c r="X217" s="12">
        <v>136.30045572</v>
      </c>
      <c r="Y217" s="12">
        <v>136.36281906</v>
      </c>
    </row>
    <row r="218" spans="1:25" ht="11.25">
      <c r="A218" s="11">
        <f t="shared" si="4"/>
        <v>41666</v>
      </c>
      <c r="B218" s="12">
        <v>136.53055493999997</v>
      </c>
      <c r="C218" s="12">
        <v>148.12153433999998</v>
      </c>
      <c r="D218" s="12">
        <v>153.72778355999998</v>
      </c>
      <c r="E218" s="12">
        <v>151.15798385999997</v>
      </c>
      <c r="F218" s="12">
        <v>152.61169481999997</v>
      </c>
      <c r="G218" s="12">
        <v>151.63538597999997</v>
      </c>
      <c r="H218" s="12">
        <v>152.99017578</v>
      </c>
      <c r="I218" s="12">
        <v>149.01182477999998</v>
      </c>
      <c r="J218" s="12">
        <v>151.6396869</v>
      </c>
      <c r="K218" s="12">
        <v>151.20529397999996</v>
      </c>
      <c r="L218" s="12">
        <v>151.50850884</v>
      </c>
      <c r="M218" s="12">
        <v>152.21601018</v>
      </c>
      <c r="N218" s="12">
        <v>148.4355015</v>
      </c>
      <c r="O218" s="12">
        <v>153.01813176</v>
      </c>
      <c r="P218" s="12">
        <v>150.92573418</v>
      </c>
      <c r="Q218" s="12">
        <v>148.94946144</v>
      </c>
      <c r="R218" s="12">
        <v>146.4355737</v>
      </c>
      <c r="S218" s="12">
        <v>147.33016505999998</v>
      </c>
      <c r="T218" s="12">
        <v>140.85943092</v>
      </c>
      <c r="U218" s="12">
        <v>138.09393935999998</v>
      </c>
      <c r="V218" s="12">
        <v>137.79502541999997</v>
      </c>
      <c r="W218" s="12">
        <v>137.52406745999997</v>
      </c>
      <c r="X218" s="12">
        <v>137.79932633999996</v>
      </c>
      <c r="Y218" s="12">
        <v>137.28536639999996</v>
      </c>
    </row>
    <row r="219" spans="1:25" ht="11.25">
      <c r="A219" s="11">
        <f t="shared" si="4"/>
        <v>41667</v>
      </c>
      <c r="B219" s="12">
        <v>137.59288217999998</v>
      </c>
      <c r="C219" s="12">
        <v>142.12605186</v>
      </c>
      <c r="D219" s="12">
        <v>139.95623772</v>
      </c>
      <c r="E219" s="12">
        <v>148.60108691999997</v>
      </c>
      <c r="F219" s="12">
        <v>150.11501075999996</v>
      </c>
      <c r="G219" s="12">
        <v>149.18601203999998</v>
      </c>
      <c r="H219" s="12">
        <v>149.1236487</v>
      </c>
      <c r="I219" s="12">
        <v>148.37313816</v>
      </c>
      <c r="J219" s="12">
        <v>153.05684003999997</v>
      </c>
      <c r="K219" s="12">
        <v>150.5214477</v>
      </c>
      <c r="L219" s="12">
        <v>149.48062506</v>
      </c>
      <c r="M219" s="12">
        <v>146.93232995999998</v>
      </c>
      <c r="N219" s="12">
        <v>144.61843499999998</v>
      </c>
      <c r="O219" s="12">
        <v>148.59463553999998</v>
      </c>
      <c r="P219" s="12">
        <v>154.09766267999998</v>
      </c>
      <c r="Q219" s="12">
        <v>154.95999713999998</v>
      </c>
      <c r="R219" s="12">
        <v>149.52148379999997</v>
      </c>
      <c r="S219" s="12">
        <v>150.41177424</v>
      </c>
      <c r="T219" s="12">
        <v>141.06587507999998</v>
      </c>
      <c r="U219" s="12">
        <v>138.14770086</v>
      </c>
      <c r="V219" s="12">
        <v>137.1133296</v>
      </c>
      <c r="W219" s="12">
        <v>136.97785062</v>
      </c>
      <c r="X219" s="12">
        <v>137.23805627999997</v>
      </c>
      <c r="Y219" s="12">
        <v>137.17139201999998</v>
      </c>
    </row>
    <row r="220" spans="1:25" ht="11.25">
      <c r="A220" s="11">
        <f t="shared" si="4"/>
        <v>41668</v>
      </c>
      <c r="B220" s="12">
        <v>138.60574883999996</v>
      </c>
      <c r="C220" s="12">
        <v>142.40776212</v>
      </c>
      <c r="D220" s="12">
        <v>141.5755341</v>
      </c>
      <c r="E220" s="12">
        <v>146.48503427999998</v>
      </c>
      <c r="F220" s="12">
        <v>147.54521105999999</v>
      </c>
      <c r="G220" s="12">
        <v>147.34521827999998</v>
      </c>
      <c r="H220" s="12">
        <v>146.88501983999996</v>
      </c>
      <c r="I220" s="12">
        <v>144.71520569999998</v>
      </c>
      <c r="J220" s="12">
        <v>149.36880114</v>
      </c>
      <c r="K220" s="12">
        <v>148.11938388</v>
      </c>
      <c r="L220" s="12">
        <v>146.66997383999998</v>
      </c>
      <c r="M220" s="12">
        <v>146.06784503999998</v>
      </c>
      <c r="N220" s="12">
        <v>140.54331329999997</v>
      </c>
      <c r="O220" s="12">
        <v>148.2419601</v>
      </c>
      <c r="P220" s="12">
        <v>153.87831575999996</v>
      </c>
      <c r="Q220" s="12">
        <v>151.51065929999996</v>
      </c>
      <c r="R220" s="12">
        <v>151.59452724</v>
      </c>
      <c r="S220" s="12">
        <v>149.75803439999999</v>
      </c>
      <c r="T220" s="12">
        <v>141.81423516</v>
      </c>
      <c r="U220" s="12">
        <v>140.58417203999997</v>
      </c>
      <c r="V220" s="12">
        <v>138.15415224</v>
      </c>
      <c r="W220" s="12">
        <v>137.69180333999998</v>
      </c>
      <c r="X220" s="12">
        <v>138.1025412</v>
      </c>
      <c r="Y220" s="12">
        <v>137.75201622</v>
      </c>
    </row>
    <row r="221" spans="1:25" ht="11.25">
      <c r="A221" s="11">
        <f t="shared" si="4"/>
        <v>41669</v>
      </c>
      <c r="B221" s="12">
        <v>123.43425354</v>
      </c>
      <c r="C221" s="12">
        <v>124.95677921999999</v>
      </c>
      <c r="D221" s="12">
        <v>130.86194237999996</v>
      </c>
      <c r="E221" s="12">
        <v>144.91949939999998</v>
      </c>
      <c r="F221" s="12">
        <v>148.75376957999998</v>
      </c>
      <c r="G221" s="12">
        <v>150.22468422</v>
      </c>
      <c r="H221" s="12">
        <v>149.80749498</v>
      </c>
      <c r="I221" s="12">
        <v>147.75165522</v>
      </c>
      <c r="J221" s="12">
        <v>147.0054456</v>
      </c>
      <c r="K221" s="12">
        <v>149.3386947</v>
      </c>
      <c r="L221" s="12">
        <v>147.36672287999997</v>
      </c>
      <c r="M221" s="12">
        <v>145.63345212</v>
      </c>
      <c r="N221" s="12">
        <v>146.15386343999998</v>
      </c>
      <c r="O221" s="12">
        <v>149.78814083999998</v>
      </c>
      <c r="P221" s="12">
        <v>149.31073872</v>
      </c>
      <c r="Q221" s="12">
        <v>148.00110858</v>
      </c>
      <c r="R221" s="12">
        <v>149.78814083999998</v>
      </c>
      <c r="S221" s="12">
        <v>148.53012174</v>
      </c>
      <c r="T221" s="12">
        <v>142.24647761999998</v>
      </c>
      <c r="U221" s="12">
        <v>140.67019044</v>
      </c>
      <c r="V221" s="12">
        <v>137.78212266</v>
      </c>
      <c r="W221" s="12">
        <v>136.55205954</v>
      </c>
      <c r="X221" s="12">
        <v>134.60589324</v>
      </c>
      <c r="Y221" s="12">
        <v>134.34353712</v>
      </c>
    </row>
    <row r="222" spans="1:25" ht="11.25">
      <c r="A222" s="11">
        <f t="shared" si="4"/>
        <v>41670</v>
      </c>
      <c r="B222" s="41">
        <v>134.41450229999998</v>
      </c>
      <c r="C222" s="41">
        <v>137.39934077999996</v>
      </c>
      <c r="D222" s="41">
        <v>140.61857939999996</v>
      </c>
      <c r="E222" s="41">
        <v>146.2635369</v>
      </c>
      <c r="F222" s="41">
        <v>151.17948846</v>
      </c>
      <c r="G222" s="41">
        <v>150.26984388</v>
      </c>
      <c r="H222" s="41">
        <v>144.59262947999997</v>
      </c>
      <c r="I222" s="41">
        <v>138.85950312</v>
      </c>
      <c r="J222" s="41">
        <v>139.31970155999997</v>
      </c>
      <c r="K222" s="41">
        <v>139.32185202</v>
      </c>
      <c r="L222" s="41">
        <v>139.41647225999998</v>
      </c>
      <c r="M222" s="41">
        <v>138.80574162</v>
      </c>
      <c r="N222" s="41">
        <v>139.43152548</v>
      </c>
      <c r="O222" s="41">
        <v>143.75610053999998</v>
      </c>
      <c r="P222" s="41">
        <v>140.37772787999998</v>
      </c>
      <c r="Q222" s="41">
        <v>139.65087239999997</v>
      </c>
      <c r="R222" s="41">
        <v>136.54130724</v>
      </c>
      <c r="S222" s="41">
        <v>138.12834672</v>
      </c>
      <c r="T222" s="41">
        <v>138.55198733999998</v>
      </c>
      <c r="U222" s="41">
        <v>136.74130001999998</v>
      </c>
      <c r="V222" s="41">
        <v>135.85100957999998</v>
      </c>
      <c r="W222" s="41">
        <v>135.54994517999998</v>
      </c>
      <c r="X222" s="41">
        <v>134.76072635999998</v>
      </c>
      <c r="Y222" s="41">
        <v>134.18225261999999</v>
      </c>
    </row>
    <row r="224" spans="1:25" s="35" customFormat="1" ht="15">
      <c r="A224" s="36" t="s">
        <v>1716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6" spans="1:25" ht="27" customHeight="1">
      <c r="A226" s="46" t="s">
        <v>94</v>
      </c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8"/>
    </row>
    <row r="227" spans="1:25" ht="13.5" customHeight="1">
      <c r="A227" s="24" t="s">
        <v>23</v>
      </c>
      <c r="B227" s="23" t="s">
        <v>24</v>
      </c>
      <c r="C227" s="9" t="s">
        <v>25</v>
      </c>
      <c r="D227" s="10" t="s">
        <v>26</v>
      </c>
      <c r="E227" s="7" t="s">
        <v>27</v>
      </c>
      <c r="F227" s="7" t="s">
        <v>28</v>
      </c>
      <c r="G227" s="9" t="s">
        <v>29</v>
      </c>
      <c r="H227" s="10" t="s">
        <v>30</v>
      </c>
      <c r="I227" s="7" t="s">
        <v>31</v>
      </c>
      <c r="J227" s="7" t="s">
        <v>32</v>
      </c>
      <c r="K227" s="7" t="s">
        <v>33</v>
      </c>
      <c r="L227" s="7" t="s">
        <v>34</v>
      </c>
      <c r="M227" s="7" t="s">
        <v>35</v>
      </c>
      <c r="N227" s="7" t="s">
        <v>36</v>
      </c>
      <c r="O227" s="7" t="s">
        <v>37</v>
      </c>
      <c r="P227" s="7" t="s">
        <v>38</v>
      </c>
      <c r="Q227" s="7" t="s">
        <v>39</v>
      </c>
      <c r="R227" s="7" t="s">
        <v>40</v>
      </c>
      <c r="S227" s="7" t="s">
        <v>41</v>
      </c>
      <c r="T227" s="7" t="s">
        <v>42</v>
      </c>
      <c r="U227" s="7" t="s">
        <v>43</v>
      </c>
      <c r="V227" s="7" t="s">
        <v>44</v>
      </c>
      <c r="W227" s="7" t="s">
        <v>45</v>
      </c>
      <c r="X227" s="7" t="s">
        <v>46</v>
      </c>
      <c r="Y227" s="7" t="s">
        <v>66</v>
      </c>
    </row>
    <row r="228" spans="1:25" ht="11.25">
      <c r="A228" s="11">
        <f aca="true" t="shared" si="5" ref="A228:A258">A192</f>
        <v>41640</v>
      </c>
      <c r="B228" s="12">
        <v>93.38768009999998</v>
      </c>
      <c r="C228" s="12">
        <v>94.37264693999998</v>
      </c>
      <c r="D228" s="12">
        <v>95.77642931999999</v>
      </c>
      <c r="E228" s="12">
        <v>96.6004182</v>
      </c>
      <c r="F228" s="12">
        <v>98.08332533999999</v>
      </c>
      <c r="G228" s="12">
        <v>98.37799686</v>
      </c>
      <c r="H228" s="12">
        <v>100.30291127999999</v>
      </c>
      <c r="I228" s="12">
        <v>99.32749397999999</v>
      </c>
      <c r="J228" s="12">
        <v>98.47349226</v>
      </c>
      <c r="K228" s="12">
        <v>98.28795833999999</v>
      </c>
      <c r="L228" s="12">
        <v>98.72996561999999</v>
      </c>
      <c r="M228" s="12">
        <v>99.28929581999998</v>
      </c>
      <c r="N228" s="12">
        <v>102.18144222</v>
      </c>
      <c r="O228" s="12">
        <v>99.99596178</v>
      </c>
      <c r="P228" s="12">
        <v>99.46118754</v>
      </c>
      <c r="Q228" s="12">
        <v>99.21289949999999</v>
      </c>
      <c r="R228" s="12">
        <v>94.13800109999998</v>
      </c>
      <c r="S228" s="12">
        <v>81.58172022</v>
      </c>
      <c r="T228" s="12">
        <v>80.94872213999999</v>
      </c>
      <c r="U228" s="12">
        <v>80.6390442</v>
      </c>
      <c r="V228" s="12">
        <v>80.39484881999998</v>
      </c>
      <c r="W228" s="12">
        <v>80.25979104000001</v>
      </c>
      <c r="X228" s="12">
        <v>80.06197913999999</v>
      </c>
      <c r="Y228" s="12">
        <v>79.97466906</v>
      </c>
    </row>
    <row r="229" spans="1:25" ht="11.25">
      <c r="A229" s="11">
        <f t="shared" si="5"/>
        <v>41641</v>
      </c>
      <c r="B229" s="12">
        <v>80.95554324</v>
      </c>
      <c r="C229" s="12">
        <v>81.22975145999999</v>
      </c>
      <c r="D229" s="12">
        <v>81.49713858</v>
      </c>
      <c r="E229" s="12">
        <v>81.96097337999998</v>
      </c>
      <c r="F229" s="12">
        <v>82.10967335999999</v>
      </c>
      <c r="G229" s="12">
        <v>81.78908165999998</v>
      </c>
      <c r="H229" s="12">
        <v>82.24745957999998</v>
      </c>
      <c r="I229" s="12">
        <v>82.24882379999998</v>
      </c>
      <c r="J229" s="12">
        <v>82.09739537999998</v>
      </c>
      <c r="K229" s="12">
        <v>82.02509171999999</v>
      </c>
      <c r="L229" s="12">
        <v>82.0919385</v>
      </c>
      <c r="M229" s="12">
        <v>82.3511403</v>
      </c>
      <c r="N229" s="12">
        <v>82.58169348</v>
      </c>
      <c r="O229" s="12">
        <v>82.71675126</v>
      </c>
      <c r="P229" s="12">
        <v>83.04143562</v>
      </c>
      <c r="Q229" s="12">
        <v>83.01415121999999</v>
      </c>
      <c r="R229" s="12">
        <v>82.9104705</v>
      </c>
      <c r="S229" s="12">
        <v>82.57760081999999</v>
      </c>
      <c r="T229" s="12">
        <v>81.9350532</v>
      </c>
      <c r="U229" s="12">
        <v>81.46439729999999</v>
      </c>
      <c r="V229" s="12">
        <v>81.09605789999999</v>
      </c>
      <c r="W229" s="12">
        <v>80.89415334</v>
      </c>
      <c r="X229" s="12">
        <v>80.80957169999999</v>
      </c>
      <c r="Y229" s="12">
        <v>80.80547904</v>
      </c>
    </row>
    <row r="230" spans="1:25" ht="11.25">
      <c r="A230" s="11">
        <f t="shared" si="5"/>
        <v>41642</v>
      </c>
      <c r="B230" s="12">
        <v>80.04424427999999</v>
      </c>
      <c r="C230" s="12">
        <v>80.32663781999999</v>
      </c>
      <c r="D230" s="12">
        <v>80.90097444</v>
      </c>
      <c r="E230" s="12">
        <v>81.50259545999998</v>
      </c>
      <c r="F230" s="12">
        <v>81.63901745999998</v>
      </c>
      <c r="G230" s="12">
        <v>82.21198985999999</v>
      </c>
      <c r="H230" s="12">
        <v>82.23108893999998</v>
      </c>
      <c r="I230" s="12">
        <v>81.7645257</v>
      </c>
      <c r="J230" s="12">
        <v>81.48076793999999</v>
      </c>
      <c r="K230" s="12">
        <v>81.15335513999999</v>
      </c>
      <c r="L230" s="12">
        <v>81.17791109999999</v>
      </c>
      <c r="M230" s="12">
        <v>81.38527254</v>
      </c>
      <c r="N230" s="12">
        <v>81.75224771999999</v>
      </c>
      <c r="O230" s="12">
        <v>82.60624944</v>
      </c>
      <c r="P230" s="12">
        <v>84.14781803999999</v>
      </c>
      <c r="Q230" s="12">
        <v>83.05780625999999</v>
      </c>
      <c r="R230" s="12">
        <v>82.21471829999999</v>
      </c>
      <c r="S230" s="12">
        <v>81.71814221999999</v>
      </c>
      <c r="T230" s="12">
        <v>81.5257872</v>
      </c>
      <c r="U230" s="12">
        <v>80.94326526</v>
      </c>
      <c r="V230" s="12">
        <v>80.70179832</v>
      </c>
      <c r="W230" s="12">
        <v>80.42213321999999</v>
      </c>
      <c r="X230" s="12">
        <v>80.31026718</v>
      </c>
      <c r="Y230" s="12">
        <v>80.35528643999999</v>
      </c>
    </row>
    <row r="231" spans="1:25" ht="11.25">
      <c r="A231" s="11">
        <f t="shared" si="5"/>
        <v>41643</v>
      </c>
      <c r="B231" s="12">
        <v>79.66499112</v>
      </c>
      <c r="C231" s="12">
        <v>79.79049935999998</v>
      </c>
      <c r="D231" s="12">
        <v>80.53945614</v>
      </c>
      <c r="E231" s="12">
        <v>80.89961022</v>
      </c>
      <c r="F231" s="12">
        <v>81.41801381999998</v>
      </c>
      <c r="G231" s="12">
        <v>81.42892757999999</v>
      </c>
      <c r="H231" s="12">
        <v>81.66493763999999</v>
      </c>
      <c r="I231" s="12">
        <v>81.65538809999998</v>
      </c>
      <c r="J231" s="12">
        <v>81.2938698</v>
      </c>
      <c r="K231" s="12">
        <v>80.89688177999999</v>
      </c>
      <c r="L231" s="12">
        <v>81.25157897999999</v>
      </c>
      <c r="M231" s="12">
        <v>81.10697165999999</v>
      </c>
      <c r="N231" s="12">
        <v>81.33343218</v>
      </c>
      <c r="O231" s="12">
        <v>81.95960915999999</v>
      </c>
      <c r="P231" s="12">
        <v>82.60079256</v>
      </c>
      <c r="Q231" s="12">
        <v>83.39886126</v>
      </c>
      <c r="R231" s="12">
        <v>81.70995690000001</v>
      </c>
      <c r="S231" s="12">
        <v>81.09605789999999</v>
      </c>
      <c r="T231" s="12">
        <v>80.2638837</v>
      </c>
      <c r="U231" s="12">
        <v>79.69636818</v>
      </c>
      <c r="V231" s="12">
        <v>79.50264893999999</v>
      </c>
      <c r="W231" s="12">
        <v>79.57495259999999</v>
      </c>
      <c r="X231" s="12">
        <v>79.53675444</v>
      </c>
      <c r="Y231" s="12">
        <v>79.32666456</v>
      </c>
    </row>
    <row r="232" spans="1:25" ht="11.25">
      <c r="A232" s="11">
        <f t="shared" si="5"/>
        <v>41644</v>
      </c>
      <c r="B232" s="12">
        <v>79.90782227999999</v>
      </c>
      <c r="C232" s="12">
        <v>80.49716531999998</v>
      </c>
      <c r="D232" s="12">
        <v>80.96918543999999</v>
      </c>
      <c r="E232" s="12">
        <v>81.71268534</v>
      </c>
      <c r="F232" s="12">
        <v>82.21062563999999</v>
      </c>
      <c r="G232" s="12">
        <v>82.33613387999998</v>
      </c>
      <c r="H232" s="12">
        <v>82.71402281999998</v>
      </c>
      <c r="I232" s="12">
        <v>82.34841185999998</v>
      </c>
      <c r="J232" s="12">
        <v>81.99371465999998</v>
      </c>
      <c r="K232" s="12">
        <v>81.79590275999999</v>
      </c>
      <c r="L232" s="12">
        <v>81.7304202</v>
      </c>
      <c r="M232" s="12">
        <v>81.69904313999999</v>
      </c>
      <c r="N232" s="12">
        <v>81.96233759999998</v>
      </c>
      <c r="O232" s="12">
        <v>82.86272279999999</v>
      </c>
      <c r="P232" s="12">
        <v>84.31698132</v>
      </c>
      <c r="Q232" s="12">
        <v>83.64169242</v>
      </c>
      <c r="R232" s="12">
        <v>82.62807695999999</v>
      </c>
      <c r="S232" s="12">
        <v>81.76179726</v>
      </c>
      <c r="T232" s="12">
        <v>81.04694597999999</v>
      </c>
      <c r="U232" s="12">
        <v>80.36210754</v>
      </c>
      <c r="V232" s="12">
        <v>79.9978608</v>
      </c>
      <c r="W232" s="12">
        <v>79.943292</v>
      </c>
      <c r="X232" s="12">
        <v>79.89963695999998</v>
      </c>
      <c r="Y232" s="12">
        <v>79.89827274</v>
      </c>
    </row>
    <row r="233" spans="1:25" ht="11.25">
      <c r="A233" s="11">
        <f t="shared" si="5"/>
        <v>41645</v>
      </c>
      <c r="B233" s="12">
        <v>81.11924963999999</v>
      </c>
      <c r="C233" s="12">
        <v>81.73860551999998</v>
      </c>
      <c r="D233" s="12">
        <v>82.36478249999999</v>
      </c>
      <c r="E233" s="12">
        <v>82.66218245999998</v>
      </c>
      <c r="F233" s="12">
        <v>83.16830807999999</v>
      </c>
      <c r="G233" s="12">
        <v>83.3333787</v>
      </c>
      <c r="H233" s="12">
        <v>83.33474292</v>
      </c>
      <c r="I233" s="12">
        <v>83.02233654</v>
      </c>
      <c r="J233" s="12">
        <v>82.9718604</v>
      </c>
      <c r="K233" s="12">
        <v>82.73448612</v>
      </c>
      <c r="L233" s="12">
        <v>82.77541271999999</v>
      </c>
      <c r="M233" s="12">
        <v>82.70310905999999</v>
      </c>
      <c r="N233" s="12">
        <v>83.11646771999999</v>
      </c>
      <c r="O233" s="12">
        <v>88.10542025999999</v>
      </c>
      <c r="P233" s="12">
        <v>97.21977408</v>
      </c>
      <c r="Q233" s="12">
        <v>96.3753219</v>
      </c>
      <c r="R233" s="12">
        <v>84.41384093999999</v>
      </c>
      <c r="S233" s="12">
        <v>83.080998</v>
      </c>
      <c r="T233" s="12">
        <v>82.40161644</v>
      </c>
      <c r="U233" s="12">
        <v>81.90231192</v>
      </c>
      <c r="V233" s="12">
        <v>81.67312295999999</v>
      </c>
      <c r="W233" s="12">
        <v>81.50941655999999</v>
      </c>
      <c r="X233" s="12">
        <v>81.37708721999999</v>
      </c>
      <c r="Y233" s="12">
        <v>81.25157897999999</v>
      </c>
    </row>
    <row r="234" spans="1:25" ht="11.25">
      <c r="A234" s="11">
        <f t="shared" si="5"/>
        <v>41646</v>
      </c>
      <c r="B234" s="12">
        <v>81.74679084</v>
      </c>
      <c r="C234" s="12">
        <v>81.96370181999998</v>
      </c>
      <c r="D234" s="12">
        <v>82.45891368</v>
      </c>
      <c r="E234" s="12">
        <v>82.6990164</v>
      </c>
      <c r="F234" s="12">
        <v>83.12328881999998</v>
      </c>
      <c r="G234" s="12">
        <v>83.38931172</v>
      </c>
      <c r="H234" s="12">
        <v>84.58436843999999</v>
      </c>
      <c r="I234" s="12">
        <v>84.14372537999999</v>
      </c>
      <c r="J234" s="12">
        <v>83.25834659999998</v>
      </c>
      <c r="K234" s="12">
        <v>82.8559017</v>
      </c>
      <c r="L234" s="12">
        <v>82.91592737999999</v>
      </c>
      <c r="M234" s="12">
        <v>83.03188607999999</v>
      </c>
      <c r="N234" s="12">
        <v>84.07824281999999</v>
      </c>
      <c r="O234" s="12">
        <v>89.3086623</v>
      </c>
      <c r="P234" s="12">
        <v>99.59488109999998</v>
      </c>
      <c r="Q234" s="12">
        <v>98.67539681999997</v>
      </c>
      <c r="R234" s="12">
        <v>84.86130509999998</v>
      </c>
      <c r="S234" s="12">
        <v>83.10691818</v>
      </c>
      <c r="T234" s="12">
        <v>82.5284889</v>
      </c>
      <c r="U234" s="12">
        <v>82.05919721999999</v>
      </c>
      <c r="V234" s="12">
        <v>81.76043304</v>
      </c>
      <c r="W234" s="12">
        <v>81.68130828</v>
      </c>
      <c r="X234" s="12">
        <v>81.66903029999999</v>
      </c>
      <c r="Y234" s="12">
        <v>81.46303307999999</v>
      </c>
    </row>
    <row r="235" spans="1:25" ht="11.25">
      <c r="A235" s="11">
        <f t="shared" si="5"/>
        <v>41647</v>
      </c>
      <c r="B235" s="12">
        <v>81.97188713999999</v>
      </c>
      <c r="C235" s="12">
        <v>82.45891368</v>
      </c>
      <c r="D235" s="12">
        <v>82.87227234</v>
      </c>
      <c r="E235" s="12">
        <v>83.15603009999998</v>
      </c>
      <c r="F235" s="12">
        <v>84.26786940000001</v>
      </c>
      <c r="G235" s="12">
        <v>84.44385378</v>
      </c>
      <c r="H235" s="12">
        <v>83.76037955999999</v>
      </c>
      <c r="I235" s="12">
        <v>84.33062351999999</v>
      </c>
      <c r="J235" s="12">
        <v>84.25968407999999</v>
      </c>
      <c r="K235" s="12">
        <v>84.04004465999999</v>
      </c>
      <c r="L235" s="12">
        <v>84.04550154</v>
      </c>
      <c r="M235" s="12">
        <v>84.11644098</v>
      </c>
      <c r="N235" s="12">
        <v>96.36304392</v>
      </c>
      <c r="O235" s="12">
        <v>100.64396628</v>
      </c>
      <c r="P235" s="12">
        <v>102.57979445999999</v>
      </c>
      <c r="Q235" s="12">
        <v>101.72442851999998</v>
      </c>
      <c r="R235" s="12">
        <v>98.63174177999998</v>
      </c>
      <c r="S235" s="12">
        <v>84.36745745999998</v>
      </c>
      <c r="T235" s="12">
        <v>82.79996868</v>
      </c>
      <c r="U235" s="12">
        <v>82.32249168</v>
      </c>
      <c r="V235" s="12">
        <v>82.19152656</v>
      </c>
      <c r="W235" s="12">
        <v>82.02099906</v>
      </c>
      <c r="X235" s="12">
        <v>82.04828345999998</v>
      </c>
      <c r="Y235" s="12">
        <v>81.86274954</v>
      </c>
    </row>
    <row r="236" spans="1:25" ht="11.25">
      <c r="A236" s="11">
        <f t="shared" si="5"/>
        <v>41648</v>
      </c>
      <c r="B236" s="12">
        <v>82.36478249999999</v>
      </c>
      <c r="C236" s="12">
        <v>83.99366118</v>
      </c>
      <c r="D236" s="12">
        <v>96.68909249999999</v>
      </c>
      <c r="E236" s="12">
        <v>98.70268121999999</v>
      </c>
      <c r="F236" s="12">
        <v>98.78180597999999</v>
      </c>
      <c r="G236" s="12">
        <v>98.51578307999999</v>
      </c>
      <c r="H236" s="12">
        <v>98.85956651999999</v>
      </c>
      <c r="I236" s="12">
        <v>97.71771437999999</v>
      </c>
      <c r="J236" s="12">
        <v>97.57037862</v>
      </c>
      <c r="K236" s="12">
        <v>84.29106113999998</v>
      </c>
      <c r="L236" s="12">
        <v>84.43294001999999</v>
      </c>
      <c r="M236" s="12">
        <v>83.50663463999999</v>
      </c>
      <c r="N236" s="12">
        <v>97.92644004</v>
      </c>
      <c r="O236" s="12">
        <v>102.50476236</v>
      </c>
      <c r="P236" s="12">
        <v>103.39969067999999</v>
      </c>
      <c r="Q236" s="12">
        <v>103.2168852</v>
      </c>
      <c r="R236" s="12">
        <v>99.65490677999999</v>
      </c>
      <c r="S236" s="12">
        <v>84.52025009999998</v>
      </c>
      <c r="T236" s="12">
        <v>82.23791004</v>
      </c>
      <c r="U236" s="12">
        <v>81.72087065999999</v>
      </c>
      <c r="V236" s="12">
        <v>81.46576151999999</v>
      </c>
      <c r="W236" s="12">
        <v>81.47940372</v>
      </c>
      <c r="X236" s="12">
        <v>81.42892757999999</v>
      </c>
      <c r="Y236" s="12">
        <v>81.29250558</v>
      </c>
    </row>
    <row r="237" spans="1:25" ht="11.25">
      <c r="A237" s="11">
        <f t="shared" si="5"/>
        <v>41649</v>
      </c>
      <c r="B237" s="12">
        <v>80.67178548</v>
      </c>
      <c r="C237" s="12">
        <v>81.75088349999999</v>
      </c>
      <c r="D237" s="12">
        <v>82.25700912</v>
      </c>
      <c r="E237" s="12">
        <v>92.83380677999999</v>
      </c>
      <c r="F237" s="12">
        <v>93.25944341999998</v>
      </c>
      <c r="G237" s="12">
        <v>92.48593068</v>
      </c>
      <c r="H237" s="12">
        <v>94.11344513999998</v>
      </c>
      <c r="I237" s="12">
        <v>82.10694491999999</v>
      </c>
      <c r="J237" s="12">
        <v>83.61031535999999</v>
      </c>
      <c r="K237" s="12">
        <v>82.48619807999998</v>
      </c>
      <c r="L237" s="12">
        <v>82.48892651999999</v>
      </c>
      <c r="M237" s="12">
        <v>82.41662285999999</v>
      </c>
      <c r="N237" s="12">
        <v>85.67847287999999</v>
      </c>
      <c r="O237" s="12">
        <v>95.13115325999999</v>
      </c>
      <c r="P237" s="12">
        <v>97.45987679999999</v>
      </c>
      <c r="Q237" s="12">
        <v>96.20343018</v>
      </c>
      <c r="R237" s="12">
        <v>93.84332957999999</v>
      </c>
      <c r="S237" s="12">
        <v>83.67716214</v>
      </c>
      <c r="T237" s="12">
        <v>81.87502751999999</v>
      </c>
      <c r="U237" s="12">
        <v>81.10970009999998</v>
      </c>
      <c r="V237" s="12">
        <v>80.54218457999998</v>
      </c>
      <c r="W237" s="12">
        <v>80.71680473999999</v>
      </c>
      <c r="X237" s="12">
        <v>80.6458653</v>
      </c>
      <c r="Y237" s="12">
        <v>80.38802771999998</v>
      </c>
    </row>
    <row r="238" spans="1:25" ht="11.25">
      <c r="A238" s="11">
        <f t="shared" si="5"/>
        <v>41650</v>
      </c>
      <c r="B238" s="12">
        <v>79.73047368</v>
      </c>
      <c r="C238" s="12">
        <v>74.05531848</v>
      </c>
      <c r="D238" s="12">
        <v>81.04694597999999</v>
      </c>
      <c r="E238" s="12">
        <v>82.44663569999999</v>
      </c>
      <c r="F238" s="12">
        <v>82.19698344</v>
      </c>
      <c r="G238" s="12">
        <v>82.057833</v>
      </c>
      <c r="H238" s="12">
        <v>82.73721456</v>
      </c>
      <c r="I238" s="12">
        <v>82.44799991999999</v>
      </c>
      <c r="J238" s="12">
        <v>81.22429457999999</v>
      </c>
      <c r="K238" s="12">
        <v>81.32251841999998</v>
      </c>
      <c r="L238" s="12">
        <v>81.48486059999999</v>
      </c>
      <c r="M238" s="12">
        <v>81.22838723999998</v>
      </c>
      <c r="N238" s="12">
        <v>80.59675338</v>
      </c>
      <c r="O238" s="12">
        <v>88.28413307999999</v>
      </c>
      <c r="P238" s="12">
        <v>90.7820199</v>
      </c>
      <c r="Q238" s="12">
        <v>88.3809927</v>
      </c>
      <c r="R238" s="12">
        <v>82.55168063999999</v>
      </c>
      <c r="S238" s="12">
        <v>82.21608251999999</v>
      </c>
      <c r="T238" s="12">
        <v>80.58583962</v>
      </c>
      <c r="U238" s="12">
        <v>79.98012594</v>
      </c>
      <c r="V238" s="12">
        <v>79.63088562</v>
      </c>
      <c r="W238" s="12">
        <v>79.48082142</v>
      </c>
      <c r="X238" s="12">
        <v>79.47400031999999</v>
      </c>
      <c r="Y238" s="12">
        <v>79.51083426</v>
      </c>
    </row>
    <row r="239" spans="1:25" ht="11.25">
      <c r="A239" s="11">
        <f t="shared" si="5"/>
        <v>41651</v>
      </c>
      <c r="B239" s="12">
        <v>80.25433415999998</v>
      </c>
      <c r="C239" s="12">
        <v>80.80411481999998</v>
      </c>
      <c r="D239" s="12">
        <v>81.35798813999999</v>
      </c>
      <c r="E239" s="12">
        <v>82.75222097999999</v>
      </c>
      <c r="F239" s="12">
        <v>83.23924751999998</v>
      </c>
      <c r="G239" s="12">
        <v>83.39067594</v>
      </c>
      <c r="H239" s="12">
        <v>83.72490984</v>
      </c>
      <c r="I239" s="12">
        <v>83.30882274</v>
      </c>
      <c r="J239" s="12">
        <v>82.95958241999999</v>
      </c>
      <c r="K239" s="12">
        <v>81.91731834</v>
      </c>
      <c r="L239" s="12">
        <v>82.79724023999998</v>
      </c>
      <c r="M239" s="12">
        <v>82.7331219</v>
      </c>
      <c r="N239" s="12">
        <v>83.05507781999998</v>
      </c>
      <c r="O239" s="12">
        <v>93.11347187999999</v>
      </c>
      <c r="P239" s="12">
        <v>96.2798265</v>
      </c>
      <c r="Q239" s="12">
        <v>94.49679095999998</v>
      </c>
      <c r="R239" s="12">
        <v>92.49275177999999</v>
      </c>
      <c r="S239" s="12">
        <v>83.12056037999999</v>
      </c>
      <c r="T239" s="12">
        <v>81.24612209999998</v>
      </c>
      <c r="U239" s="12">
        <v>80.52035706</v>
      </c>
      <c r="V239" s="12">
        <v>80.18885159999998</v>
      </c>
      <c r="W239" s="12">
        <v>80.12609748</v>
      </c>
      <c r="X239" s="12">
        <v>80.19976535999999</v>
      </c>
      <c r="Y239" s="12">
        <v>80.10563418</v>
      </c>
    </row>
    <row r="240" spans="1:25" ht="11.25">
      <c r="A240" s="11">
        <f t="shared" si="5"/>
        <v>41652</v>
      </c>
      <c r="B240" s="12">
        <v>79.90100118</v>
      </c>
      <c r="C240" s="12">
        <v>80.78637995999998</v>
      </c>
      <c r="D240" s="12">
        <v>82.42071551999999</v>
      </c>
      <c r="E240" s="12">
        <v>85.64163893999998</v>
      </c>
      <c r="F240" s="12">
        <v>86.969025</v>
      </c>
      <c r="G240" s="12">
        <v>86.6075067</v>
      </c>
      <c r="H240" s="12">
        <v>87.29916623999999</v>
      </c>
      <c r="I240" s="12">
        <v>84.9840849</v>
      </c>
      <c r="J240" s="12">
        <v>82.28429351999999</v>
      </c>
      <c r="K240" s="12">
        <v>81.93232475999999</v>
      </c>
      <c r="L240" s="12">
        <v>82.12877243999999</v>
      </c>
      <c r="M240" s="12">
        <v>82.15059996</v>
      </c>
      <c r="N240" s="12">
        <v>82.37160359999999</v>
      </c>
      <c r="O240" s="12">
        <v>89.67836591999999</v>
      </c>
      <c r="P240" s="12">
        <v>92.13123347999999</v>
      </c>
      <c r="Q240" s="12">
        <v>90.64014101999999</v>
      </c>
      <c r="R240" s="12">
        <v>88.41782663999999</v>
      </c>
      <c r="S240" s="12">
        <v>82.32522012</v>
      </c>
      <c r="T240" s="12">
        <v>80.49852953999999</v>
      </c>
      <c r="U240" s="12">
        <v>79.77822137999998</v>
      </c>
      <c r="V240" s="12">
        <v>79.64179937999998</v>
      </c>
      <c r="W240" s="12">
        <v>79.54493976</v>
      </c>
      <c r="X240" s="12">
        <v>79.49855627999999</v>
      </c>
      <c r="Y240" s="12">
        <v>79.4317095</v>
      </c>
    </row>
    <row r="241" spans="1:25" ht="11.25">
      <c r="A241" s="11">
        <f t="shared" si="5"/>
        <v>41653</v>
      </c>
      <c r="B241" s="12">
        <v>79.88326631999998</v>
      </c>
      <c r="C241" s="12">
        <v>80.87914692</v>
      </c>
      <c r="D241" s="12">
        <v>81.26931384</v>
      </c>
      <c r="E241" s="12">
        <v>87.11636075999999</v>
      </c>
      <c r="F241" s="12">
        <v>87.7602726</v>
      </c>
      <c r="G241" s="12">
        <v>88.0194744</v>
      </c>
      <c r="H241" s="12">
        <v>89.42462099999999</v>
      </c>
      <c r="I241" s="12">
        <v>86.9622039</v>
      </c>
      <c r="J241" s="12">
        <v>82.70310905999999</v>
      </c>
      <c r="K241" s="12">
        <v>82.19561922</v>
      </c>
      <c r="L241" s="12">
        <v>82.33886231999999</v>
      </c>
      <c r="M241" s="12">
        <v>82.45618524</v>
      </c>
      <c r="N241" s="12">
        <v>84.36200057999999</v>
      </c>
      <c r="O241" s="12">
        <v>88.47512388</v>
      </c>
      <c r="P241" s="12">
        <v>91.33316477999999</v>
      </c>
      <c r="Q241" s="12">
        <v>89.25682193999998</v>
      </c>
      <c r="R241" s="12">
        <v>86.55566633999999</v>
      </c>
      <c r="S241" s="12">
        <v>82.13422931999999</v>
      </c>
      <c r="T241" s="12">
        <v>80.55309833999999</v>
      </c>
      <c r="U241" s="12">
        <v>79.69909662</v>
      </c>
      <c r="V241" s="12">
        <v>79.43034527999998</v>
      </c>
      <c r="W241" s="12">
        <v>79.57631681999999</v>
      </c>
      <c r="X241" s="12">
        <v>79.79459201999998</v>
      </c>
      <c r="Y241" s="12">
        <v>79.74411588</v>
      </c>
    </row>
    <row r="242" spans="1:25" ht="11.25">
      <c r="A242" s="11">
        <f t="shared" si="5"/>
        <v>41654</v>
      </c>
      <c r="B242" s="12">
        <v>80.82594234</v>
      </c>
      <c r="C242" s="12">
        <v>82.74539987999998</v>
      </c>
      <c r="D242" s="12">
        <v>92.01800322</v>
      </c>
      <c r="E242" s="12">
        <v>94.96608263999998</v>
      </c>
      <c r="F242" s="12">
        <v>96.05882285999999</v>
      </c>
      <c r="G242" s="12">
        <v>97.15701995999999</v>
      </c>
      <c r="H242" s="12">
        <v>97.65905292</v>
      </c>
      <c r="I242" s="12">
        <v>95.44219541999999</v>
      </c>
      <c r="J242" s="12">
        <v>94.16392128</v>
      </c>
      <c r="K242" s="12">
        <v>94.58273681999998</v>
      </c>
      <c r="L242" s="12">
        <v>94.64821937999999</v>
      </c>
      <c r="M242" s="12">
        <v>93.14757737999999</v>
      </c>
      <c r="N242" s="12">
        <v>93.97702314</v>
      </c>
      <c r="O242" s="12">
        <v>99.98914067999999</v>
      </c>
      <c r="P242" s="12">
        <v>98.71223076</v>
      </c>
      <c r="Q242" s="12">
        <v>97.73135658</v>
      </c>
      <c r="R242" s="12">
        <v>94.73280101999998</v>
      </c>
      <c r="S242" s="12">
        <v>83.52709793999999</v>
      </c>
      <c r="T242" s="12">
        <v>81.61582571999999</v>
      </c>
      <c r="U242" s="12">
        <v>80.78774418</v>
      </c>
      <c r="V242" s="12">
        <v>80.65132218000001</v>
      </c>
      <c r="W242" s="12">
        <v>80.13564702</v>
      </c>
      <c r="X242" s="12">
        <v>80.53672769999999</v>
      </c>
      <c r="Y242" s="12">
        <v>80.46578826</v>
      </c>
    </row>
    <row r="243" spans="1:25" ht="11.25">
      <c r="A243" s="11">
        <f t="shared" si="5"/>
        <v>41655</v>
      </c>
      <c r="B243" s="12">
        <v>80.19976535999999</v>
      </c>
      <c r="C243" s="12">
        <v>86.4710847</v>
      </c>
      <c r="D243" s="12">
        <v>88.88984676</v>
      </c>
      <c r="E243" s="12">
        <v>91.99890414</v>
      </c>
      <c r="F243" s="12">
        <v>92.53913526</v>
      </c>
      <c r="G243" s="12">
        <v>93.04662509999999</v>
      </c>
      <c r="H243" s="12">
        <v>94.43267262</v>
      </c>
      <c r="I243" s="12">
        <v>93.04526087999999</v>
      </c>
      <c r="J243" s="12">
        <v>92.66327927999998</v>
      </c>
      <c r="K243" s="12">
        <v>91.27041066</v>
      </c>
      <c r="L243" s="12">
        <v>91.84338306</v>
      </c>
      <c r="M243" s="12">
        <v>90.91707768</v>
      </c>
      <c r="N243" s="12">
        <v>91.35089964</v>
      </c>
      <c r="O243" s="12">
        <v>96.33030264</v>
      </c>
      <c r="P243" s="12">
        <v>94.32626345999999</v>
      </c>
      <c r="Q243" s="12">
        <v>91.11625379999998</v>
      </c>
      <c r="R243" s="12">
        <v>88.27049087999998</v>
      </c>
      <c r="S243" s="12">
        <v>82.64990448</v>
      </c>
      <c r="T243" s="12">
        <v>80.74272491999999</v>
      </c>
      <c r="U243" s="12">
        <v>80.1342828</v>
      </c>
      <c r="V243" s="12">
        <v>79.92010026</v>
      </c>
      <c r="W243" s="12">
        <v>79.83824706</v>
      </c>
      <c r="X243" s="12">
        <v>79.84506815999998</v>
      </c>
      <c r="Y243" s="12">
        <v>79.60769387999999</v>
      </c>
    </row>
    <row r="244" spans="1:25" ht="11.25">
      <c r="A244" s="11">
        <f t="shared" si="5"/>
        <v>41656</v>
      </c>
      <c r="B244" s="12">
        <v>81.15608358</v>
      </c>
      <c r="C244" s="12">
        <v>82.07966051999999</v>
      </c>
      <c r="D244" s="12">
        <v>83.73173093999999</v>
      </c>
      <c r="E244" s="12">
        <v>91.99753992</v>
      </c>
      <c r="F244" s="12">
        <v>93.71645712</v>
      </c>
      <c r="G244" s="12">
        <v>92.41908389999999</v>
      </c>
      <c r="H244" s="12">
        <v>93.75056262</v>
      </c>
      <c r="I244" s="12">
        <v>84.00866759999998</v>
      </c>
      <c r="J244" s="12">
        <v>83.58985206</v>
      </c>
      <c r="K244" s="12">
        <v>82.67991731999999</v>
      </c>
      <c r="L244" s="12">
        <v>82.59942834</v>
      </c>
      <c r="M244" s="12">
        <v>82.31021369999999</v>
      </c>
      <c r="N244" s="12">
        <v>85.6661949</v>
      </c>
      <c r="O244" s="12">
        <v>96.48173105999999</v>
      </c>
      <c r="P244" s="12">
        <v>97.16793371999998</v>
      </c>
      <c r="Q244" s="12">
        <v>96.18023844</v>
      </c>
      <c r="R244" s="12">
        <v>93.79285343999999</v>
      </c>
      <c r="S244" s="12">
        <v>83.52982637999999</v>
      </c>
      <c r="T244" s="12">
        <v>81.68812937999998</v>
      </c>
      <c r="U244" s="12">
        <v>81.08377992</v>
      </c>
      <c r="V244" s="12">
        <v>80.84913407999998</v>
      </c>
      <c r="W244" s="12">
        <v>80.57219742</v>
      </c>
      <c r="X244" s="12">
        <v>80.93371572</v>
      </c>
      <c r="Y244" s="12">
        <v>80.80684326000001</v>
      </c>
    </row>
    <row r="245" spans="1:25" ht="11.25">
      <c r="A245" s="11">
        <f t="shared" si="5"/>
        <v>41657</v>
      </c>
      <c r="B245" s="12">
        <v>79.36486271999999</v>
      </c>
      <c r="C245" s="12">
        <v>79.73729478</v>
      </c>
      <c r="D245" s="12">
        <v>81.30751199999999</v>
      </c>
      <c r="E245" s="12">
        <v>82.05237612</v>
      </c>
      <c r="F245" s="12">
        <v>93.22806635999999</v>
      </c>
      <c r="G245" s="12">
        <v>86.21324711999999</v>
      </c>
      <c r="H245" s="12">
        <v>95.81326326</v>
      </c>
      <c r="I245" s="12">
        <v>96.97285026</v>
      </c>
      <c r="J245" s="12">
        <v>82.37160359999999</v>
      </c>
      <c r="K245" s="12">
        <v>82.34841185999998</v>
      </c>
      <c r="L245" s="12">
        <v>82.4261724</v>
      </c>
      <c r="M245" s="12">
        <v>82.16424215999999</v>
      </c>
      <c r="N245" s="12">
        <v>86.42333699999999</v>
      </c>
      <c r="O245" s="12">
        <v>97.88960609999998</v>
      </c>
      <c r="P245" s="12">
        <v>99.27838205999998</v>
      </c>
      <c r="Q245" s="12">
        <v>98.18973449999999</v>
      </c>
      <c r="R245" s="12">
        <v>98.01647856</v>
      </c>
      <c r="S245" s="12">
        <v>97.27843554</v>
      </c>
      <c r="T245" s="12">
        <v>81.66766607999999</v>
      </c>
      <c r="U245" s="12">
        <v>79.99376813999999</v>
      </c>
      <c r="V245" s="12">
        <v>79.7932278</v>
      </c>
      <c r="W245" s="12">
        <v>79.6499847</v>
      </c>
      <c r="X245" s="12">
        <v>79.64862047999999</v>
      </c>
      <c r="Y245" s="12">
        <v>79.50537738</v>
      </c>
    </row>
    <row r="246" spans="1:25" ht="11.25">
      <c r="A246" s="11">
        <f t="shared" si="5"/>
        <v>41658</v>
      </c>
      <c r="B246" s="12">
        <v>80.49034422</v>
      </c>
      <c r="C246" s="12">
        <v>81.80681651999998</v>
      </c>
      <c r="D246" s="12">
        <v>82.57077971999999</v>
      </c>
      <c r="E246" s="12">
        <v>93.69053694</v>
      </c>
      <c r="F246" s="12">
        <v>96.39578519999999</v>
      </c>
      <c r="G246" s="12">
        <v>99.03691511999999</v>
      </c>
      <c r="H246" s="12">
        <v>100.9113534</v>
      </c>
      <c r="I246" s="12">
        <v>99.84726179999998</v>
      </c>
      <c r="J246" s="12">
        <v>96.40806318</v>
      </c>
      <c r="K246" s="12">
        <v>96.12430542</v>
      </c>
      <c r="L246" s="12">
        <v>96.67408608</v>
      </c>
      <c r="M246" s="12">
        <v>95.30168076</v>
      </c>
      <c r="N246" s="12">
        <v>96.65225855999999</v>
      </c>
      <c r="O246" s="12">
        <v>99.15696648</v>
      </c>
      <c r="P246" s="12">
        <v>98.3466198</v>
      </c>
      <c r="Q246" s="12">
        <v>97.64131805999999</v>
      </c>
      <c r="R246" s="12">
        <v>96.33848795999998</v>
      </c>
      <c r="S246" s="12">
        <v>84.01548869999999</v>
      </c>
      <c r="T246" s="12">
        <v>82.59669989999999</v>
      </c>
      <c r="U246" s="12">
        <v>80.7550029</v>
      </c>
      <c r="V246" s="12">
        <v>80.58311118</v>
      </c>
      <c r="W246" s="12">
        <v>80.20112957999999</v>
      </c>
      <c r="X246" s="12">
        <v>80.32254515999999</v>
      </c>
      <c r="Y246" s="12">
        <v>80.16565985999999</v>
      </c>
    </row>
    <row r="247" spans="1:25" ht="11.25">
      <c r="A247" s="11">
        <f t="shared" si="5"/>
        <v>41659</v>
      </c>
      <c r="B247" s="12">
        <v>79.57358837999999</v>
      </c>
      <c r="C247" s="12">
        <v>92.54732057999999</v>
      </c>
      <c r="D247" s="12">
        <v>96.85689156</v>
      </c>
      <c r="E247" s="12">
        <v>98.06286204</v>
      </c>
      <c r="F247" s="12">
        <v>99.43936001999998</v>
      </c>
      <c r="G247" s="12">
        <v>100.51845804</v>
      </c>
      <c r="H247" s="12">
        <v>101.06960292</v>
      </c>
      <c r="I247" s="12">
        <v>99.79814987999998</v>
      </c>
      <c r="J247" s="12">
        <v>97.85277215999999</v>
      </c>
      <c r="K247" s="12">
        <v>98.06422626</v>
      </c>
      <c r="L247" s="12">
        <v>98.95233348</v>
      </c>
      <c r="M247" s="12">
        <v>97.33709699999999</v>
      </c>
      <c r="N247" s="12">
        <v>98.56080234</v>
      </c>
      <c r="O247" s="12">
        <v>101.93861106</v>
      </c>
      <c r="P247" s="12">
        <v>99.83225537999998</v>
      </c>
      <c r="Q247" s="12">
        <v>98.99598851999998</v>
      </c>
      <c r="R247" s="12">
        <v>97.87050701999999</v>
      </c>
      <c r="S247" s="12">
        <v>93.55547915999999</v>
      </c>
      <c r="T247" s="12">
        <v>93.44770577999999</v>
      </c>
      <c r="U247" s="12">
        <v>90.19267685999999</v>
      </c>
      <c r="V247" s="12">
        <v>89.02490454</v>
      </c>
      <c r="W247" s="12">
        <v>80.18748737999998</v>
      </c>
      <c r="X247" s="12">
        <v>80.12336904</v>
      </c>
      <c r="Y247" s="12">
        <v>78.6063564</v>
      </c>
    </row>
    <row r="248" spans="1:25" ht="11.25">
      <c r="A248" s="11">
        <f t="shared" si="5"/>
        <v>41660</v>
      </c>
      <c r="B248" s="12">
        <v>78.67320318</v>
      </c>
      <c r="C248" s="12">
        <v>80.43304698</v>
      </c>
      <c r="D248" s="12">
        <v>81.24612209999998</v>
      </c>
      <c r="E248" s="12">
        <v>83.46434382</v>
      </c>
      <c r="F248" s="12">
        <v>84.32653085999999</v>
      </c>
      <c r="G248" s="12">
        <v>84.10279877999999</v>
      </c>
      <c r="H248" s="12">
        <v>90.68925293999999</v>
      </c>
      <c r="I248" s="12">
        <v>81.33070373999999</v>
      </c>
      <c r="J248" s="12">
        <v>81.15608358</v>
      </c>
      <c r="K248" s="12">
        <v>80.80684326000001</v>
      </c>
      <c r="L248" s="12">
        <v>80.85868362</v>
      </c>
      <c r="M248" s="12">
        <v>80.73590381999998</v>
      </c>
      <c r="N248" s="12">
        <v>80.93917259999999</v>
      </c>
      <c r="O248" s="12">
        <v>92.75331779999999</v>
      </c>
      <c r="P248" s="12">
        <v>96.68090718</v>
      </c>
      <c r="Q248" s="12">
        <v>94.4517717</v>
      </c>
      <c r="R248" s="12">
        <v>92.01936743999998</v>
      </c>
      <c r="S248" s="12">
        <v>81.17108999999999</v>
      </c>
      <c r="T248" s="12">
        <v>80.05925069999999</v>
      </c>
      <c r="U248" s="12">
        <v>78.66228942</v>
      </c>
      <c r="V248" s="12">
        <v>78.49039769999999</v>
      </c>
      <c r="W248" s="12">
        <v>78.42627936</v>
      </c>
      <c r="X248" s="12">
        <v>78.3880812</v>
      </c>
      <c r="Y248" s="12">
        <v>78.40035918</v>
      </c>
    </row>
    <row r="249" spans="1:25" ht="11.25">
      <c r="A249" s="11">
        <f t="shared" si="5"/>
        <v>41661</v>
      </c>
      <c r="B249" s="12">
        <v>78.65137565999999</v>
      </c>
      <c r="C249" s="12">
        <v>80.35119377999999</v>
      </c>
      <c r="D249" s="12">
        <v>88.91031006</v>
      </c>
      <c r="E249" s="12">
        <v>83.71263185999999</v>
      </c>
      <c r="F249" s="12">
        <v>85.01682618</v>
      </c>
      <c r="G249" s="12">
        <v>84.72079043999999</v>
      </c>
      <c r="H249" s="12">
        <v>90.71108045999999</v>
      </c>
      <c r="I249" s="12">
        <v>81.29659823999998</v>
      </c>
      <c r="J249" s="12">
        <v>81.00738359999998</v>
      </c>
      <c r="K249" s="12">
        <v>80.9323515</v>
      </c>
      <c r="L249" s="12">
        <v>80.86823315999999</v>
      </c>
      <c r="M249" s="12">
        <v>80.69497722</v>
      </c>
      <c r="N249" s="12">
        <v>80.95827168</v>
      </c>
      <c r="O249" s="12">
        <v>91.7369739</v>
      </c>
      <c r="P249" s="12">
        <v>95.64682841999999</v>
      </c>
      <c r="Q249" s="12">
        <v>93.42314981999999</v>
      </c>
      <c r="R249" s="12">
        <v>92.4054417</v>
      </c>
      <c r="S249" s="12">
        <v>80.98146342</v>
      </c>
      <c r="T249" s="12">
        <v>79.11521045999999</v>
      </c>
      <c r="U249" s="12">
        <v>78.71958665999999</v>
      </c>
      <c r="V249" s="12">
        <v>78.59953529999999</v>
      </c>
      <c r="W249" s="12">
        <v>78.21209681999999</v>
      </c>
      <c r="X249" s="12">
        <v>78.23392433999999</v>
      </c>
      <c r="Y249" s="12">
        <v>78.34169772</v>
      </c>
    </row>
    <row r="250" spans="1:25" ht="11.25">
      <c r="A250" s="11">
        <f t="shared" si="5"/>
        <v>41662</v>
      </c>
      <c r="B250" s="12">
        <v>87.10271855999999</v>
      </c>
      <c r="C250" s="12">
        <v>88.98670637999999</v>
      </c>
      <c r="D250" s="12">
        <v>90.43960068</v>
      </c>
      <c r="E250" s="12">
        <v>93.39586541999999</v>
      </c>
      <c r="F250" s="12">
        <v>93.63323969999999</v>
      </c>
      <c r="G250" s="12">
        <v>90.61967771999998</v>
      </c>
      <c r="H250" s="12">
        <v>90.60330708</v>
      </c>
      <c r="I250" s="12">
        <v>90.00577872</v>
      </c>
      <c r="J250" s="12">
        <v>89.80796681999999</v>
      </c>
      <c r="K250" s="12">
        <v>89.64426041999998</v>
      </c>
      <c r="L250" s="12">
        <v>89.79978149999998</v>
      </c>
      <c r="M250" s="12">
        <v>89.56104299999998</v>
      </c>
      <c r="N250" s="12">
        <v>89.86526406</v>
      </c>
      <c r="O250" s="12">
        <v>89.24045129999999</v>
      </c>
      <c r="P250" s="12">
        <v>94.85558081999999</v>
      </c>
      <c r="Q250" s="12">
        <v>94.55135976</v>
      </c>
      <c r="R250" s="12">
        <v>93.67825896</v>
      </c>
      <c r="S250" s="12">
        <v>89.97167321999999</v>
      </c>
      <c r="T250" s="12">
        <v>88.27321931999998</v>
      </c>
      <c r="U250" s="12">
        <v>87.50243501999998</v>
      </c>
      <c r="V250" s="12">
        <v>86.99903783999999</v>
      </c>
      <c r="W250" s="12">
        <v>86.93764793999999</v>
      </c>
      <c r="X250" s="12">
        <v>87.00858737999998</v>
      </c>
      <c r="Y250" s="12">
        <v>86.51746818</v>
      </c>
    </row>
    <row r="251" spans="1:25" ht="11.25">
      <c r="A251" s="11">
        <f t="shared" si="5"/>
        <v>41663</v>
      </c>
      <c r="B251" s="12">
        <v>87.01404426</v>
      </c>
      <c r="C251" s="12">
        <v>88.93077335999999</v>
      </c>
      <c r="D251" s="12">
        <v>91.94979221999999</v>
      </c>
      <c r="E251" s="12">
        <v>89.67290904</v>
      </c>
      <c r="F251" s="12">
        <v>89.67290904</v>
      </c>
      <c r="G251" s="12">
        <v>89.47100448</v>
      </c>
      <c r="H251" s="12">
        <v>92.49957287999999</v>
      </c>
      <c r="I251" s="12">
        <v>89.28683477999999</v>
      </c>
      <c r="J251" s="12">
        <v>89.00989812</v>
      </c>
      <c r="K251" s="12">
        <v>88.91576693999998</v>
      </c>
      <c r="L251" s="12">
        <v>89.01535499999999</v>
      </c>
      <c r="M251" s="12">
        <v>88.83664218</v>
      </c>
      <c r="N251" s="12">
        <v>89.17087607999999</v>
      </c>
      <c r="O251" s="12">
        <v>89.58559895999998</v>
      </c>
      <c r="P251" s="12">
        <v>95.84600454</v>
      </c>
      <c r="Q251" s="12">
        <v>94.59365057999999</v>
      </c>
      <c r="R251" s="12">
        <v>94.0766112</v>
      </c>
      <c r="S251" s="12">
        <v>89.28274212</v>
      </c>
      <c r="T251" s="12">
        <v>88.17499547999999</v>
      </c>
      <c r="U251" s="12">
        <v>87.09999012</v>
      </c>
      <c r="V251" s="12">
        <v>86.90354243999998</v>
      </c>
      <c r="W251" s="12">
        <v>86.82032501999998</v>
      </c>
      <c r="X251" s="12">
        <v>86.76984888</v>
      </c>
      <c r="Y251" s="12">
        <v>86.60887092</v>
      </c>
    </row>
    <row r="252" spans="1:25" ht="11.25">
      <c r="A252" s="11">
        <f t="shared" si="5"/>
        <v>41664</v>
      </c>
      <c r="B252" s="12">
        <v>86.43561498</v>
      </c>
      <c r="C252" s="12">
        <v>87.11363231999998</v>
      </c>
      <c r="D252" s="12">
        <v>88.64019449999999</v>
      </c>
      <c r="E252" s="12">
        <v>89.35231734</v>
      </c>
      <c r="F252" s="12">
        <v>92.04801606</v>
      </c>
      <c r="G252" s="12">
        <v>89.52284483999999</v>
      </c>
      <c r="H252" s="12">
        <v>92.02209587999998</v>
      </c>
      <c r="I252" s="12">
        <v>89.49828887999999</v>
      </c>
      <c r="J252" s="12">
        <v>89.23226598</v>
      </c>
      <c r="K252" s="12">
        <v>89.01399077999999</v>
      </c>
      <c r="L252" s="12">
        <v>89.03036141999999</v>
      </c>
      <c r="M252" s="12">
        <v>88.88029721999999</v>
      </c>
      <c r="N252" s="12">
        <v>89.20225313999998</v>
      </c>
      <c r="O252" s="12">
        <v>92.15442522</v>
      </c>
      <c r="P252" s="12">
        <v>95.10386885999999</v>
      </c>
      <c r="Q252" s="12">
        <v>94.10525981999999</v>
      </c>
      <c r="R252" s="12">
        <v>92.96340768</v>
      </c>
      <c r="S252" s="12">
        <v>92.09576376</v>
      </c>
      <c r="T252" s="12">
        <v>88.66065779999998</v>
      </c>
      <c r="U252" s="12">
        <v>87.10408277999998</v>
      </c>
      <c r="V252" s="12">
        <v>86.68390301999999</v>
      </c>
      <c r="W252" s="12">
        <v>86.70436631999998</v>
      </c>
      <c r="X252" s="12">
        <v>86.55566633999999</v>
      </c>
      <c r="Y252" s="12">
        <v>86.42333699999999</v>
      </c>
    </row>
    <row r="253" spans="1:25" ht="11.25">
      <c r="A253" s="11">
        <f t="shared" si="5"/>
        <v>41665</v>
      </c>
      <c r="B253" s="12">
        <v>87.0508782</v>
      </c>
      <c r="C253" s="12">
        <v>88.28276885999999</v>
      </c>
      <c r="D253" s="12">
        <v>89.01399077999999</v>
      </c>
      <c r="E253" s="12">
        <v>92.66191505999998</v>
      </c>
      <c r="F253" s="12">
        <v>93.721914</v>
      </c>
      <c r="G253" s="12">
        <v>94.68096066</v>
      </c>
      <c r="H253" s="12">
        <v>96.82824294</v>
      </c>
      <c r="I253" s="12">
        <v>95.63727887999998</v>
      </c>
      <c r="J253" s="12">
        <v>93.26762873999999</v>
      </c>
      <c r="K253" s="12">
        <v>93.0807306</v>
      </c>
      <c r="L253" s="12">
        <v>93.41632871999998</v>
      </c>
      <c r="M253" s="12">
        <v>92.69329212</v>
      </c>
      <c r="N253" s="12">
        <v>93.64824612</v>
      </c>
      <c r="O253" s="12">
        <v>95.17480829999998</v>
      </c>
      <c r="P253" s="12">
        <v>95.0793129</v>
      </c>
      <c r="Q253" s="12">
        <v>94.03159193999998</v>
      </c>
      <c r="R253" s="12">
        <v>92.49684443999999</v>
      </c>
      <c r="S253" s="12">
        <v>91.86930323999998</v>
      </c>
      <c r="T253" s="12">
        <v>88.265034</v>
      </c>
      <c r="U253" s="12">
        <v>87.03314334</v>
      </c>
      <c r="V253" s="12">
        <v>86.65525439999999</v>
      </c>
      <c r="W253" s="12">
        <v>86.52019662</v>
      </c>
      <c r="X253" s="12">
        <v>86.46699204</v>
      </c>
      <c r="Y253" s="12">
        <v>86.50655441999999</v>
      </c>
    </row>
    <row r="254" spans="1:25" ht="11.25">
      <c r="A254" s="11">
        <f t="shared" si="5"/>
        <v>41666</v>
      </c>
      <c r="B254" s="12">
        <v>86.61296357999998</v>
      </c>
      <c r="C254" s="12">
        <v>93.96610937999999</v>
      </c>
      <c r="D254" s="12">
        <v>97.52263091999998</v>
      </c>
      <c r="E254" s="12">
        <v>95.89238801999998</v>
      </c>
      <c r="F254" s="12">
        <v>96.81460073999997</v>
      </c>
      <c r="G254" s="12">
        <v>96.19524485999999</v>
      </c>
      <c r="H254" s="12">
        <v>97.05470345999998</v>
      </c>
      <c r="I254" s="12">
        <v>94.53089646</v>
      </c>
      <c r="J254" s="12">
        <v>96.19797329999999</v>
      </c>
      <c r="K254" s="12">
        <v>95.92240085999998</v>
      </c>
      <c r="L254" s="12">
        <v>96.11475587999999</v>
      </c>
      <c r="M254" s="12">
        <v>96.56358426</v>
      </c>
      <c r="N254" s="12">
        <v>94.1652855</v>
      </c>
      <c r="O254" s="12">
        <v>97.07243831999999</v>
      </c>
      <c r="P254" s="12">
        <v>95.74505226000001</v>
      </c>
      <c r="Q254" s="12">
        <v>94.49133407999999</v>
      </c>
      <c r="R254" s="12">
        <v>92.8965609</v>
      </c>
      <c r="S254" s="12">
        <v>93.46407641999998</v>
      </c>
      <c r="T254" s="12">
        <v>89.35913844</v>
      </c>
      <c r="U254" s="12">
        <v>87.60475152</v>
      </c>
      <c r="V254" s="12">
        <v>87.41512493999998</v>
      </c>
      <c r="W254" s="12">
        <v>87.24323322</v>
      </c>
      <c r="X254" s="12">
        <v>87.41785337999998</v>
      </c>
      <c r="Y254" s="12">
        <v>87.09180479999998</v>
      </c>
    </row>
    <row r="255" spans="1:25" ht="11.25">
      <c r="A255" s="11">
        <f t="shared" si="5"/>
        <v>41667</v>
      </c>
      <c r="B255" s="12">
        <v>87.28688826</v>
      </c>
      <c r="C255" s="12">
        <v>90.16266402</v>
      </c>
      <c r="D255" s="12">
        <v>88.78616604</v>
      </c>
      <c r="E255" s="12">
        <v>94.27033044</v>
      </c>
      <c r="F255" s="12">
        <v>95.23074131999998</v>
      </c>
      <c r="G255" s="12">
        <v>94.64139827999999</v>
      </c>
      <c r="H255" s="12">
        <v>94.6018359</v>
      </c>
      <c r="I255" s="12">
        <v>94.12572311999999</v>
      </c>
      <c r="J255" s="12">
        <v>97.09699427999999</v>
      </c>
      <c r="K255" s="12">
        <v>95.4885789</v>
      </c>
      <c r="L255" s="12">
        <v>94.82829641999999</v>
      </c>
      <c r="M255" s="12">
        <v>93.21169572</v>
      </c>
      <c r="N255" s="12">
        <v>91.74379499999999</v>
      </c>
      <c r="O255" s="12">
        <v>94.26623778</v>
      </c>
      <c r="P255" s="12">
        <v>97.75727676</v>
      </c>
      <c r="Q255" s="12">
        <v>98.30432898</v>
      </c>
      <c r="R255" s="12">
        <v>94.85421659999999</v>
      </c>
      <c r="S255" s="12">
        <v>95.41900367999999</v>
      </c>
      <c r="T255" s="12">
        <v>89.49010356</v>
      </c>
      <c r="U255" s="12">
        <v>87.63885701999999</v>
      </c>
      <c r="V255" s="12">
        <v>86.9826672</v>
      </c>
      <c r="W255" s="12">
        <v>86.89672134</v>
      </c>
      <c r="X255" s="12">
        <v>87.06179196</v>
      </c>
      <c r="Y255" s="12">
        <v>87.01950113999999</v>
      </c>
    </row>
    <row r="256" spans="1:25" ht="11.25">
      <c r="A256" s="11">
        <f t="shared" si="5"/>
        <v>41668</v>
      </c>
      <c r="B256" s="12">
        <v>87.92943587999999</v>
      </c>
      <c r="C256" s="12">
        <v>90.34137684</v>
      </c>
      <c r="D256" s="12">
        <v>89.8134237</v>
      </c>
      <c r="E256" s="12">
        <v>92.92793795999998</v>
      </c>
      <c r="F256" s="12">
        <v>93.60049842</v>
      </c>
      <c r="G256" s="12">
        <v>93.47362595999999</v>
      </c>
      <c r="H256" s="12">
        <v>93.18168287999998</v>
      </c>
      <c r="I256" s="12">
        <v>91.8051849</v>
      </c>
      <c r="J256" s="12">
        <v>94.75735698</v>
      </c>
      <c r="K256" s="12">
        <v>93.96474515999999</v>
      </c>
      <c r="L256" s="12">
        <v>93.04526087999999</v>
      </c>
      <c r="M256" s="12">
        <v>92.66327927999998</v>
      </c>
      <c r="N256" s="12">
        <v>89.15859809999998</v>
      </c>
      <c r="O256" s="12">
        <v>94.04250569999999</v>
      </c>
      <c r="P256" s="12">
        <v>97.61812631999999</v>
      </c>
      <c r="Q256" s="12">
        <v>96.11612009999997</v>
      </c>
      <c r="R256" s="12">
        <v>96.16932468</v>
      </c>
      <c r="S256" s="12">
        <v>95.00428079999999</v>
      </c>
      <c r="T256" s="12">
        <v>89.96485212</v>
      </c>
      <c r="U256" s="12">
        <v>89.18451827999999</v>
      </c>
      <c r="V256" s="12">
        <v>87.64294968</v>
      </c>
      <c r="W256" s="12">
        <v>87.34964237999999</v>
      </c>
      <c r="X256" s="12">
        <v>87.6102084</v>
      </c>
      <c r="Y256" s="12">
        <v>87.38784054</v>
      </c>
    </row>
    <row r="257" spans="1:25" ht="11.25">
      <c r="A257" s="11">
        <f t="shared" si="5"/>
        <v>41669</v>
      </c>
      <c r="B257" s="12">
        <v>78.30486378</v>
      </c>
      <c r="C257" s="12">
        <v>79.27073154</v>
      </c>
      <c r="D257" s="12">
        <v>83.01687965999999</v>
      </c>
      <c r="E257" s="12">
        <v>91.93478579999999</v>
      </c>
      <c r="F257" s="12">
        <v>94.36719005999998</v>
      </c>
      <c r="G257" s="12">
        <v>95.30031654</v>
      </c>
      <c r="H257" s="12">
        <v>95.03565786</v>
      </c>
      <c r="I257" s="12">
        <v>93.73146354</v>
      </c>
      <c r="J257" s="12">
        <v>93.2580792</v>
      </c>
      <c r="K257" s="12">
        <v>94.7382579</v>
      </c>
      <c r="L257" s="12">
        <v>93.48726815999999</v>
      </c>
      <c r="M257" s="12">
        <v>92.38770683999999</v>
      </c>
      <c r="N257" s="12">
        <v>92.71784807999998</v>
      </c>
      <c r="O257" s="12">
        <v>95.02337988</v>
      </c>
      <c r="P257" s="12">
        <v>94.72052304</v>
      </c>
      <c r="Q257" s="12">
        <v>93.88971305999999</v>
      </c>
      <c r="R257" s="12">
        <v>95.02337988</v>
      </c>
      <c r="S257" s="12">
        <v>94.22531117999999</v>
      </c>
      <c r="T257" s="12">
        <v>90.23906034</v>
      </c>
      <c r="U257" s="12">
        <v>89.23908707999999</v>
      </c>
      <c r="V257" s="12">
        <v>87.40693962</v>
      </c>
      <c r="W257" s="12">
        <v>86.62660577999999</v>
      </c>
      <c r="X257" s="12">
        <v>85.39198668</v>
      </c>
      <c r="Y257" s="12">
        <v>85.22555184</v>
      </c>
    </row>
    <row r="258" spans="1:25" ht="11.25">
      <c r="A258" s="11">
        <f t="shared" si="5"/>
        <v>41670</v>
      </c>
      <c r="B258" s="12">
        <v>85.27057109999998</v>
      </c>
      <c r="C258" s="12">
        <v>87.16410845999998</v>
      </c>
      <c r="D258" s="12">
        <v>89.20634579999998</v>
      </c>
      <c r="E258" s="12">
        <v>92.78742329999999</v>
      </c>
      <c r="F258" s="12">
        <v>95.90603021999999</v>
      </c>
      <c r="G258" s="12">
        <v>95.32896516</v>
      </c>
      <c r="H258" s="12">
        <v>91.72742435999999</v>
      </c>
      <c r="I258" s="12">
        <v>88.09041384</v>
      </c>
      <c r="J258" s="12">
        <v>88.38235691999999</v>
      </c>
      <c r="K258" s="12">
        <v>88.38372113999999</v>
      </c>
      <c r="L258" s="12">
        <v>88.44374681999999</v>
      </c>
      <c r="M258" s="12">
        <v>88.05630833999999</v>
      </c>
      <c r="N258" s="12">
        <v>88.45329636</v>
      </c>
      <c r="O258" s="12">
        <v>91.19674278</v>
      </c>
      <c r="P258" s="12">
        <v>89.05355315999999</v>
      </c>
      <c r="Q258" s="12">
        <v>88.59244679999998</v>
      </c>
      <c r="R258" s="12">
        <v>86.61978468</v>
      </c>
      <c r="S258" s="12">
        <v>87.62657904</v>
      </c>
      <c r="T258" s="12">
        <v>87.89533037999999</v>
      </c>
      <c r="U258" s="12">
        <v>86.74665714</v>
      </c>
      <c r="V258" s="12">
        <v>86.18187006</v>
      </c>
      <c r="W258" s="12">
        <v>85.99087925999999</v>
      </c>
      <c r="X258" s="12">
        <v>85.49021051999999</v>
      </c>
      <c r="Y258" s="12">
        <v>85.12323534</v>
      </c>
    </row>
    <row r="259" ht="11.25">
      <c r="A259" s="26"/>
    </row>
    <row r="260" spans="1:25" s="35" customFormat="1" ht="15">
      <c r="A260" s="36" t="s">
        <v>1717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ht="11.25">
      <c r="A261" s="26"/>
    </row>
    <row r="262" spans="1:25" ht="27" customHeight="1">
      <c r="A262" s="46" t="s">
        <v>95</v>
      </c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8"/>
    </row>
    <row r="263" spans="1:25" ht="13.5" customHeight="1">
      <c r="A263" s="24" t="s">
        <v>23</v>
      </c>
      <c r="B263" s="23" t="s">
        <v>24</v>
      </c>
      <c r="C263" s="9" t="s">
        <v>25</v>
      </c>
      <c r="D263" s="10" t="s">
        <v>26</v>
      </c>
      <c r="E263" s="7" t="s">
        <v>27</v>
      </c>
      <c r="F263" s="7" t="s">
        <v>28</v>
      </c>
      <c r="G263" s="9" t="s">
        <v>29</v>
      </c>
      <c r="H263" s="10" t="s">
        <v>30</v>
      </c>
      <c r="I263" s="7" t="s">
        <v>31</v>
      </c>
      <c r="J263" s="7" t="s">
        <v>32</v>
      </c>
      <c r="K263" s="7" t="s">
        <v>33</v>
      </c>
      <c r="L263" s="7" t="s">
        <v>34</v>
      </c>
      <c r="M263" s="7" t="s">
        <v>35</v>
      </c>
      <c r="N263" s="7" t="s">
        <v>36</v>
      </c>
      <c r="O263" s="7" t="s">
        <v>37</v>
      </c>
      <c r="P263" s="7" t="s">
        <v>38</v>
      </c>
      <c r="Q263" s="7" t="s">
        <v>39</v>
      </c>
      <c r="R263" s="7" t="s">
        <v>40</v>
      </c>
      <c r="S263" s="7" t="s">
        <v>41</v>
      </c>
      <c r="T263" s="7" t="s">
        <v>42</v>
      </c>
      <c r="U263" s="7" t="s">
        <v>43</v>
      </c>
      <c r="V263" s="7" t="s">
        <v>44</v>
      </c>
      <c r="W263" s="7" t="s">
        <v>45</v>
      </c>
      <c r="X263" s="7" t="s">
        <v>46</v>
      </c>
      <c r="Y263" s="7" t="s">
        <v>66</v>
      </c>
    </row>
    <row r="264" spans="1:25" ht="11.25">
      <c r="A264" s="11">
        <f aca="true" t="shared" si="6" ref="A264:A294">A228</f>
        <v>41640</v>
      </c>
      <c r="B264" s="12">
        <v>50.37808814999999</v>
      </c>
      <c r="C264" s="12">
        <v>50.90942960999999</v>
      </c>
      <c r="D264" s="12">
        <v>51.666701579999994</v>
      </c>
      <c r="E264" s="12">
        <v>52.1112033</v>
      </c>
      <c r="F264" s="12">
        <v>52.911159209999994</v>
      </c>
      <c r="G264" s="12">
        <v>53.070120089999996</v>
      </c>
      <c r="H264" s="12">
        <v>54.10851731999999</v>
      </c>
      <c r="I264" s="12">
        <v>53.582327369999994</v>
      </c>
      <c r="J264" s="12">
        <v>53.12163519</v>
      </c>
      <c r="K264" s="12">
        <v>53.02154871</v>
      </c>
      <c r="L264" s="12">
        <v>53.25999003</v>
      </c>
      <c r="M264" s="12">
        <v>53.56172132999999</v>
      </c>
      <c r="N264" s="12">
        <v>55.121892929999994</v>
      </c>
      <c r="O264" s="12">
        <v>53.942933069999995</v>
      </c>
      <c r="P264" s="12">
        <v>53.654448509999995</v>
      </c>
      <c r="Q264" s="12">
        <v>53.520509249999996</v>
      </c>
      <c r="R264" s="12">
        <v>50.782849649999996</v>
      </c>
      <c r="S264" s="12">
        <v>44.00934993</v>
      </c>
      <c r="T264" s="12">
        <v>43.66787840999999</v>
      </c>
      <c r="U264" s="12">
        <v>43.500822299999996</v>
      </c>
      <c r="V264" s="12">
        <v>43.36909082999999</v>
      </c>
      <c r="W264" s="12">
        <v>43.29623376</v>
      </c>
      <c r="X264" s="12">
        <v>43.18952391</v>
      </c>
      <c r="Y264" s="12">
        <v>43.142424389999995</v>
      </c>
    </row>
    <row r="265" spans="1:25" ht="11.25">
      <c r="A265" s="11">
        <f t="shared" si="6"/>
        <v>41641</v>
      </c>
      <c r="B265" s="12">
        <v>43.671558059999995</v>
      </c>
      <c r="C265" s="12">
        <v>43.81947998999999</v>
      </c>
      <c r="D265" s="12">
        <v>43.96372227</v>
      </c>
      <c r="E265" s="12">
        <v>44.213938469999995</v>
      </c>
      <c r="F265" s="12">
        <v>44.29415483999999</v>
      </c>
      <c r="G265" s="12">
        <v>44.12121128999999</v>
      </c>
      <c r="H265" s="12">
        <v>44.36848376999999</v>
      </c>
      <c r="I265" s="12">
        <v>44.369219699999995</v>
      </c>
      <c r="J265" s="12">
        <v>44.28753146999999</v>
      </c>
      <c r="K265" s="12">
        <v>44.248527179999996</v>
      </c>
      <c r="L265" s="12">
        <v>44.28458775</v>
      </c>
      <c r="M265" s="12">
        <v>44.42441444999999</v>
      </c>
      <c r="N265" s="12">
        <v>44.548786619999994</v>
      </c>
      <c r="O265" s="12">
        <v>44.62164369</v>
      </c>
      <c r="P265" s="12">
        <v>44.79679503</v>
      </c>
      <c r="Q265" s="12">
        <v>44.78207643</v>
      </c>
      <c r="R265" s="12">
        <v>44.72614575</v>
      </c>
      <c r="S265" s="12">
        <v>44.546578829999994</v>
      </c>
      <c r="T265" s="12">
        <v>44.1999558</v>
      </c>
      <c r="U265" s="12">
        <v>43.94605995</v>
      </c>
      <c r="V265" s="12">
        <v>43.74735885</v>
      </c>
      <c r="W265" s="12">
        <v>43.638441209999996</v>
      </c>
      <c r="X265" s="12">
        <v>43.592813549999995</v>
      </c>
      <c r="Y265" s="12">
        <v>43.59060576</v>
      </c>
    </row>
    <row r="266" spans="1:25" ht="11.25">
      <c r="A266" s="11">
        <f t="shared" si="6"/>
        <v>41642</v>
      </c>
      <c r="B266" s="12">
        <v>43.179956819999994</v>
      </c>
      <c r="C266" s="12">
        <v>43.33229432999999</v>
      </c>
      <c r="D266" s="12">
        <v>43.64212086</v>
      </c>
      <c r="E266" s="12">
        <v>43.966665989999996</v>
      </c>
      <c r="F266" s="12">
        <v>44.04025898999999</v>
      </c>
      <c r="G266" s="12">
        <v>44.349349589999996</v>
      </c>
      <c r="H266" s="12">
        <v>44.35965260999999</v>
      </c>
      <c r="I266" s="12">
        <v>44.10796455</v>
      </c>
      <c r="J266" s="12">
        <v>43.95489111</v>
      </c>
      <c r="K266" s="12">
        <v>43.77826791</v>
      </c>
      <c r="L266" s="12">
        <v>43.791514649999996</v>
      </c>
      <c r="M266" s="12">
        <v>43.903376009999995</v>
      </c>
      <c r="N266" s="12">
        <v>44.10134118</v>
      </c>
      <c r="O266" s="12">
        <v>44.562033359999994</v>
      </c>
      <c r="P266" s="12">
        <v>45.39363426</v>
      </c>
      <c r="Q266" s="12">
        <v>44.80562619</v>
      </c>
      <c r="R266" s="12">
        <v>44.35082144999999</v>
      </c>
      <c r="S266" s="12">
        <v>44.082942929999994</v>
      </c>
      <c r="T266" s="12">
        <v>43.9791768</v>
      </c>
      <c r="U266" s="12">
        <v>43.664934689999995</v>
      </c>
      <c r="V266" s="12">
        <v>43.53467507999999</v>
      </c>
      <c r="W266" s="12">
        <v>43.38380942999999</v>
      </c>
      <c r="X266" s="12">
        <v>43.32346317</v>
      </c>
      <c r="Y266" s="12">
        <v>43.347748859999996</v>
      </c>
    </row>
    <row r="267" spans="1:25" ht="11.25">
      <c r="A267" s="11">
        <f t="shared" si="6"/>
        <v>41643</v>
      </c>
      <c r="B267" s="12">
        <v>42.97536828</v>
      </c>
      <c r="C267" s="12">
        <v>43.04307383999999</v>
      </c>
      <c r="D267" s="12">
        <v>43.44709941</v>
      </c>
      <c r="E267" s="12">
        <v>43.641384929999994</v>
      </c>
      <c r="F267" s="12">
        <v>43.92103832999999</v>
      </c>
      <c r="G267" s="12">
        <v>43.92692576999999</v>
      </c>
      <c r="H267" s="12">
        <v>44.054241659999995</v>
      </c>
      <c r="I267" s="12">
        <v>44.04909014999999</v>
      </c>
      <c r="J267" s="12">
        <v>43.8540687</v>
      </c>
      <c r="K267" s="12">
        <v>43.63991306999999</v>
      </c>
      <c r="L267" s="12">
        <v>43.831254869999995</v>
      </c>
      <c r="M267" s="12">
        <v>43.75324628999999</v>
      </c>
      <c r="N267" s="12">
        <v>43.87541067</v>
      </c>
      <c r="O267" s="12">
        <v>44.21320253999999</v>
      </c>
      <c r="P267" s="12">
        <v>44.559089639999996</v>
      </c>
      <c r="Q267" s="12">
        <v>44.989608690000004</v>
      </c>
      <c r="R267" s="12">
        <v>44.07852735</v>
      </c>
      <c r="S267" s="12">
        <v>43.74735885</v>
      </c>
      <c r="T267" s="12">
        <v>43.29844155</v>
      </c>
      <c r="U267" s="12">
        <v>42.99229467</v>
      </c>
      <c r="V267" s="12">
        <v>42.88779260999999</v>
      </c>
      <c r="W267" s="12">
        <v>42.92679689999999</v>
      </c>
      <c r="X267" s="12">
        <v>42.906190859999995</v>
      </c>
      <c r="Y267" s="12">
        <v>42.792857639999994</v>
      </c>
    </row>
    <row r="268" spans="1:25" ht="11.25">
      <c r="A268" s="11">
        <f t="shared" si="6"/>
        <v>41644</v>
      </c>
      <c r="B268" s="12">
        <v>43.10636382</v>
      </c>
      <c r="C268" s="12">
        <v>43.42428557999999</v>
      </c>
      <c r="D268" s="12">
        <v>43.67891735999999</v>
      </c>
      <c r="E268" s="12">
        <v>44.07999921</v>
      </c>
      <c r="F268" s="12">
        <v>44.34861366</v>
      </c>
      <c r="G268" s="12">
        <v>44.41631921999999</v>
      </c>
      <c r="H268" s="12">
        <v>44.62017182999999</v>
      </c>
      <c r="I268" s="12">
        <v>44.42294258999999</v>
      </c>
      <c r="J268" s="12">
        <v>44.231600789999995</v>
      </c>
      <c r="K268" s="12">
        <v>44.12489094</v>
      </c>
      <c r="L268" s="12">
        <v>44.0895663</v>
      </c>
      <c r="M268" s="12">
        <v>44.07263990999999</v>
      </c>
      <c r="N268" s="12">
        <v>44.21467439999999</v>
      </c>
      <c r="O268" s="12">
        <v>44.70038819999999</v>
      </c>
      <c r="P268" s="12">
        <v>45.484889579999994</v>
      </c>
      <c r="Q268" s="12">
        <v>45.12060423</v>
      </c>
      <c r="R268" s="12">
        <v>44.57380824</v>
      </c>
      <c r="S268" s="12">
        <v>44.106492689999996</v>
      </c>
      <c r="T268" s="12">
        <v>43.72086537</v>
      </c>
      <c r="U268" s="12">
        <v>43.35142851</v>
      </c>
      <c r="V268" s="12">
        <v>43.1549352</v>
      </c>
      <c r="W268" s="12">
        <v>43.125498</v>
      </c>
      <c r="X268" s="12">
        <v>43.10194823999999</v>
      </c>
      <c r="Y268" s="12">
        <v>43.101212309999994</v>
      </c>
    </row>
    <row r="269" spans="1:25" ht="11.25">
      <c r="A269" s="11">
        <f t="shared" si="6"/>
        <v>41645</v>
      </c>
      <c r="B269" s="12">
        <v>43.75986965999999</v>
      </c>
      <c r="C269" s="12">
        <v>44.093981879999994</v>
      </c>
      <c r="D269" s="12">
        <v>44.43177374999999</v>
      </c>
      <c r="E269" s="12">
        <v>44.59220648999999</v>
      </c>
      <c r="F269" s="12">
        <v>44.865236519999996</v>
      </c>
      <c r="G269" s="12">
        <v>44.95428405</v>
      </c>
      <c r="H269" s="12">
        <v>44.955019979999996</v>
      </c>
      <c r="I269" s="12">
        <v>44.78649201</v>
      </c>
      <c r="J269" s="12">
        <v>44.7592626</v>
      </c>
      <c r="K269" s="12">
        <v>44.63121078</v>
      </c>
      <c r="L269" s="12">
        <v>44.653288679999996</v>
      </c>
      <c r="M269" s="12">
        <v>44.614284389999995</v>
      </c>
      <c r="N269" s="12">
        <v>44.837271179999995</v>
      </c>
      <c r="O269" s="12">
        <v>47.52856719</v>
      </c>
      <c r="P269" s="12">
        <v>52.445315519999994</v>
      </c>
      <c r="Q269" s="12">
        <v>51.98977485</v>
      </c>
      <c r="R269" s="12">
        <v>45.537140609999994</v>
      </c>
      <c r="S269" s="12">
        <v>44.81813699999999</v>
      </c>
      <c r="T269" s="12">
        <v>44.45164386</v>
      </c>
      <c r="U269" s="12">
        <v>44.18229348</v>
      </c>
      <c r="V269" s="12">
        <v>44.05865723999999</v>
      </c>
      <c r="W269" s="12">
        <v>43.97034564</v>
      </c>
      <c r="X269" s="12">
        <v>43.898960429999995</v>
      </c>
      <c r="Y269" s="12">
        <v>43.831254869999995</v>
      </c>
    </row>
    <row r="270" spans="1:25" ht="11.25">
      <c r="A270" s="11">
        <f t="shared" si="6"/>
        <v>41646</v>
      </c>
      <c r="B270" s="12">
        <v>44.09839746</v>
      </c>
      <c r="C270" s="12">
        <v>44.21541033</v>
      </c>
      <c r="D270" s="12">
        <v>44.482552919999996</v>
      </c>
      <c r="E270" s="12">
        <v>44.6120766</v>
      </c>
      <c r="F270" s="12">
        <v>44.84095082999999</v>
      </c>
      <c r="G270" s="12">
        <v>44.98445717999999</v>
      </c>
      <c r="H270" s="12">
        <v>45.629131859999994</v>
      </c>
      <c r="I270" s="12">
        <v>45.39142646999999</v>
      </c>
      <c r="J270" s="12">
        <v>44.913807899999995</v>
      </c>
      <c r="K270" s="12">
        <v>44.696708550000004</v>
      </c>
      <c r="L270" s="12">
        <v>44.72908947</v>
      </c>
      <c r="M270" s="12">
        <v>44.791643519999994</v>
      </c>
      <c r="N270" s="12">
        <v>45.35610182999999</v>
      </c>
      <c r="O270" s="12">
        <v>48.17765744999999</v>
      </c>
      <c r="P270" s="12">
        <v>53.72656964999999</v>
      </c>
      <c r="Q270" s="37">
        <v>53.230552829999986</v>
      </c>
      <c r="R270" s="12">
        <v>45.77852564999999</v>
      </c>
      <c r="S270" s="12">
        <v>44.83211967</v>
      </c>
      <c r="T270" s="12">
        <v>44.52008535</v>
      </c>
      <c r="U270" s="12">
        <v>44.26692542999999</v>
      </c>
      <c r="V270" s="12">
        <v>44.10575676</v>
      </c>
      <c r="W270" s="12">
        <v>44.063072819999995</v>
      </c>
      <c r="X270" s="12">
        <v>44.056449449999995</v>
      </c>
      <c r="Y270" s="12">
        <v>43.945324019999994</v>
      </c>
    </row>
    <row r="271" spans="1:25" ht="11.25">
      <c r="A271" s="11">
        <f t="shared" si="6"/>
        <v>41647</v>
      </c>
      <c r="B271" s="12">
        <v>44.21982591</v>
      </c>
      <c r="C271" s="12">
        <v>44.482552919999996</v>
      </c>
      <c r="D271" s="12">
        <v>44.705539710000004</v>
      </c>
      <c r="E271" s="12">
        <v>44.85861314999999</v>
      </c>
      <c r="F271" s="12">
        <v>45.4583961</v>
      </c>
      <c r="G271" s="12">
        <v>45.55333107</v>
      </c>
      <c r="H271" s="12">
        <v>45.184630139999996</v>
      </c>
      <c r="I271" s="12">
        <v>45.49224887999999</v>
      </c>
      <c r="J271" s="12">
        <v>45.453980519999995</v>
      </c>
      <c r="K271" s="12">
        <v>45.335495789999996</v>
      </c>
      <c r="L271" s="12">
        <v>45.33843951</v>
      </c>
      <c r="M271" s="12">
        <v>45.37670787</v>
      </c>
      <c r="N271" s="12">
        <v>51.98315148</v>
      </c>
      <c r="O271" s="12">
        <v>54.292499819999996</v>
      </c>
      <c r="P271" s="12">
        <v>55.33678448999999</v>
      </c>
      <c r="Q271" s="12">
        <v>54.87535637999999</v>
      </c>
      <c r="R271" s="12">
        <v>53.20700306999999</v>
      </c>
      <c r="S271" s="12">
        <v>45.51211898999999</v>
      </c>
      <c r="T271" s="12">
        <v>44.66653542</v>
      </c>
      <c r="U271" s="12">
        <v>44.40895992</v>
      </c>
      <c r="V271" s="12">
        <v>44.33831064</v>
      </c>
      <c r="W271" s="12">
        <v>44.24631939</v>
      </c>
      <c r="X271" s="12">
        <v>44.26103798999999</v>
      </c>
      <c r="Y271" s="12">
        <v>44.16095151</v>
      </c>
    </row>
    <row r="272" spans="1:25" ht="11.25">
      <c r="A272" s="11">
        <f t="shared" si="6"/>
        <v>41648</v>
      </c>
      <c r="B272" s="12">
        <v>44.43177374999999</v>
      </c>
      <c r="C272" s="12">
        <v>45.31047417</v>
      </c>
      <c r="D272" s="12">
        <v>52.15903874999999</v>
      </c>
      <c r="E272" s="12">
        <v>53.245271429999995</v>
      </c>
      <c r="F272" s="12">
        <v>53.28795537</v>
      </c>
      <c r="G272" s="12">
        <v>53.144449019999996</v>
      </c>
      <c r="H272" s="12">
        <v>53.32990337999999</v>
      </c>
      <c r="I272" s="12">
        <v>52.71392996999999</v>
      </c>
      <c r="J272" s="12">
        <v>52.63444953</v>
      </c>
      <c r="K272" s="12">
        <v>45.47090691</v>
      </c>
      <c r="L272" s="12">
        <v>45.54744363</v>
      </c>
      <c r="M272" s="12">
        <v>45.04774715999999</v>
      </c>
      <c r="N272" s="12">
        <v>52.82652726</v>
      </c>
      <c r="O272" s="12">
        <v>55.296308339999996</v>
      </c>
      <c r="P272" s="12">
        <v>55.77907842</v>
      </c>
      <c r="Q272" s="12">
        <v>55.6804638</v>
      </c>
      <c r="R272" s="12">
        <v>53.758950569999996</v>
      </c>
      <c r="S272" s="12">
        <v>45.59454314999999</v>
      </c>
      <c r="T272" s="12">
        <v>44.36333226</v>
      </c>
      <c r="U272" s="12">
        <v>44.08441478999999</v>
      </c>
      <c r="V272" s="12">
        <v>43.946795879999996</v>
      </c>
      <c r="W272" s="12">
        <v>43.954155179999994</v>
      </c>
      <c r="X272" s="12">
        <v>43.92692576999999</v>
      </c>
      <c r="Y272" s="12">
        <v>43.853332769999994</v>
      </c>
    </row>
    <row r="273" spans="1:25" ht="11.25">
      <c r="A273" s="11">
        <f t="shared" si="6"/>
        <v>41649</v>
      </c>
      <c r="B273" s="12">
        <v>43.518484619999995</v>
      </c>
      <c r="C273" s="12">
        <v>44.100605249999994</v>
      </c>
      <c r="D273" s="12">
        <v>44.37363528</v>
      </c>
      <c r="E273" s="12">
        <v>50.079300569999994</v>
      </c>
      <c r="F273" s="12">
        <v>50.308910729999994</v>
      </c>
      <c r="G273" s="12">
        <v>49.89163842</v>
      </c>
      <c r="H273" s="12">
        <v>50.769602909999996</v>
      </c>
      <c r="I273" s="12">
        <v>44.292682979999995</v>
      </c>
      <c r="J273" s="12">
        <v>45.103677839999996</v>
      </c>
      <c r="K273" s="12">
        <v>44.49727151999999</v>
      </c>
      <c r="L273" s="12">
        <v>44.49874337999999</v>
      </c>
      <c r="M273" s="12">
        <v>44.45973909</v>
      </c>
      <c r="N273" s="12">
        <v>46.219347719999995</v>
      </c>
      <c r="O273" s="12">
        <v>51.318606689999996</v>
      </c>
      <c r="P273" s="12">
        <v>52.57483919999999</v>
      </c>
      <c r="Q273" s="12">
        <v>51.89704767</v>
      </c>
      <c r="R273" s="12">
        <v>50.62388876999999</v>
      </c>
      <c r="S273" s="12">
        <v>45.13973840999999</v>
      </c>
      <c r="T273" s="12">
        <v>44.16757488</v>
      </c>
      <c r="U273" s="12">
        <v>43.754718149999995</v>
      </c>
      <c r="V273" s="12">
        <v>43.448571269999995</v>
      </c>
      <c r="W273" s="12">
        <v>43.542770309999995</v>
      </c>
      <c r="X273" s="12">
        <v>43.50450195</v>
      </c>
      <c r="Y273" s="12">
        <v>43.365411179999995</v>
      </c>
    </row>
    <row r="274" spans="1:25" ht="11.25">
      <c r="A274" s="11">
        <f t="shared" si="6"/>
        <v>41650</v>
      </c>
      <c r="B274" s="12">
        <v>43.01069292</v>
      </c>
      <c r="C274" s="12">
        <v>39.94922412</v>
      </c>
      <c r="D274" s="12">
        <v>43.72086537</v>
      </c>
      <c r="E274" s="12">
        <v>44.47592955</v>
      </c>
      <c r="F274" s="12">
        <v>44.34125436</v>
      </c>
      <c r="G274" s="12">
        <v>44.266189499999996</v>
      </c>
      <c r="H274" s="12">
        <v>44.63268264</v>
      </c>
      <c r="I274" s="12">
        <v>44.476665479999994</v>
      </c>
      <c r="J274" s="12">
        <v>43.81653626999999</v>
      </c>
      <c r="K274" s="12">
        <v>43.86952322999999</v>
      </c>
      <c r="L274" s="12">
        <v>43.95709889999999</v>
      </c>
      <c r="M274" s="12">
        <v>43.81874405999999</v>
      </c>
      <c r="N274" s="12">
        <v>43.47800847</v>
      </c>
      <c r="O274" s="12">
        <v>47.624974019999996</v>
      </c>
      <c r="P274" s="12">
        <v>48.97246185</v>
      </c>
      <c r="Q274" s="12">
        <v>47.67722505</v>
      </c>
      <c r="R274" s="12">
        <v>44.53259615999999</v>
      </c>
      <c r="S274" s="12">
        <v>44.351557379999996</v>
      </c>
      <c r="T274" s="12">
        <v>43.472121030000004</v>
      </c>
      <c r="U274" s="12">
        <v>43.14536810999999</v>
      </c>
      <c r="V274" s="12">
        <v>42.95697003</v>
      </c>
      <c r="W274" s="12">
        <v>42.876017729999994</v>
      </c>
      <c r="X274" s="12">
        <v>42.87233807999999</v>
      </c>
      <c r="Y274" s="12">
        <v>42.89220819</v>
      </c>
    </row>
    <row r="275" spans="1:25" ht="11.25">
      <c r="A275" s="11">
        <f t="shared" si="6"/>
        <v>41651</v>
      </c>
      <c r="B275" s="12">
        <v>43.29329003999999</v>
      </c>
      <c r="C275" s="12">
        <v>43.58986982999999</v>
      </c>
      <c r="D275" s="12">
        <v>43.88865740999999</v>
      </c>
      <c r="E275" s="12">
        <v>44.640777869999994</v>
      </c>
      <c r="F275" s="12">
        <v>44.90350487999999</v>
      </c>
      <c r="G275" s="12">
        <v>44.98519311</v>
      </c>
      <c r="H275" s="12">
        <v>45.16549596</v>
      </c>
      <c r="I275" s="12">
        <v>44.94103730999999</v>
      </c>
      <c r="J275" s="12">
        <v>44.75263923</v>
      </c>
      <c r="K275" s="12">
        <v>44.19038870999999</v>
      </c>
      <c r="L275" s="12">
        <v>44.66506355999999</v>
      </c>
      <c r="M275" s="12">
        <v>44.63047485</v>
      </c>
      <c r="N275" s="12">
        <v>44.80415432999999</v>
      </c>
      <c r="O275" s="12">
        <v>50.230166219999994</v>
      </c>
      <c r="P275" s="12">
        <v>51.93825974999999</v>
      </c>
      <c r="Q275" s="12">
        <v>50.97639923999999</v>
      </c>
      <c r="R275" s="12">
        <v>49.895318069999995</v>
      </c>
      <c r="S275" s="12">
        <v>44.839478969999995</v>
      </c>
      <c r="T275" s="12">
        <v>43.82831114999999</v>
      </c>
      <c r="U275" s="12">
        <v>43.43679638999999</v>
      </c>
      <c r="V275" s="12">
        <v>43.25796539999999</v>
      </c>
      <c r="W275" s="12">
        <v>43.22411262</v>
      </c>
      <c r="X275" s="12">
        <v>43.26385283999999</v>
      </c>
      <c r="Y275" s="12">
        <v>43.21307367</v>
      </c>
    </row>
    <row r="276" spans="1:25" ht="11.25">
      <c r="A276" s="11">
        <f t="shared" si="6"/>
        <v>41652</v>
      </c>
      <c r="B276" s="12">
        <v>43.102684169999996</v>
      </c>
      <c r="C276" s="12">
        <v>43.58030273999999</v>
      </c>
      <c r="D276" s="12">
        <v>44.46194687999999</v>
      </c>
      <c r="E276" s="12">
        <v>46.19947760999999</v>
      </c>
      <c r="F276" s="12">
        <v>46.9155375</v>
      </c>
      <c r="G276" s="12">
        <v>46.72051605</v>
      </c>
      <c r="H276" s="12">
        <v>47.093632559999996</v>
      </c>
      <c r="I276" s="12">
        <v>45.84475935</v>
      </c>
      <c r="J276" s="12">
        <v>44.38835388</v>
      </c>
      <c r="K276" s="12">
        <v>44.198483939999996</v>
      </c>
      <c r="L276" s="12">
        <v>44.30445785999999</v>
      </c>
      <c r="M276" s="12">
        <v>44.31623273999999</v>
      </c>
      <c r="N276" s="12">
        <v>44.43545339999999</v>
      </c>
      <c r="O276" s="12">
        <v>48.37709448</v>
      </c>
      <c r="P276" s="12">
        <v>49.700296619999996</v>
      </c>
      <c r="Q276" s="12">
        <v>48.89592512999999</v>
      </c>
      <c r="R276" s="12">
        <v>47.697095159999996</v>
      </c>
      <c r="S276" s="12">
        <v>44.410431779999996</v>
      </c>
      <c r="T276" s="12">
        <v>43.42502150999999</v>
      </c>
      <c r="U276" s="12">
        <v>43.03645046999999</v>
      </c>
      <c r="V276" s="12">
        <v>42.962857469999996</v>
      </c>
      <c r="W276" s="12">
        <v>42.91060644</v>
      </c>
      <c r="X276" s="12">
        <v>42.88558482</v>
      </c>
      <c r="Y276" s="12">
        <v>42.849524249999995</v>
      </c>
    </row>
    <row r="277" spans="1:25" ht="11.25">
      <c r="A277" s="11">
        <f t="shared" si="6"/>
        <v>41653</v>
      </c>
      <c r="B277" s="12">
        <v>43.09311707999999</v>
      </c>
      <c r="C277" s="12">
        <v>43.63034598</v>
      </c>
      <c r="D277" s="12">
        <v>43.84082196</v>
      </c>
      <c r="E277" s="12">
        <v>46.99501794</v>
      </c>
      <c r="F277" s="12">
        <v>47.3423769</v>
      </c>
      <c r="G277" s="12">
        <v>47.4822036</v>
      </c>
      <c r="H277" s="12">
        <v>48.240211499999994</v>
      </c>
      <c r="I277" s="12">
        <v>46.91185785</v>
      </c>
      <c r="J277" s="12">
        <v>44.614284389999995</v>
      </c>
      <c r="K277" s="12">
        <v>44.340518429999996</v>
      </c>
      <c r="L277" s="12">
        <v>44.41779107999999</v>
      </c>
      <c r="M277" s="12">
        <v>44.481081059999994</v>
      </c>
      <c r="N277" s="12">
        <v>45.50917526999999</v>
      </c>
      <c r="O277" s="12">
        <v>47.728004219999995</v>
      </c>
      <c r="P277" s="12">
        <v>49.269777569999995</v>
      </c>
      <c r="Q277" s="12">
        <v>48.14969210999999</v>
      </c>
      <c r="R277" s="12">
        <v>46.69255070999999</v>
      </c>
      <c r="S277" s="12">
        <v>44.30740157999999</v>
      </c>
      <c r="T277" s="12">
        <v>43.45445871</v>
      </c>
      <c r="U277" s="12">
        <v>42.99376653</v>
      </c>
      <c r="V277" s="12">
        <v>42.84878832</v>
      </c>
      <c r="W277" s="12">
        <v>42.92753282999999</v>
      </c>
      <c r="X277" s="12">
        <v>43.04528162999999</v>
      </c>
      <c r="Y277" s="12">
        <v>43.018052219999994</v>
      </c>
    </row>
    <row r="278" spans="1:25" ht="11.25">
      <c r="A278" s="11">
        <f t="shared" si="6"/>
        <v>41654</v>
      </c>
      <c r="B278" s="12">
        <v>43.601644709999995</v>
      </c>
      <c r="C278" s="12">
        <v>44.63709821999999</v>
      </c>
      <c r="D278" s="12">
        <v>49.639214429999996</v>
      </c>
      <c r="E278" s="12">
        <v>51.229559159999994</v>
      </c>
      <c r="F278" s="12">
        <v>51.81903909</v>
      </c>
      <c r="G278" s="12">
        <v>52.41146273999999</v>
      </c>
      <c r="H278" s="12">
        <v>52.68228498</v>
      </c>
      <c r="I278" s="12">
        <v>51.48639873</v>
      </c>
      <c r="J278" s="12">
        <v>50.79683231999999</v>
      </c>
      <c r="K278" s="12">
        <v>51.02276282999999</v>
      </c>
      <c r="L278" s="12">
        <v>51.05808747</v>
      </c>
      <c r="M278" s="12">
        <v>50.24856447</v>
      </c>
      <c r="N278" s="12">
        <v>50.696009909999994</v>
      </c>
      <c r="O278" s="12">
        <v>53.93925342</v>
      </c>
      <c r="P278" s="12">
        <v>53.25042294</v>
      </c>
      <c r="Q278" s="12">
        <v>52.72128926999999</v>
      </c>
      <c r="R278" s="12">
        <v>51.10371512999999</v>
      </c>
      <c r="S278" s="12">
        <v>45.05878610999999</v>
      </c>
      <c r="T278" s="12">
        <v>44.02774817999999</v>
      </c>
      <c r="U278" s="12">
        <v>43.58103867</v>
      </c>
      <c r="V278" s="12">
        <v>43.50744567</v>
      </c>
      <c r="W278" s="12">
        <v>43.22926413</v>
      </c>
      <c r="X278" s="12">
        <v>43.44562755</v>
      </c>
      <c r="Y278" s="12">
        <v>43.407359189999994</v>
      </c>
    </row>
    <row r="279" spans="1:25" ht="11.25">
      <c r="A279" s="11">
        <f t="shared" si="6"/>
        <v>41655</v>
      </c>
      <c r="B279" s="12">
        <v>43.26385283999999</v>
      </c>
      <c r="C279" s="12">
        <v>46.64692305</v>
      </c>
      <c r="D279" s="12">
        <v>47.95172694</v>
      </c>
      <c r="E279" s="12">
        <v>49.62891140999999</v>
      </c>
      <c r="F279" s="12">
        <v>49.92033969</v>
      </c>
      <c r="G279" s="12">
        <v>50.19410564999999</v>
      </c>
      <c r="H279" s="12">
        <v>50.94181053</v>
      </c>
      <c r="I279" s="12">
        <v>50.19336971999999</v>
      </c>
      <c r="J279" s="12">
        <v>49.987309319999994</v>
      </c>
      <c r="K279" s="12">
        <v>49.23592479</v>
      </c>
      <c r="L279" s="12">
        <v>49.545015389999996</v>
      </c>
      <c r="M279" s="12">
        <v>49.04531892</v>
      </c>
      <c r="N279" s="12">
        <v>49.27934465999999</v>
      </c>
      <c r="O279" s="12">
        <v>51.96548916</v>
      </c>
      <c r="P279" s="12">
        <v>50.88440798999999</v>
      </c>
      <c r="Q279" s="12">
        <v>49.15276469999999</v>
      </c>
      <c r="R279" s="12">
        <v>47.61761471999999</v>
      </c>
      <c r="S279" s="12">
        <v>44.58558312</v>
      </c>
      <c r="T279" s="12">
        <v>43.55675297999999</v>
      </c>
      <c r="U279" s="12">
        <v>43.22852819999999</v>
      </c>
      <c r="V279" s="12">
        <v>43.11298719</v>
      </c>
      <c r="W279" s="12">
        <v>43.06883139</v>
      </c>
      <c r="X279" s="12">
        <v>43.072511039999995</v>
      </c>
      <c r="Y279" s="12">
        <v>42.94445921999999</v>
      </c>
    </row>
    <row r="280" spans="1:25" ht="11.25">
      <c r="A280" s="11">
        <f t="shared" si="6"/>
        <v>41656</v>
      </c>
      <c r="B280" s="12">
        <v>43.77973977</v>
      </c>
      <c r="C280" s="12">
        <v>44.27796437999999</v>
      </c>
      <c r="D280" s="12">
        <v>45.16917560999999</v>
      </c>
      <c r="E280" s="12">
        <v>49.628175479999996</v>
      </c>
      <c r="F280" s="12">
        <v>50.555447279999996</v>
      </c>
      <c r="G280" s="12">
        <v>49.855577849999996</v>
      </c>
      <c r="H280" s="12">
        <v>50.57384553</v>
      </c>
      <c r="I280" s="12">
        <v>45.31856939999999</v>
      </c>
      <c r="J280" s="12">
        <v>45.092638889999996</v>
      </c>
      <c r="K280" s="12">
        <v>44.60177357999999</v>
      </c>
      <c r="L280" s="12">
        <v>44.55835371</v>
      </c>
      <c r="M280" s="12">
        <v>44.402336549999994</v>
      </c>
      <c r="N280" s="12">
        <v>46.21272435</v>
      </c>
      <c r="O280" s="12">
        <v>52.047177389999995</v>
      </c>
      <c r="P280" s="12">
        <v>52.41735017999999</v>
      </c>
      <c r="Q280" s="12">
        <v>51.88453686</v>
      </c>
      <c r="R280" s="12">
        <v>50.59665936</v>
      </c>
      <c r="S280" s="12">
        <v>45.060257969999995</v>
      </c>
      <c r="T280" s="12">
        <v>44.06675246999999</v>
      </c>
      <c r="U280" s="12">
        <v>43.74073548</v>
      </c>
      <c r="V280" s="12">
        <v>43.61415552</v>
      </c>
      <c r="W280" s="12">
        <v>43.46476173</v>
      </c>
      <c r="X280" s="12">
        <v>43.65978318</v>
      </c>
      <c r="Y280" s="12">
        <v>43.59134169</v>
      </c>
    </row>
    <row r="281" spans="1:25" ht="11.25">
      <c r="A281" s="11">
        <f t="shared" si="6"/>
        <v>41657</v>
      </c>
      <c r="B281" s="12">
        <v>42.81346368</v>
      </c>
      <c r="C281" s="12">
        <v>43.01437257</v>
      </c>
      <c r="D281" s="12">
        <v>43.861428</v>
      </c>
      <c r="E281" s="12">
        <v>44.26324578</v>
      </c>
      <c r="F281" s="12">
        <v>50.29198433999999</v>
      </c>
      <c r="G281" s="12">
        <v>46.507832279999995</v>
      </c>
      <c r="H281" s="12">
        <v>51.686571689999994</v>
      </c>
      <c r="I281" s="12">
        <v>52.31211219</v>
      </c>
      <c r="J281" s="12">
        <v>44.43545339999999</v>
      </c>
      <c r="K281" s="12">
        <v>44.42294258999999</v>
      </c>
      <c r="L281" s="12">
        <v>44.4648906</v>
      </c>
      <c r="M281" s="12">
        <v>44.323592039999994</v>
      </c>
      <c r="N281" s="12">
        <v>46.6211655</v>
      </c>
      <c r="O281" s="12">
        <v>52.80665714999999</v>
      </c>
      <c r="P281" s="12">
        <v>53.555833889999995</v>
      </c>
      <c r="Q281" s="12">
        <v>52.96856174999999</v>
      </c>
      <c r="R281" s="12">
        <v>52.87509864</v>
      </c>
      <c r="S281" s="12">
        <v>52.476960510000005</v>
      </c>
      <c r="T281" s="12">
        <v>44.05571351999999</v>
      </c>
      <c r="U281" s="12">
        <v>43.15272740999999</v>
      </c>
      <c r="V281" s="12">
        <v>43.04454569999999</v>
      </c>
      <c r="W281" s="12">
        <v>42.96727305</v>
      </c>
      <c r="X281" s="12">
        <v>42.96653712</v>
      </c>
      <c r="Y281" s="12">
        <v>42.88926446999999</v>
      </c>
    </row>
    <row r="282" spans="1:25" ht="11.25">
      <c r="A282" s="11">
        <f t="shared" si="6"/>
        <v>41658</v>
      </c>
      <c r="B282" s="12">
        <v>43.420605929999994</v>
      </c>
      <c r="C282" s="12">
        <v>44.130778379999995</v>
      </c>
      <c r="D282" s="12">
        <v>44.54289917999999</v>
      </c>
      <c r="E282" s="12">
        <v>50.54146461</v>
      </c>
      <c r="F282" s="12">
        <v>52.000813799999996</v>
      </c>
      <c r="G282" s="12">
        <v>53.42557428</v>
      </c>
      <c r="H282" s="12">
        <v>54.4367421</v>
      </c>
      <c r="I282" s="12">
        <v>53.86271669999999</v>
      </c>
      <c r="J282" s="12">
        <v>52.00743717</v>
      </c>
      <c r="K282" s="12">
        <v>51.854363729999996</v>
      </c>
      <c r="L282" s="12">
        <v>52.15094352</v>
      </c>
      <c r="M282" s="12">
        <v>51.41059794</v>
      </c>
      <c r="N282" s="12">
        <v>52.13916864</v>
      </c>
      <c r="O282" s="12">
        <v>53.490336119999995</v>
      </c>
      <c r="P282" s="12">
        <v>53.053193699999994</v>
      </c>
      <c r="Q282" s="12">
        <v>52.672717889999994</v>
      </c>
      <c r="R282" s="12">
        <v>51.96990473999999</v>
      </c>
      <c r="S282" s="12">
        <v>45.322249049999996</v>
      </c>
      <c r="T282" s="12">
        <v>44.556881849999996</v>
      </c>
      <c r="U282" s="12">
        <v>43.56337635</v>
      </c>
      <c r="V282" s="12">
        <v>43.47064917</v>
      </c>
      <c r="W282" s="12">
        <v>43.264588769999996</v>
      </c>
      <c r="X282" s="12">
        <v>43.330086539999996</v>
      </c>
      <c r="Y282" s="12">
        <v>43.245454589999994</v>
      </c>
    </row>
    <row r="283" spans="1:25" ht="11.25">
      <c r="A283" s="11">
        <f t="shared" si="6"/>
        <v>41659</v>
      </c>
      <c r="B283" s="12">
        <v>42.92606096999999</v>
      </c>
      <c r="C283" s="12">
        <v>49.92475526999999</v>
      </c>
      <c r="D283" s="12">
        <v>52.24955814</v>
      </c>
      <c r="E283" s="12">
        <v>52.90012026</v>
      </c>
      <c r="F283" s="12">
        <v>53.64267362999999</v>
      </c>
      <c r="G283" s="12">
        <v>54.224794259999996</v>
      </c>
      <c r="H283" s="12">
        <v>54.522109979999996</v>
      </c>
      <c r="I283" s="12">
        <v>53.83622321999999</v>
      </c>
      <c r="J283" s="12">
        <v>52.78678703999999</v>
      </c>
      <c r="K283" s="12">
        <v>52.90085619</v>
      </c>
      <c r="L283" s="12">
        <v>53.37994662</v>
      </c>
      <c r="M283" s="12">
        <v>52.508605499999994</v>
      </c>
      <c r="N283" s="12">
        <v>53.168734709999995</v>
      </c>
      <c r="O283" s="12">
        <v>54.99089739</v>
      </c>
      <c r="P283" s="12">
        <v>53.85462146999999</v>
      </c>
      <c r="Q283" s="12">
        <v>53.40349637999999</v>
      </c>
      <c r="R283" s="12">
        <v>52.79635413</v>
      </c>
      <c r="S283" s="12">
        <v>50.468607539999994</v>
      </c>
      <c r="T283" s="12">
        <v>50.41046906999999</v>
      </c>
      <c r="U283" s="12">
        <v>48.65454008999999</v>
      </c>
      <c r="V283" s="12">
        <v>48.02458401</v>
      </c>
      <c r="W283" s="12">
        <v>43.25722946999999</v>
      </c>
      <c r="X283" s="12">
        <v>43.22264076</v>
      </c>
      <c r="Y283" s="12">
        <v>42.4042866</v>
      </c>
    </row>
    <row r="284" spans="1:25" ht="11.25">
      <c r="A284" s="11">
        <f t="shared" si="6"/>
        <v>41660</v>
      </c>
      <c r="B284" s="12">
        <v>42.44034717</v>
      </c>
      <c r="C284" s="12">
        <v>43.389696869999995</v>
      </c>
      <c r="D284" s="12">
        <v>43.82831114999999</v>
      </c>
      <c r="E284" s="12">
        <v>45.024933329999996</v>
      </c>
      <c r="F284" s="12">
        <v>45.49004109</v>
      </c>
      <c r="G284" s="12">
        <v>45.36934856999999</v>
      </c>
      <c r="H284" s="12">
        <v>48.922418609999994</v>
      </c>
      <c r="I284" s="12">
        <v>43.87393880999999</v>
      </c>
      <c r="J284" s="12">
        <v>43.77973977</v>
      </c>
      <c r="K284" s="12">
        <v>43.59134169</v>
      </c>
      <c r="L284" s="12">
        <v>43.619307029999995</v>
      </c>
      <c r="M284" s="12">
        <v>43.55307332999999</v>
      </c>
      <c r="N284" s="12">
        <v>43.662726899999996</v>
      </c>
      <c r="O284" s="12">
        <v>50.03588069999999</v>
      </c>
      <c r="P284" s="12">
        <v>52.15462317</v>
      </c>
      <c r="Q284" s="12">
        <v>50.95211354999999</v>
      </c>
      <c r="R284" s="12">
        <v>49.63995035999999</v>
      </c>
      <c r="S284" s="12">
        <v>43.787834999999994</v>
      </c>
      <c r="T284" s="12">
        <v>43.18805205</v>
      </c>
      <c r="U284" s="12">
        <v>42.43445973</v>
      </c>
      <c r="V284" s="12">
        <v>42.341732549999996</v>
      </c>
      <c r="W284" s="12">
        <v>42.30714384</v>
      </c>
      <c r="X284" s="12">
        <v>42.2865378</v>
      </c>
      <c r="Y284" s="12">
        <v>42.29316117</v>
      </c>
    </row>
    <row r="285" spans="1:25" ht="11.25">
      <c r="A285" s="11">
        <f t="shared" si="6"/>
        <v>41661</v>
      </c>
      <c r="B285" s="12">
        <v>42.42857228999999</v>
      </c>
      <c r="C285" s="12">
        <v>43.345541069999996</v>
      </c>
      <c r="D285" s="12">
        <v>47.96276589</v>
      </c>
      <c r="E285" s="12">
        <v>45.158872589999994</v>
      </c>
      <c r="F285" s="12">
        <v>45.862421669999996</v>
      </c>
      <c r="G285" s="12">
        <v>45.70272486</v>
      </c>
      <c r="H285" s="12">
        <v>48.93419348999999</v>
      </c>
      <c r="I285" s="12">
        <v>43.855540559999994</v>
      </c>
      <c r="J285" s="12">
        <v>43.69952339999999</v>
      </c>
      <c r="K285" s="12">
        <v>43.65904724999999</v>
      </c>
      <c r="L285" s="12">
        <v>43.62445853999999</v>
      </c>
      <c r="M285" s="12">
        <v>43.53099543</v>
      </c>
      <c r="N285" s="12">
        <v>43.67302992</v>
      </c>
      <c r="O285" s="12">
        <v>49.48761285</v>
      </c>
      <c r="P285" s="12">
        <v>51.596788229999994</v>
      </c>
      <c r="Q285" s="12">
        <v>50.39722232999999</v>
      </c>
      <c r="R285" s="12">
        <v>49.84821855</v>
      </c>
      <c r="S285" s="12">
        <v>43.68554072999999</v>
      </c>
      <c r="T285" s="12">
        <v>42.67878848999999</v>
      </c>
      <c r="U285" s="12">
        <v>42.46536879</v>
      </c>
      <c r="V285" s="12">
        <v>42.40060694999999</v>
      </c>
      <c r="W285" s="12">
        <v>42.191602829999994</v>
      </c>
      <c r="X285" s="12">
        <v>42.20337771</v>
      </c>
      <c r="Y285" s="12">
        <v>42.261516179999994</v>
      </c>
    </row>
    <row r="286" spans="1:25" ht="11.25">
      <c r="A286" s="11">
        <f t="shared" si="6"/>
        <v>41662</v>
      </c>
      <c r="B286" s="12">
        <v>46.98765863999999</v>
      </c>
      <c r="C286" s="12">
        <v>48.003977969999994</v>
      </c>
      <c r="D286" s="12">
        <v>48.78774342</v>
      </c>
      <c r="E286" s="12">
        <v>50.382503729999996</v>
      </c>
      <c r="F286" s="12">
        <v>50.51055555</v>
      </c>
      <c r="G286" s="12">
        <v>48.884886179999995</v>
      </c>
      <c r="H286" s="12">
        <v>48.876055019999995</v>
      </c>
      <c r="I286" s="12">
        <v>48.55371767999999</v>
      </c>
      <c r="J286" s="12">
        <v>48.44700782999999</v>
      </c>
      <c r="K286" s="12">
        <v>48.35869622999999</v>
      </c>
      <c r="L286" s="12">
        <v>48.44259224999999</v>
      </c>
      <c r="M286" s="12">
        <v>48.31380449999999</v>
      </c>
      <c r="N286" s="12">
        <v>48.47791689</v>
      </c>
      <c r="O286" s="12">
        <v>48.14086094999999</v>
      </c>
      <c r="P286" s="12">
        <v>51.16994882999999</v>
      </c>
      <c r="Q286" s="12">
        <v>51.005836439999996</v>
      </c>
      <c r="R286" s="12">
        <v>50.53484123999999</v>
      </c>
      <c r="S286" s="12">
        <v>48.535319429999994</v>
      </c>
      <c r="T286" s="12">
        <v>47.619086579999994</v>
      </c>
      <c r="U286" s="12">
        <v>47.20328612999999</v>
      </c>
      <c r="V286" s="12">
        <v>46.931727959999996</v>
      </c>
      <c r="W286" s="12">
        <v>46.89861110999999</v>
      </c>
      <c r="X286" s="12">
        <v>46.93687946999999</v>
      </c>
      <c r="Y286" s="12">
        <v>46.671944669999995</v>
      </c>
    </row>
    <row r="287" spans="1:25" ht="11.25">
      <c r="A287" s="11">
        <f t="shared" si="6"/>
        <v>41663</v>
      </c>
      <c r="B287" s="12">
        <v>46.93982319</v>
      </c>
      <c r="C287" s="12">
        <v>47.97380483999999</v>
      </c>
      <c r="D287" s="12">
        <v>49.602417929999994</v>
      </c>
      <c r="E287" s="12">
        <v>48.37415076</v>
      </c>
      <c r="F287" s="12">
        <v>48.37415076</v>
      </c>
      <c r="G287" s="12">
        <v>48.26523312</v>
      </c>
      <c r="H287" s="12">
        <v>49.89899772</v>
      </c>
      <c r="I287" s="12">
        <v>48.165882569999994</v>
      </c>
      <c r="J287" s="12">
        <v>48.016488779999996</v>
      </c>
      <c r="K287" s="12">
        <v>47.96570961</v>
      </c>
      <c r="L287" s="12">
        <v>48.01943249999999</v>
      </c>
      <c r="M287" s="12">
        <v>47.923025669999994</v>
      </c>
      <c r="N287" s="12">
        <v>48.10332852</v>
      </c>
      <c r="O287" s="12">
        <v>48.32705123999999</v>
      </c>
      <c r="P287" s="12">
        <v>51.70423400999999</v>
      </c>
      <c r="Q287" s="12">
        <v>51.02865026999999</v>
      </c>
      <c r="R287" s="12">
        <v>50.7497328</v>
      </c>
      <c r="S287" s="12">
        <v>48.16367478</v>
      </c>
      <c r="T287" s="12">
        <v>47.566099619999996</v>
      </c>
      <c r="U287" s="12">
        <v>46.98618678</v>
      </c>
      <c r="V287" s="12">
        <v>46.88021285999999</v>
      </c>
      <c r="W287" s="12">
        <v>46.83532112999999</v>
      </c>
      <c r="X287" s="12">
        <v>46.80809171999999</v>
      </c>
      <c r="Y287" s="12">
        <v>46.72125198</v>
      </c>
    </row>
    <row r="288" spans="1:25" ht="11.25">
      <c r="A288" s="11">
        <f t="shared" si="6"/>
        <v>41664</v>
      </c>
      <c r="B288" s="12">
        <v>46.627788869999996</v>
      </c>
      <c r="C288" s="12">
        <v>46.99354607999999</v>
      </c>
      <c r="D288" s="12">
        <v>47.81705175</v>
      </c>
      <c r="E288" s="12">
        <v>48.20120720999999</v>
      </c>
      <c r="F288" s="12">
        <v>49.65540488999999</v>
      </c>
      <c r="G288" s="12">
        <v>48.29319845999999</v>
      </c>
      <c r="H288" s="12">
        <v>49.641422219999995</v>
      </c>
      <c r="I288" s="12">
        <v>48.27995171999999</v>
      </c>
      <c r="J288" s="12">
        <v>48.13644537</v>
      </c>
      <c r="K288" s="12">
        <v>48.018696569999996</v>
      </c>
      <c r="L288" s="12">
        <v>48.027527729999996</v>
      </c>
      <c r="M288" s="12">
        <v>47.94657542999999</v>
      </c>
      <c r="N288" s="12">
        <v>48.12025490999999</v>
      </c>
      <c r="O288" s="12">
        <v>49.71280742999999</v>
      </c>
      <c r="P288" s="12">
        <v>51.303888089999994</v>
      </c>
      <c r="Q288" s="12">
        <v>50.765187329999996</v>
      </c>
      <c r="R288" s="12">
        <v>50.14921392</v>
      </c>
      <c r="S288" s="12">
        <v>49.68116244</v>
      </c>
      <c r="T288" s="12">
        <v>47.82809069999999</v>
      </c>
      <c r="U288" s="12">
        <v>46.98839457</v>
      </c>
      <c r="V288" s="12">
        <v>46.761728129999995</v>
      </c>
      <c r="W288" s="12">
        <v>46.77276707999999</v>
      </c>
      <c r="X288" s="12">
        <v>46.69255070999999</v>
      </c>
      <c r="Y288" s="12">
        <v>46.6211655</v>
      </c>
    </row>
    <row r="289" spans="1:25" ht="11.25">
      <c r="A289" s="11">
        <f t="shared" si="6"/>
        <v>41665</v>
      </c>
      <c r="B289" s="12">
        <v>46.9596933</v>
      </c>
      <c r="C289" s="12">
        <v>47.62423808999999</v>
      </c>
      <c r="D289" s="12">
        <v>48.018696569999996</v>
      </c>
      <c r="E289" s="12">
        <v>49.98657339</v>
      </c>
      <c r="F289" s="12">
        <v>50.55839099999999</v>
      </c>
      <c r="G289" s="12">
        <v>51.075749789999996</v>
      </c>
      <c r="H289" s="12">
        <v>52.23410361</v>
      </c>
      <c r="I289" s="12">
        <v>51.59163671999999</v>
      </c>
      <c r="J289" s="12">
        <v>50.313326309999994</v>
      </c>
      <c r="K289" s="12">
        <v>50.212503899999994</v>
      </c>
      <c r="L289" s="12">
        <v>50.393542679999996</v>
      </c>
      <c r="M289" s="12">
        <v>50.00349978</v>
      </c>
      <c r="N289" s="12">
        <v>50.518650779999994</v>
      </c>
      <c r="O289" s="12">
        <v>51.34215644999999</v>
      </c>
      <c r="P289" s="12">
        <v>51.29064135</v>
      </c>
      <c r="Q289" s="12">
        <v>50.72544711</v>
      </c>
      <c r="R289" s="12">
        <v>49.897525859999995</v>
      </c>
      <c r="S289" s="12">
        <v>49.558998059999986</v>
      </c>
      <c r="T289" s="12">
        <v>47.614671</v>
      </c>
      <c r="U289" s="12">
        <v>46.95012620999999</v>
      </c>
      <c r="V289" s="12">
        <v>46.746273599999995</v>
      </c>
      <c r="W289" s="12">
        <v>46.67341653</v>
      </c>
      <c r="X289" s="12">
        <v>46.64471526</v>
      </c>
      <c r="Y289" s="12">
        <v>46.66605722999999</v>
      </c>
    </row>
    <row r="290" spans="1:25" ht="11.25">
      <c r="A290" s="11">
        <f t="shared" si="6"/>
        <v>41666</v>
      </c>
      <c r="B290" s="12">
        <v>46.72345977</v>
      </c>
      <c r="C290" s="12">
        <v>50.69012246999999</v>
      </c>
      <c r="D290" s="12">
        <v>52.608691979999996</v>
      </c>
      <c r="E290" s="12">
        <v>51.72925563</v>
      </c>
      <c r="F290" s="12">
        <v>52.226744309999994</v>
      </c>
      <c r="G290" s="12">
        <v>51.89263208999999</v>
      </c>
      <c r="H290" s="12">
        <v>52.35626798999999</v>
      </c>
      <c r="I290" s="12">
        <v>50.994797489999996</v>
      </c>
      <c r="J290" s="12">
        <v>51.894103949999995</v>
      </c>
      <c r="K290" s="12">
        <v>51.745446089999994</v>
      </c>
      <c r="L290" s="12">
        <v>51.84921222</v>
      </c>
      <c r="M290" s="12">
        <v>52.09133319</v>
      </c>
      <c r="N290" s="12">
        <v>50.79756825</v>
      </c>
      <c r="O290" s="12">
        <v>52.36583508</v>
      </c>
      <c r="P290" s="12">
        <v>51.64977519</v>
      </c>
      <c r="Q290" s="12">
        <v>50.973455519999995</v>
      </c>
      <c r="R290" s="12">
        <v>50.11315335</v>
      </c>
      <c r="S290" s="12">
        <v>50.41930022999999</v>
      </c>
      <c r="T290" s="12">
        <v>48.204886859999995</v>
      </c>
      <c r="U290" s="12">
        <v>47.25848087999999</v>
      </c>
      <c r="V290" s="12">
        <v>47.15618660999999</v>
      </c>
      <c r="W290" s="12">
        <v>47.063459429999995</v>
      </c>
      <c r="X290" s="12">
        <v>47.15765846999999</v>
      </c>
      <c r="Y290" s="12">
        <v>46.98177119999999</v>
      </c>
    </row>
    <row r="291" spans="1:25" ht="11.25">
      <c r="A291" s="11">
        <f t="shared" si="6"/>
        <v>41667</v>
      </c>
      <c r="B291" s="12">
        <v>47.087009189999996</v>
      </c>
      <c r="C291" s="12">
        <v>48.63834962999999</v>
      </c>
      <c r="D291" s="12">
        <v>47.89579626</v>
      </c>
      <c r="E291" s="12">
        <v>50.85423486</v>
      </c>
      <c r="F291" s="12">
        <v>51.37232957999999</v>
      </c>
      <c r="G291" s="12">
        <v>51.054407819999994</v>
      </c>
      <c r="H291" s="12">
        <v>51.03306585</v>
      </c>
      <c r="I291" s="12">
        <v>50.776226279999996</v>
      </c>
      <c r="J291" s="12">
        <v>52.379081819999996</v>
      </c>
      <c r="K291" s="12">
        <v>51.51142035</v>
      </c>
      <c r="L291" s="12">
        <v>51.155230229999994</v>
      </c>
      <c r="M291" s="12">
        <v>50.28315317999999</v>
      </c>
      <c r="N291" s="12">
        <v>49.49129249999999</v>
      </c>
      <c r="O291" s="12">
        <v>50.85202707</v>
      </c>
      <c r="P291" s="12">
        <v>52.73527194</v>
      </c>
      <c r="Q291" s="12">
        <v>53.03037987</v>
      </c>
      <c r="R291" s="12">
        <v>51.16921289999999</v>
      </c>
      <c r="S291" s="12">
        <v>51.473887919999996</v>
      </c>
      <c r="T291" s="12">
        <v>48.27553613999999</v>
      </c>
      <c r="U291" s="12">
        <v>47.27687913</v>
      </c>
      <c r="V291" s="12">
        <v>46.9228968</v>
      </c>
      <c r="W291" s="12">
        <v>46.87653321</v>
      </c>
      <c r="X291" s="12">
        <v>46.96558073999999</v>
      </c>
      <c r="Y291" s="12">
        <v>46.94276690999999</v>
      </c>
    </row>
    <row r="292" spans="1:25" ht="11.25">
      <c r="A292" s="11">
        <f t="shared" si="6"/>
        <v>41668</v>
      </c>
      <c r="B292" s="12">
        <v>47.43363221999999</v>
      </c>
      <c r="C292" s="12">
        <v>48.73475646</v>
      </c>
      <c r="D292" s="12">
        <v>48.449951549999994</v>
      </c>
      <c r="E292" s="12">
        <v>50.13007973999999</v>
      </c>
      <c r="F292" s="12">
        <v>50.49289323</v>
      </c>
      <c r="G292" s="12">
        <v>50.424451739999995</v>
      </c>
      <c r="H292" s="12">
        <v>50.26696271999999</v>
      </c>
      <c r="I292" s="12">
        <v>49.52440935</v>
      </c>
      <c r="J292" s="12">
        <v>51.11696187</v>
      </c>
      <c r="K292" s="12">
        <v>50.689386539999994</v>
      </c>
      <c r="L292" s="12">
        <v>50.19336971999999</v>
      </c>
      <c r="M292" s="12">
        <v>49.987309319999994</v>
      </c>
      <c r="N292" s="12">
        <v>48.09670514999999</v>
      </c>
      <c r="O292" s="12">
        <v>50.73133455</v>
      </c>
      <c r="P292" s="12">
        <v>52.66020707999999</v>
      </c>
      <c r="Q292" s="12">
        <v>51.84994814999999</v>
      </c>
      <c r="R292" s="12">
        <v>51.87864942</v>
      </c>
      <c r="S292" s="12">
        <v>51.25016519999999</v>
      </c>
      <c r="T292" s="12">
        <v>48.53163978</v>
      </c>
      <c r="U292" s="12">
        <v>48.110687819999995</v>
      </c>
      <c r="V292" s="12">
        <v>47.27908692</v>
      </c>
      <c r="W292" s="12">
        <v>47.12086196999999</v>
      </c>
      <c r="X292" s="12">
        <v>47.2614246</v>
      </c>
      <c r="Y292" s="12">
        <v>47.14146801</v>
      </c>
    </row>
    <row r="293" spans="1:25" ht="11.25">
      <c r="A293" s="11">
        <f t="shared" si="6"/>
        <v>41669</v>
      </c>
      <c r="B293" s="12">
        <v>42.24164607</v>
      </c>
      <c r="C293" s="12">
        <v>42.76268451</v>
      </c>
      <c r="D293" s="12">
        <v>44.78354828999999</v>
      </c>
      <c r="E293" s="12">
        <v>49.5943227</v>
      </c>
      <c r="F293" s="12">
        <v>50.90648588999999</v>
      </c>
      <c r="G293" s="12">
        <v>51.40986201</v>
      </c>
      <c r="H293" s="12">
        <v>51.26709159</v>
      </c>
      <c r="I293" s="12">
        <v>50.56354251</v>
      </c>
      <c r="J293" s="12">
        <v>50.308174799999996</v>
      </c>
      <c r="K293" s="12">
        <v>51.106658849999995</v>
      </c>
      <c r="L293" s="12">
        <v>50.43181103999999</v>
      </c>
      <c r="M293" s="12">
        <v>49.838651459999994</v>
      </c>
      <c r="N293" s="12">
        <v>50.01674651999999</v>
      </c>
      <c r="O293" s="12">
        <v>51.26046821999999</v>
      </c>
      <c r="P293" s="12">
        <v>51.097091760000005</v>
      </c>
      <c r="Q293" s="12">
        <v>50.64891039</v>
      </c>
      <c r="R293" s="12">
        <v>51.26046821999999</v>
      </c>
      <c r="S293" s="12">
        <v>50.82994917</v>
      </c>
      <c r="T293" s="12">
        <v>48.679561709999994</v>
      </c>
      <c r="U293" s="12">
        <v>48.14012502</v>
      </c>
      <c r="V293" s="12">
        <v>47.15177103</v>
      </c>
      <c r="W293" s="12">
        <v>46.730819069999995</v>
      </c>
      <c r="X293" s="12">
        <v>46.06480242</v>
      </c>
      <c r="Y293" s="12">
        <v>45.97501896</v>
      </c>
    </row>
    <row r="294" spans="1:25" ht="11.25">
      <c r="A294" s="11">
        <f t="shared" si="6"/>
        <v>41670</v>
      </c>
      <c r="B294" s="12">
        <v>45.99930464999999</v>
      </c>
      <c r="C294" s="12">
        <v>47.02077548999999</v>
      </c>
      <c r="D294" s="12">
        <v>48.12246269999999</v>
      </c>
      <c r="E294" s="12">
        <v>50.05427895</v>
      </c>
      <c r="F294" s="12">
        <v>51.736614929999995</v>
      </c>
      <c r="G294" s="12">
        <v>51.42531654</v>
      </c>
      <c r="H294" s="12">
        <v>49.48246133999999</v>
      </c>
      <c r="I294" s="12">
        <v>47.520471959999995</v>
      </c>
      <c r="J294" s="12">
        <v>47.677960979999995</v>
      </c>
      <c r="K294" s="12">
        <v>47.67869690999999</v>
      </c>
      <c r="L294" s="12">
        <v>47.711077829999994</v>
      </c>
      <c r="M294" s="12">
        <v>47.50207371</v>
      </c>
      <c r="N294" s="12">
        <v>47.71622934</v>
      </c>
      <c r="O294" s="12">
        <v>49.19618456999999</v>
      </c>
      <c r="P294" s="12">
        <v>48.04003853999999</v>
      </c>
      <c r="Q294" s="12">
        <v>47.79129419999999</v>
      </c>
      <c r="R294" s="12">
        <v>46.72713942</v>
      </c>
      <c r="S294" s="12">
        <v>47.27025576</v>
      </c>
      <c r="T294" s="12">
        <v>47.41523396999999</v>
      </c>
      <c r="U294" s="12">
        <v>46.79558091</v>
      </c>
      <c r="V294" s="12">
        <v>46.49090589</v>
      </c>
      <c r="W294" s="12">
        <v>46.387875689999994</v>
      </c>
      <c r="X294" s="12">
        <v>46.11778938</v>
      </c>
      <c r="Y294" s="12">
        <v>45.919824209999994</v>
      </c>
    </row>
    <row r="296" spans="1:15" ht="15.75">
      <c r="A296" s="28" t="s">
        <v>99</v>
      </c>
      <c r="B296" s="29"/>
      <c r="C296" s="29"/>
      <c r="D296" s="30"/>
      <c r="E296" s="31"/>
      <c r="F296" s="32"/>
      <c r="G296" s="30"/>
      <c r="I296" s="30" t="s">
        <v>100</v>
      </c>
      <c r="N296" s="132">
        <v>597849.43</v>
      </c>
      <c r="O296" s="132"/>
    </row>
    <row r="297" ht="15.75">
      <c r="A297" s="33" t="s">
        <v>101</v>
      </c>
    </row>
    <row r="298" spans="1:17" ht="91.5" customHeight="1">
      <c r="A298" s="133" t="s">
        <v>102</v>
      </c>
      <c r="B298" s="134" t="s">
        <v>103</v>
      </c>
      <c r="C298" s="134"/>
      <c r="D298" s="134"/>
      <c r="E298" s="134"/>
      <c r="F298" s="134"/>
      <c r="G298" s="134"/>
      <c r="H298" s="134"/>
      <c r="I298" s="134"/>
      <c r="J298" s="135" t="s">
        <v>104</v>
      </c>
      <c r="K298" s="135"/>
      <c r="L298" s="135"/>
      <c r="M298" s="135"/>
      <c r="N298" s="135"/>
      <c r="O298" s="135"/>
      <c r="P298" s="135"/>
      <c r="Q298" s="135"/>
    </row>
    <row r="299" spans="1:17" ht="64.5" customHeight="1">
      <c r="A299" s="133"/>
      <c r="B299" s="136" t="s">
        <v>88</v>
      </c>
      <c r="C299" s="136"/>
      <c r="D299" s="136" t="s">
        <v>89</v>
      </c>
      <c r="E299" s="136"/>
      <c r="F299" s="136" t="s">
        <v>90</v>
      </c>
      <c r="G299" s="136"/>
      <c r="H299" s="136" t="s">
        <v>91</v>
      </c>
      <c r="I299" s="136"/>
      <c r="J299" s="136" t="s">
        <v>88</v>
      </c>
      <c r="K299" s="136"/>
      <c r="L299" s="136" t="s">
        <v>89</v>
      </c>
      <c r="M299" s="136"/>
      <c r="N299" s="136" t="s">
        <v>90</v>
      </c>
      <c r="O299" s="136"/>
      <c r="P299" s="136" t="s">
        <v>91</v>
      </c>
      <c r="Q299" s="136"/>
    </row>
    <row r="300" spans="1:17" ht="12.75">
      <c r="A300" s="34">
        <f>N296</f>
        <v>597849.43</v>
      </c>
      <c r="B300" s="42">
        <f>A300*1.17*0.1952</f>
        <v>136539.24422112003</v>
      </c>
      <c r="C300" s="42"/>
      <c r="D300" s="42">
        <f>A300*1.17*0.1838</f>
        <v>128565.12852378</v>
      </c>
      <c r="E300" s="42"/>
      <c r="F300" s="42">
        <f>A300*1.17*0.1166</f>
        <v>81559.81493946</v>
      </c>
      <c r="G300" s="42">
        <f>D300*1.17*0.1166</f>
        <v>17539.111963471114</v>
      </c>
      <c r="H300" s="42">
        <f>A300*1.17*0.0629</f>
        <v>43997.533101990004</v>
      </c>
      <c r="I300" s="42">
        <f>E300*1.17*0.0629</f>
        <v>0</v>
      </c>
      <c r="J300" s="137">
        <f>A300+B300</f>
        <v>734388.6742211201</v>
      </c>
      <c r="K300" s="137"/>
      <c r="L300" s="137">
        <f>A300+D300</f>
        <v>726414.5585237801</v>
      </c>
      <c r="M300" s="137"/>
      <c r="N300" s="137">
        <f>A300+F300</f>
        <v>679409.2449394601</v>
      </c>
      <c r="O300" s="137"/>
      <c r="P300" s="137">
        <f>A300+H300</f>
        <v>641846.96310199</v>
      </c>
      <c r="Q300" s="137"/>
    </row>
    <row r="303" ht="15.75">
      <c r="H303" s="25" t="s">
        <v>96</v>
      </c>
    </row>
    <row r="306" spans="1:25" ht="12.75">
      <c r="A306" s="63" t="s">
        <v>65</v>
      </c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</row>
    <row r="307" spans="1:25" s="35" customFormat="1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1:25" ht="11.25" customHeight="1">
      <c r="A308" s="60" t="s">
        <v>47</v>
      </c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2"/>
    </row>
    <row r="309" spans="1:25" ht="13.5" customHeight="1">
      <c r="A309" s="8" t="s">
        <v>23</v>
      </c>
      <c r="B309" s="7" t="s">
        <v>24</v>
      </c>
      <c r="C309" s="9" t="s">
        <v>25</v>
      </c>
      <c r="D309" s="10" t="s">
        <v>26</v>
      </c>
      <c r="E309" s="7" t="s">
        <v>27</v>
      </c>
      <c r="F309" s="7" t="s">
        <v>28</v>
      </c>
      <c r="G309" s="9" t="s">
        <v>29</v>
      </c>
      <c r="H309" s="10" t="s">
        <v>30</v>
      </c>
      <c r="I309" s="7" t="s">
        <v>31</v>
      </c>
      <c r="J309" s="7" t="s">
        <v>32</v>
      </c>
      <c r="K309" s="7" t="s">
        <v>33</v>
      </c>
      <c r="L309" s="7" t="s">
        <v>34</v>
      </c>
      <c r="M309" s="7" t="s">
        <v>35</v>
      </c>
      <c r="N309" s="7" t="s">
        <v>36</v>
      </c>
      <c r="O309" s="7" t="s">
        <v>37</v>
      </c>
      <c r="P309" s="7" t="s">
        <v>38</v>
      </c>
      <c r="Q309" s="7" t="s">
        <v>39</v>
      </c>
      <c r="R309" s="7" t="s">
        <v>40</v>
      </c>
      <c r="S309" s="7" t="s">
        <v>41</v>
      </c>
      <c r="T309" s="7" t="s">
        <v>42</v>
      </c>
      <c r="U309" s="7" t="s">
        <v>43</v>
      </c>
      <c r="V309" s="7" t="s">
        <v>44</v>
      </c>
      <c r="W309" s="7" t="s">
        <v>45</v>
      </c>
      <c r="X309" s="7" t="s">
        <v>46</v>
      </c>
      <c r="Y309" s="7" t="s">
        <v>63</v>
      </c>
    </row>
    <row r="310" spans="1:25" ht="11.25">
      <c r="A310" s="11">
        <f>A94</f>
        <v>41640</v>
      </c>
      <c r="B310" s="12">
        <v>10.88706528</v>
      </c>
      <c r="C310" s="12">
        <v>11.305008</v>
      </c>
      <c r="D310" s="12">
        <v>16.4093904</v>
      </c>
      <c r="E310" s="12">
        <v>17.58785184</v>
      </c>
      <c r="F310" s="12">
        <v>19.80546048</v>
      </c>
      <c r="G310" s="12">
        <v>22.85438688</v>
      </c>
      <c r="H310" s="12">
        <v>4.33701216</v>
      </c>
      <c r="I310" s="12">
        <v>5.41955232</v>
      </c>
      <c r="J310" s="12">
        <v>0.71255808</v>
      </c>
      <c r="K310" s="12">
        <v>3.57649344</v>
      </c>
      <c r="L310" s="12">
        <v>1.9435478400000001</v>
      </c>
      <c r="M310" s="12">
        <v>0</v>
      </c>
      <c r="N310" s="12">
        <v>0</v>
      </c>
      <c r="O310" s="12">
        <v>6.0613113599999995</v>
      </c>
      <c r="P310" s="12">
        <v>7.943195520000001</v>
      </c>
      <c r="Q310" s="12">
        <v>0.84273696</v>
      </c>
      <c r="R310" s="12">
        <v>1.58498496</v>
      </c>
      <c r="S310" s="12">
        <v>1.5415919999999999</v>
      </c>
      <c r="T310" s="12">
        <v>1.63066176</v>
      </c>
      <c r="U310" s="12">
        <v>1.11223008</v>
      </c>
      <c r="V310" s="12">
        <v>2.37747744</v>
      </c>
      <c r="W310" s="12">
        <v>2.0737267200000002</v>
      </c>
      <c r="X310" s="12">
        <v>0.0685152</v>
      </c>
      <c r="Y310" s="12">
        <v>0.21011328</v>
      </c>
    </row>
    <row r="311" spans="1:25" ht="11.25">
      <c r="A311" s="11">
        <f aca="true" t="shared" si="7" ref="A310:A340">A95</f>
        <v>41641</v>
      </c>
      <c r="B311" s="12">
        <v>0.14159808</v>
      </c>
      <c r="C311" s="12">
        <v>0.31060224000000003</v>
      </c>
      <c r="D311" s="12">
        <v>1.0528502400000002</v>
      </c>
      <c r="E311" s="12">
        <v>1.50048288</v>
      </c>
      <c r="F311" s="12">
        <v>0.38140127999999995</v>
      </c>
      <c r="G311" s="12">
        <v>0.71484192</v>
      </c>
      <c r="H311" s="12">
        <v>0.09592128</v>
      </c>
      <c r="I311" s="12">
        <v>0</v>
      </c>
      <c r="J311" s="12">
        <v>0.20782944</v>
      </c>
      <c r="K311" s="12">
        <v>0.04339296</v>
      </c>
      <c r="L311" s="12">
        <v>0.4681872</v>
      </c>
      <c r="M311" s="12">
        <v>0.44763263999999997</v>
      </c>
      <c r="N311" s="12">
        <v>0.76737024</v>
      </c>
      <c r="O311" s="12">
        <v>3.00781728</v>
      </c>
      <c r="P311" s="12">
        <v>2.7154857600000004</v>
      </c>
      <c r="Q311" s="12">
        <v>2.797704</v>
      </c>
      <c r="R311" s="12">
        <v>0.11875967999999999</v>
      </c>
      <c r="S311" s="12">
        <v>0</v>
      </c>
      <c r="T311" s="12">
        <v>0</v>
      </c>
      <c r="U311" s="12">
        <v>0.44078111999999997</v>
      </c>
      <c r="V311" s="12">
        <v>0.58923072</v>
      </c>
      <c r="W311" s="12">
        <v>1.36116864</v>
      </c>
      <c r="X311" s="12">
        <v>1.25839584</v>
      </c>
      <c r="Y311" s="12">
        <v>1.4022777599999998</v>
      </c>
    </row>
    <row r="312" spans="1:25" ht="11.25">
      <c r="A312" s="11">
        <f t="shared" si="7"/>
        <v>41642</v>
      </c>
      <c r="B312" s="12">
        <v>0</v>
      </c>
      <c r="C312" s="12">
        <v>0</v>
      </c>
      <c r="D312" s="12">
        <v>0</v>
      </c>
      <c r="E312" s="12">
        <v>0</v>
      </c>
      <c r="F312" s="12">
        <v>2.93016672</v>
      </c>
      <c r="G312" s="12">
        <v>2.45284416</v>
      </c>
      <c r="H312" s="12">
        <v>3.42804384</v>
      </c>
      <c r="I312" s="12">
        <v>3.6929692800000002</v>
      </c>
      <c r="J312" s="12">
        <v>2.79313632</v>
      </c>
      <c r="K312" s="12">
        <v>1.4822121600000002</v>
      </c>
      <c r="L312" s="12">
        <v>1.15562304</v>
      </c>
      <c r="M312" s="12">
        <v>1.23098976</v>
      </c>
      <c r="N312" s="12">
        <v>2.5419139200000003</v>
      </c>
      <c r="O312" s="12">
        <v>2.7451756799999996</v>
      </c>
      <c r="P312" s="12">
        <v>0.24893856000000003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</row>
    <row r="313" spans="1:25" ht="11.25">
      <c r="A313" s="11">
        <f t="shared" si="7"/>
        <v>41643</v>
      </c>
      <c r="B313" s="12">
        <v>0</v>
      </c>
      <c r="C313" s="12">
        <v>0</v>
      </c>
      <c r="D313" s="12">
        <v>0</v>
      </c>
      <c r="E313" s="12">
        <v>0</v>
      </c>
      <c r="F313" s="12">
        <v>1.9709539200000004</v>
      </c>
      <c r="G313" s="12">
        <v>3.6427247999999994</v>
      </c>
      <c r="H313" s="12">
        <v>3.1882406400000005</v>
      </c>
      <c r="I313" s="12">
        <v>1.9115740799999996</v>
      </c>
      <c r="J313" s="12">
        <v>2.90732832</v>
      </c>
      <c r="K313" s="12">
        <v>3.00781728</v>
      </c>
      <c r="L313" s="12">
        <v>1.0391472</v>
      </c>
      <c r="M313" s="12">
        <v>2.72005344</v>
      </c>
      <c r="N313" s="12">
        <v>2.9575728</v>
      </c>
      <c r="O313" s="12">
        <v>17.86419648</v>
      </c>
      <c r="P313" s="12">
        <v>11.782330560000002</v>
      </c>
      <c r="Q313" s="12">
        <v>1.18074528</v>
      </c>
      <c r="R313" s="12">
        <v>1.8042336</v>
      </c>
      <c r="S313" s="12">
        <v>0.45448416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</row>
    <row r="314" spans="1:25" ht="11.25">
      <c r="A314" s="11">
        <f t="shared" si="7"/>
        <v>41644</v>
      </c>
      <c r="B314" s="12">
        <v>0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</row>
    <row r="315" spans="1:25" ht="11.25">
      <c r="A315" s="11">
        <f t="shared" si="7"/>
        <v>41645</v>
      </c>
      <c r="B315" s="12">
        <v>0</v>
      </c>
      <c r="C315" s="12">
        <v>0</v>
      </c>
      <c r="D315" s="12">
        <v>0</v>
      </c>
      <c r="E315" s="12">
        <v>2.77029792</v>
      </c>
      <c r="F315" s="12">
        <v>3.5559388800000002</v>
      </c>
      <c r="G315" s="12">
        <v>3.0740486400000004</v>
      </c>
      <c r="H315" s="12">
        <v>11.4420384</v>
      </c>
      <c r="I315" s="12">
        <v>3.11515776</v>
      </c>
      <c r="J315" s="12">
        <v>2.2381632</v>
      </c>
      <c r="K315" s="12">
        <v>2.4779664</v>
      </c>
      <c r="L315" s="12">
        <v>2.26785312</v>
      </c>
      <c r="M315" s="12">
        <v>0.30146688</v>
      </c>
      <c r="N315" s="12">
        <v>2.21760864</v>
      </c>
      <c r="O315" s="12">
        <v>14.860946879999998</v>
      </c>
      <c r="P315" s="12">
        <v>0</v>
      </c>
      <c r="Q315" s="12">
        <v>0.81761472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</row>
    <row r="316" spans="1:25" ht="11.25">
      <c r="A316" s="11">
        <f t="shared" si="7"/>
        <v>41646</v>
      </c>
      <c r="B316" s="12">
        <v>0</v>
      </c>
      <c r="C316" s="12">
        <v>0</v>
      </c>
      <c r="D316" s="12">
        <v>0</v>
      </c>
      <c r="E316" s="12">
        <v>0</v>
      </c>
      <c r="F316" s="12">
        <v>12.20255712</v>
      </c>
      <c r="G316" s="12">
        <v>13.12751232</v>
      </c>
      <c r="H316" s="12">
        <v>12.387548160000001</v>
      </c>
      <c r="I316" s="12">
        <v>8.52785856</v>
      </c>
      <c r="J316" s="12">
        <v>2.5419139200000003</v>
      </c>
      <c r="K316" s="12">
        <v>3.10373856</v>
      </c>
      <c r="L316" s="12">
        <v>2.63326752</v>
      </c>
      <c r="M316" s="12">
        <v>3.01010112</v>
      </c>
      <c r="N316" s="12">
        <v>20.48832864</v>
      </c>
      <c r="O316" s="12">
        <v>20.399258879999998</v>
      </c>
      <c r="P316" s="12">
        <v>3.62902176</v>
      </c>
      <c r="Q316" s="12">
        <v>3.97616544</v>
      </c>
      <c r="R316" s="12">
        <v>23.075919360000004</v>
      </c>
      <c r="S316" s="12">
        <v>2.0988489599999998</v>
      </c>
      <c r="T316" s="12">
        <v>0.56867616</v>
      </c>
      <c r="U316" s="12">
        <v>0.8861299199999999</v>
      </c>
      <c r="V316" s="12">
        <v>1.0711209600000002</v>
      </c>
      <c r="W316" s="12">
        <v>1.0231603200000001</v>
      </c>
      <c r="X316" s="12">
        <v>0.742248</v>
      </c>
      <c r="Y316" s="12">
        <v>1.00717344</v>
      </c>
    </row>
    <row r="317" spans="1:25" ht="11.25">
      <c r="A317" s="11">
        <f t="shared" si="7"/>
        <v>41647</v>
      </c>
      <c r="B317" s="12">
        <v>0</v>
      </c>
      <c r="C317" s="12">
        <v>0</v>
      </c>
      <c r="D317" s="12">
        <v>0</v>
      </c>
      <c r="E317" s="12">
        <v>8.59408992</v>
      </c>
      <c r="F317" s="12">
        <v>9.742861439999999</v>
      </c>
      <c r="G317" s="12">
        <v>28.22141088</v>
      </c>
      <c r="H317" s="12">
        <v>31.226944319999994</v>
      </c>
      <c r="I317" s="12">
        <v>24.64948512</v>
      </c>
      <c r="J317" s="12">
        <v>1.1145139199999998</v>
      </c>
      <c r="K317" s="12">
        <v>18.869086080000002</v>
      </c>
      <c r="L317" s="12">
        <v>18.51737472</v>
      </c>
      <c r="M317" s="12">
        <v>18.22047552</v>
      </c>
      <c r="N317" s="12">
        <v>1.0254441600000002</v>
      </c>
      <c r="O317" s="12">
        <v>6.62770368</v>
      </c>
      <c r="P317" s="12">
        <v>9.58299264</v>
      </c>
      <c r="Q317" s="12">
        <v>9.228997439999999</v>
      </c>
      <c r="R317" s="12">
        <v>5.928848640000001</v>
      </c>
      <c r="S317" s="12">
        <v>0.66688128</v>
      </c>
      <c r="T317" s="12">
        <v>0.20326175999999999</v>
      </c>
      <c r="U317" s="12">
        <v>0.47047104000000006</v>
      </c>
      <c r="V317" s="12">
        <v>0.342576</v>
      </c>
      <c r="W317" s="12">
        <v>0</v>
      </c>
      <c r="X317" s="12">
        <v>0.7513833600000001</v>
      </c>
      <c r="Y317" s="12">
        <v>0</v>
      </c>
    </row>
    <row r="318" spans="1:25" ht="11.25">
      <c r="A318" s="11">
        <f t="shared" si="7"/>
        <v>41648</v>
      </c>
      <c r="B318" s="12">
        <v>0</v>
      </c>
      <c r="C318" s="12">
        <v>0</v>
      </c>
      <c r="D318" s="12">
        <v>0</v>
      </c>
      <c r="E318" s="12">
        <v>0</v>
      </c>
      <c r="F318" s="12">
        <v>0</v>
      </c>
      <c r="G318" s="12">
        <v>0</v>
      </c>
      <c r="H318" s="12">
        <v>9.48250368</v>
      </c>
      <c r="I318" s="12">
        <v>5.940267840000001</v>
      </c>
      <c r="J318" s="12">
        <v>1.3931424000000001</v>
      </c>
      <c r="K318" s="12">
        <v>1.11223008</v>
      </c>
      <c r="L318" s="12">
        <v>2.37290976</v>
      </c>
      <c r="M318" s="12">
        <v>31.025966399999998</v>
      </c>
      <c r="N318" s="12">
        <v>2.65382208</v>
      </c>
      <c r="O318" s="12">
        <v>15.7470768</v>
      </c>
      <c r="P318" s="12">
        <v>13.054429439999998</v>
      </c>
      <c r="Q318" s="12">
        <v>9.327202560000002</v>
      </c>
      <c r="R318" s="12">
        <v>8.73797184</v>
      </c>
      <c r="S318" s="12">
        <v>1.56214656</v>
      </c>
      <c r="T318" s="12">
        <v>0.76737024</v>
      </c>
      <c r="U318" s="12">
        <v>1.14877152</v>
      </c>
      <c r="V318" s="12">
        <v>0.9592128</v>
      </c>
      <c r="W318" s="12">
        <v>0.2968992</v>
      </c>
      <c r="X318" s="12">
        <v>0</v>
      </c>
      <c r="Y318" s="12">
        <v>0.61206912</v>
      </c>
    </row>
    <row r="319" spans="1:25" ht="11.25">
      <c r="A319" s="11">
        <f t="shared" si="7"/>
        <v>41649</v>
      </c>
      <c r="B319" s="12">
        <v>0</v>
      </c>
      <c r="C319" s="12">
        <v>0.10962432000000001</v>
      </c>
      <c r="D319" s="12">
        <v>0</v>
      </c>
      <c r="E319" s="12">
        <v>0</v>
      </c>
      <c r="F319" s="12">
        <v>0</v>
      </c>
      <c r="G319" s="12">
        <v>3.59019648</v>
      </c>
      <c r="H319" s="12">
        <v>2.35692288</v>
      </c>
      <c r="I319" s="12">
        <v>0.171288</v>
      </c>
      <c r="J319" s="12">
        <v>0</v>
      </c>
      <c r="K319" s="12">
        <v>0</v>
      </c>
      <c r="L319" s="12">
        <v>0</v>
      </c>
      <c r="M319" s="12">
        <v>0.0342576</v>
      </c>
      <c r="N319" s="12">
        <v>15.76077984</v>
      </c>
      <c r="O319" s="12">
        <v>14.63713056</v>
      </c>
      <c r="P319" s="12">
        <v>1.19216448</v>
      </c>
      <c r="Q319" s="12">
        <v>0.23295168000000002</v>
      </c>
      <c r="R319" s="12">
        <v>1.3223433599999999</v>
      </c>
      <c r="S319" s="12">
        <v>0</v>
      </c>
      <c r="T319" s="12">
        <v>0</v>
      </c>
      <c r="U319" s="12">
        <v>0.44078111999999997</v>
      </c>
      <c r="V319" s="12">
        <v>0.85415616</v>
      </c>
      <c r="W319" s="12">
        <v>0.83588544</v>
      </c>
      <c r="X319" s="12">
        <v>0</v>
      </c>
      <c r="Y319" s="12">
        <v>0</v>
      </c>
    </row>
    <row r="320" spans="1:25" ht="11.25">
      <c r="A320" s="11">
        <f t="shared" si="7"/>
        <v>41650</v>
      </c>
      <c r="B320" s="12">
        <v>0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0.08906976</v>
      </c>
      <c r="J320" s="12">
        <v>0</v>
      </c>
      <c r="K320" s="12">
        <v>0</v>
      </c>
      <c r="L320" s="12">
        <v>0</v>
      </c>
      <c r="M320" s="12">
        <v>1.5415919999999999</v>
      </c>
      <c r="N320" s="12">
        <v>6.40160352</v>
      </c>
      <c r="O320" s="12">
        <v>0.45220032</v>
      </c>
      <c r="P320" s="12">
        <v>0</v>
      </c>
      <c r="Q320" s="12">
        <v>0</v>
      </c>
      <c r="R320" s="12">
        <v>5.50862208</v>
      </c>
      <c r="S320" s="12">
        <v>0</v>
      </c>
      <c r="T320" s="12">
        <v>0</v>
      </c>
      <c r="U320" s="12">
        <v>0</v>
      </c>
      <c r="V320" s="12">
        <v>1.0962432</v>
      </c>
      <c r="W320" s="12">
        <v>0.7536672</v>
      </c>
      <c r="X320" s="12">
        <v>0</v>
      </c>
      <c r="Y320" s="12">
        <v>0</v>
      </c>
    </row>
    <row r="321" spans="1:25" ht="12" customHeight="1">
      <c r="A321" s="11">
        <f t="shared" si="7"/>
        <v>41651</v>
      </c>
      <c r="B321" s="12">
        <v>0.10962432000000001</v>
      </c>
      <c r="C321" s="12">
        <v>0.44306495999999995</v>
      </c>
      <c r="D321" s="12">
        <v>0</v>
      </c>
      <c r="E321" s="12">
        <v>0.29233152</v>
      </c>
      <c r="F321" s="12">
        <v>0.6554620800000001</v>
      </c>
      <c r="G321" s="12">
        <v>0.6897196800000001</v>
      </c>
      <c r="H321" s="12">
        <v>0</v>
      </c>
      <c r="I321" s="12">
        <v>0.26720928</v>
      </c>
      <c r="J321" s="12">
        <v>0.3083184</v>
      </c>
      <c r="K321" s="12">
        <v>1.7973820800000002</v>
      </c>
      <c r="L321" s="12">
        <v>0.81533088</v>
      </c>
      <c r="M321" s="12">
        <v>0.89754912</v>
      </c>
      <c r="N321" s="12">
        <v>17.75457216</v>
      </c>
      <c r="O321" s="12">
        <v>12.627351359999999</v>
      </c>
      <c r="P321" s="12">
        <v>0.6828681600000001</v>
      </c>
      <c r="Q321" s="12">
        <v>0.29918304</v>
      </c>
      <c r="R321" s="12">
        <v>1.3657363200000001</v>
      </c>
      <c r="S321" s="12">
        <v>0.5115801600000001</v>
      </c>
      <c r="T321" s="12">
        <v>0.33572448</v>
      </c>
      <c r="U321" s="12">
        <v>0.46133568</v>
      </c>
      <c r="V321" s="12">
        <v>0.5184316800000001</v>
      </c>
      <c r="W321" s="12">
        <v>0</v>
      </c>
      <c r="X321" s="12">
        <v>0.9751996799999998</v>
      </c>
      <c r="Y321" s="12">
        <v>0</v>
      </c>
    </row>
    <row r="322" spans="1:25" ht="12" customHeight="1">
      <c r="A322" s="11">
        <f t="shared" si="7"/>
        <v>41652</v>
      </c>
      <c r="B322" s="12">
        <v>0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1.5484435200000002</v>
      </c>
      <c r="I322" s="12">
        <v>0.34029216</v>
      </c>
      <c r="J322" s="12">
        <v>7.41791232</v>
      </c>
      <c r="K322" s="12">
        <v>7.74906912</v>
      </c>
      <c r="L322" s="12">
        <v>0.16215264</v>
      </c>
      <c r="M322" s="12">
        <v>0.76737024</v>
      </c>
      <c r="N322" s="12">
        <v>9.930136319999999</v>
      </c>
      <c r="O322" s="12">
        <v>9.26325504</v>
      </c>
      <c r="P322" s="12">
        <v>1.3588848</v>
      </c>
      <c r="Q322" s="12">
        <v>2.0965651199999997</v>
      </c>
      <c r="R322" s="12">
        <v>0</v>
      </c>
      <c r="S322" s="12">
        <v>0</v>
      </c>
      <c r="T322" s="12">
        <v>0</v>
      </c>
      <c r="U322" s="12">
        <v>0.09820512</v>
      </c>
      <c r="V322" s="12">
        <v>0</v>
      </c>
      <c r="W322" s="12">
        <v>0</v>
      </c>
      <c r="X322" s="12">
        <v>0</v>
      </c>
      <c r="Y322" s="12">
        <v>0</v>
      </c>
    </row>
    <row r="323" spans="1:25" ht="12" customHeight="1">
      <c r="A323" s="11">
        <f t="shared" si="7"/>
        <v>41653</v>
      </c>
      <c r="B323" s="12">
        <v>0</v>
      </c>
      <c r="C323" s="12">
        <v>0</v>
      </c>
      <c r="D323" s="12">
        <v>2.8205424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4.52657088</v>
      </c>
      <c r="O323" s="12">
        <v>10.40060736</v>
      </c>
      <c r="P323" s="12">
        <v>9.17190144</v>
      </c>
      <c r="Q323" s="12">
        <v>6.72819264</v>
      </c>
      <c r="R323" s="12">
        <v>7.35624864</v>
      </c>
      <c r="S323" s="12">
        <v>0.71484192</v>
      </c>
      <c r="T323" s="12">
        <v>0.60064992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</row>
    <row r="324" spans="1:25" ht="12" customHeight="1">
      <c r="A324" s="11">
        <f t="shared" si="7"/>
        <v>41654</v>
      </c>
      <c r="B324" s="12">
        <v>0.48874176</v>
      </c>
      <c r="C324" s="12">
        <v>0.07079904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0.02055456</v>
      </c>
      <c r="L324" s="12">
        <v>0</v>
      </c>
      <c r="M324" s="12">
        <v>0</v>
      </c>
      <c r="N324" s="12">
        <v>0.013703040000000001</v>
      </c>
      <c r="O324" s="12">
        <v>4.81433472</v>
      </c>
      <c r="P324" s="12">
        <v>3.3572447999999997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</row>
    <row r="325" spans="1:25" ht="11.25">
      <c r="A325" s="11">
        <f t="shared" si="7"/>
        <v>41655</v>
      </c>
      <c r="B325" s="12">
        <v>0</v>
      </c>
      <c r="C325" s="12">
        <v>0</v>
      </c>
      <c r="D325" s="12">
        <v>0</v>
      </c>
      <c r="E325" s="12">
        <v>13.090970879999999</v>
      </c>
      <c r="F325" s="12">
        <v>8.4844656</v>
      </c>
      <c r="G325" s="12">
        <v>8.281203839999998</v>
      </c>
      <c r="H325" s="12">
        <v>4.108628159999999</v>
      </c>
      <c r="I325" s="12">
        <v>0.015986880000000002</v>
      </c>
      <c r="J325" s="12">
        <v>2.31124608</v>
      </c>
      <c r="K325" s="12">
        <v>3.09231936</v>
      </c>
      <c r="L325" s="12">
        <v>0</v>
      </c>
      <c r="M325" s="12">
        <v>0</v>
      </c>
      <c r="N325" s="12">
        <v>1.65806784</v>
      </c>
      <c r="O325" s="12">
        <v>6.99083424</v>
      </c>
      <c r="P325" s="12">
        <v>3.1105900799999997</v>
      </c>
      <c r="Q325" s="12">
        <v>5.34646944</v>
      </c>
      <c r="R325" s="12">
        <v>1.7014608</v>
      </c>
      <c r="S325" s="12">
        <v>0.37454976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</row>
    <row r="326" spans="1:25" ht="11.25">
      <c r="A326" s="11">
        <f t="shared" si="7"/>
        <v>41656</v>
      </c>
      <c r="B326" s="12">
        <v>0</v>
      </c>
      <c r="C326" s="12">
        <v>0.50016096</v>
      </c>
      <c r="D326" s="12">
        <v>0.5526892800000001</v>
      </c>
      <c r="E326" s="12">
        <v>3.40748928</v>
      </c>
      <c r="F326" s="12">
        <v>4.126898880000001</v>
      </c>
      <c r="G326" s="12">
        <v>1.98465696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0.01827072</v>
      </c>
      <c r="P326" s="12">
        <v>1.17160992</v>
      </c>
      <c r="Q326" s="12">
        <v>1.23555744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0.20097791999999998</v>
      </c>
    </row>
    <row r="327" spans="1:25" ht="11.25">
      <c r="A327" s="11">
        <f t="shared" si="7"/>
        <v>41657</v>
      </c>
      <c r="B327" s="12">
        <v>0.011419200000000001</v>
      </c>
      <c r="C327" s="12">
        <v>1.61924256</v>
      </c>
      <c r="D327" s="12">
        <v>0.27862847999999996</v>
      </c>
      <c r="E327" s="12">
        <v>14.675955840000002</v>
      </c>
      <c r="F327" s="12">
        <v>0</v>
      </c>
      <c r="G327" s="12">
        <v>14.58460224</v>
      </c>
      <c r="H327" s="12">
        <v>0</v>
      </c>
      <c r="I327" s="12">
        <v>0</v>
      </c>
      <c r="J327" s="12">
        <v>20.99305728</v>
      </c>
      <c r="K327" s="12">
        <v>19.38751776</v>
      </c>
      <c r="L327" s="12">
        <v>0</v>
      </c>
      <c r="M327" s="12">
        <v>16.95294432</v>
      </c>
      <c r="N327" s="12">
        <v>14.146104959999999</v>
      </c>
      <c r="O327" s="12">
        <v>12.30304608</v>
      </c>
      <c r="P327" s="12">
        <v>6.59801376</v>
      </c>
      <c r="Q327" s="12">
        <v>1.9275609599999999</v>
      </c>
      <c r="R327" s="12">
        <v>0</v>
      </c>
      <c r="S327" s="12">
        <v>0</v>
      </c>
      <c r="T327" s="12">
        <v>0</v>
      </c>
      <c r="U327" s="12">
        <v>0.31516992</v>
      </c>
      <c r="V327" s="12">
        <v>0.32887296</v>
      </c>
      <c r="W327" s="12">
        <v>0.43621343999999995</v>
      </c>
      <c r="X327" s="12">
        <v>0</v>
      </c>
      <c r="Y327" s="12">
        <v>0</v>
      </c>
    </row>
    <row r="328" spans="1:25" ht="11.25">
      <c r="A328" s="11">
        <f t="shared" si="7"/>
        <v>41658</v>
      </c>
      <c r="B328" s="12">
        <v>0.26949312</v>
      </c>
      <c r="C328" s="12">
        <v>0.58466304</v>
      </c>
      <c r="D328" s="12">
        <v>4.7503872</v>
      </c>
      <c r="E328" s="12">
        <v>5.6479363199999995</v>
      </c>
      <c r="F328" s="12">
        <v>6.1435296</v>
      </c>
      <c r="G328" s="12">
        <v>2.63098368</v>
      </c>
      <c r="H328" s="12">
        <v>0.04796064</v>
      </c>
      <c r="I328" s="12">
        <v>0.00913536</v>
      </c>
      <c r="J328" s="12">
        <v>0.050244479999999994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0.00456768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</row>
    <row r="329" spans="1:25" ht="11.25">
      <c r="A329" s="11">
        <f t="shared" si="7"/>
        <v>41659</v>
      </c>
      <c r="B329" s="12">
        <v>0</v>
      </c>
      <c r="C329" s="12">
        <v>0</v>
      </c>
      <c r="D329" s="12">
        <v>10.47369024</v>
      </c>
      <c r="E329" s="12">
        <v>11.300440319999998</v>
      </c>
      <c r="F329" s="12">
        <v>13.89945024</v>
      </c>
      <c r="G329" s="12">
        <v>15.964041600000002</v>
      </c>
      <c r="H329" s="12">
        <v>3.9510432</v>
      </c>
      <c r="I329" s="12">
        <v>0.17357184</v>
      </c>
      <c r="J329" s="12">
        <v>2.9575728</v>
      </c>
      <c r="K329" s="12">
        <v>0.16672032</v>
      </c>
      <c r="L329" s="12">
        <v>0</v>
      </c>
      <c r="M329" s="12">
        <v>0</v>
      </c>
      <c r="N329" s="12">
        <v>0.9934703999999999</v>
      </c>
      <c r="O329" s="12">
        <v>12.1157712</v>
      </c>
      <c r="P329" s="12">
        <v>14.08900896</v>
      </c>
      <c r="Q329" s="12">
        <v>3.71124</v>
      </c>
      <c r="R329" s="12">
        <v>0</v>
      </c>
      <c r="S329" s="12">
        <v>0</v>
      </c>
      <c r="T329" s="12">
        <v>0.00228384</v>
      </c>
      <c r="U329" s="12">
        <v>0.63719136</v>
      </c>
      <c r="V329" s="12">
        <v>0.17357184</v>
      </c>
      <c r="W329" s="12">
        <v>0.38140127999999995</v>
      </c>
      <c r="X329" s="12">
        <v>17.74086912</v>
      </c>
      <c r="Y329" s="12">
        <v>0.5572569599999999</v>
      </c>
    </row>
    <row r="330" spans="1:25" ht="11.25">
      <c r="A330" s="11">
        <f t="shared" si="7"/>
        <v>41660</v>
      </c>
      <c r="B330" s="12">
        <v>1.10081088</v>
      </c>
      <c r="C330" s="12">
        <v>0.7970601600000001</v>
      </c>
      <c r="D330" s="12">
        <v>8.90469216</v>
      </c>
      <c r="E330" s="12">
        <v>0.045676800000000004</v>
      </c>
      <c r="F330" s="12">
        <v>22.45243104</v>
      </c>
      <c r="G330" s="12">
        <v>27.24849504</v>
      </c>
      <c r="H330" s="12">
        <v>10.32524064</v>
      </c>
      <c r="I330" s="12">
        <v>1.45480608</v>
      </c>
      <c r="J330" s="12">
        <v>1.0916755200000001</v>
      </c>
      <c r="K330" s="12">
        <v>1.19673216</v>
      </c>
      <c r="L330" s="12">
        <v>1.27209888</v>
      </c>
      <c r="M330" s="12">
        <v>1.6694870400000001</v>
      </c>
      <c r="N330" s="12">
        <v>21.833510399999998</v>
      </c>
      <c r="O330" s="12">
        <v>8.909259839999999</v>
      </c>
      <c r="P330" s="12">
        <v>2.43914112</v>
      </c>
      <c r="Q330" s="12">
        <v>5.89687488</v>
      </c>
      <c r="R330" s="12">
        <v>4.25707776</v>
      </c>
      <c r="S330" s="12">
        <v>0</v>
      </c>
      <c r="T330" s="12">
        <v>0</v>
      </c>
      <c r="U330" s="12">
        <v>0.9318067200000001</v>
      </c>
      <c r="V330" s="12">
        <v>0.41794272</v>
      </c>
      <c r="W330" s="12">
        <v>0</v>
      </c>
      <c r="X330" s="12">
        <v>0</v>
      </c>
      <c r="Y330" s="12">
        <v>0</v>
      </c>
    </row>
    <row r="331" spans="1:25" ht="11.25">
      <c r="A331" s="11">
        <f t="shared" si="7"/>
        <v>41661</v>
      </c>
      <c r="B331" s="12">
        <v>0</v>
      </c>
      <c r="C331" s="12">
        <v>0</v>
      </c>
      <c r="D331" s="12">
        <v>0</v>
      </c>
      <c r="E331" s="12">
        <v>7.6896892800000005</v>
      </c>
      <c r="F331" s="12">
        <v>3.6153187200000003</v>
      </c>
      <c r="G331" s="12">
        <v>3.7409299199999997</v>
      </c>
      <c r="H331" s="12">
        <v>2.112552</v>
      </c>
      <c r="I331" s="12">
        <v>0.23066784</v>
      </c>
      <c r="J331" s="12">
        <v>0</v>
      </c>
      <c r="K331" s="12">
        <v>0</v>
      </c>
      <c r="L331" s="12">
        <v>0</v>
      </c>
      <c r="M331" s="12">
        <v>0</v>
      </c>
      <c r="N331" s="12">
        <v>0.027406080000000003</v>
      </c>
      <c r="O331" s="12">
        <v>0</v>
      </c>
      <c r="P331" s="12">
        <v>0</v>
      </c>
      <c r="Q331" s="12">
        <v>2.26328544</v>
      </c>
      <c r="R331" s="12">
        <v>0.031973760000000004</v>
      </c>
      <c r="S331" s="12">
        <v>0.40423968000000005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</row>
    <row r="332" spans="1:25" ht="11.25">
      <c r="A332" s="11">
        <f t="shared" si="7"/>
        <v>41662</v>
      </c>
      <c r="B332" s="12">
        <v>0</v>
      </c>
      <c r="C332" s="12">
        <v>0</v>
      </c>
      <c r="D332" s="12">
        <v>0</v>
      </c>
      <c r="E332" s="12">
        <v>0</v>
      </c>
      <c r="F332" s="12">
        <v>0</v>
      </c>
      <c r="G332" s="12">
        <v>0.1941264</v>
      </c>
      <c r="H332" s="12">
        <v>0.015986880000000002</v>
      </c>
      <c r="I332" s="12">
        <v>0</v>
      </c>
      <c r="J332" s="12">
        <v>6.62541984</v>
      </c>
      <c r="K332" s="12">
        <v>0.83816928</v>
      </c>
      <c r="L332" s="12">
        <v>5.01988032</v>
      </c>
      <c r="M332" s="12">
        <v>0.6828681600000001</v>
      </c>
      <c r="N332" s="12">
        <v>7.71481152</v>
      </c>
      <c r="O332" s="12">
        <v>18.43287264</v>
      </c>
      <c r="P332" s="12">
        <v>12.972211199999998</v>
      </c>
      <c r="Q332" s="12">
        <v>8.733404160000001</v>
      </c>
      <c r="R332" s="12">
        <v>14.56861536</v>
      </c>
      <c r="S332" s="12">
        <v>2.51450784</v>
      </c>
      <c r="T332" s="12">
        <v>3.5262489599999998</v>
      </c>
      <c r="U332" s="12">
        <v>4.43293344</v>
      </c>
      <c r="V332" s="12">
        <v>0</v>
      </c>
      <c r="W332" s="12">
        <v>0</v>
      </c>
      <c r="X332" s="12">
        <v>0</v>
      </c>
      <c r="Y332" s="12">
        <v>0</v>
      </c>
    </row>
    <row r="333" spans="1:25" ht="11.25">
      <c r="A333" s="11">
        <f t="shared" si="7"/>
        <v>41663</v>
      </c>
      <c r="B333" s="12">
        <v>0</v>
      </c>
      <c r="C333" s="12">
        <v>0.16672032</v>
      </c>
      <c r="D333" s="12">
        <v>2.56475232</v>
      </c>
      <c r="E333" s="12">
        <v>5.6867616</v>
      </c>
      <c r="F333" s="12">
        <v>5.8123728</v>
      </c>
      <c r="G333" s="12">
        <v>0.04110912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0.44306495999999995</v>
      </c>
      <c r="R333" s="12">
        <v>0</v>
      </c>
      <c r="S333" s="12">
        <v>0</v>
      </c>
      <c r="T333" s="12">
        <v>0.70570656</v>
      </c>
      <c r="U333" s="12">
        <v>2.5556169599999996</v>
      </c>
      <c r="V333" s="12">
        <v>0</v>
      </c>
      <c r="W333" s="12">
        <v>0</v>
      </c>
      <c r="X333" s="12">
        <v>0</v>
      </c>
      <c r="Y333" s="12">
        <v>0</v>
      </c>
    </row>
    <row r="334" spans="1:25" ht="11.25">
      <c r="A334" s="11">
        <f t="shared" si="7"/>
        <v>41664</v>
      </c>
      <c r="B334" s="12">
        <v>0</v>
      </c>
      <c r="C334" s="12">
        <v>0</v>
      </c>
      <c r="D334" s="12">
        <v>0</v>
      </c>
      <c r="E334" s="12">
        <v>0.14616576</v>
      </c>
      <c r="F334" s="12">
        <v>0</v>
      </c>
      <c r="G334" s="12">
        <v>0</v>
      </c>
      <c r="H334" s="12">
        <v>0</v>
      </c>
      <c r="I334" s="12">
        <v>0</v>
      </c>
      <c r="J334" s="12">
        <v>0.18727488</v>
      </c>
      <c r="K334" s="12">
        <v>0.23523552000000003</v>
      </c>
      <c r="L334" s="12">
        <v>0.038825280000000004</v>
      </c>
      <c r="M334" s="12">
        <v>0.54127008</v>
      </c>
      <c r="N334" s="12">
        <v>5.9722416</v>
      </c>
      <c r="O334" s="12">
        <v>3.4737206400000002</v>
      </c>
      <c r="P334" s="12">
        <v>4.13146656</v>
      </c>
      <c r="Q334" s="12">
        <v>4.60422144</v>
      </c>
      <c r="R334" s="12">
        <v>0</v>
      </c>
      <c r="S334" s="12">
        <v>0</v>
      </c>
      <c r="T334" s="12">
        <v>0</v>
      </c>
      <c r="U334" s="12">
        <v>0.10734048</v>
      </c>
      <c r="V334" s="12">
        <v>0</v>
      </c>
      <c r="W334" s="12">
        <v>0.4339296</v>
      </c>
      <c r="X334" s="12">
        <v>0</v>
      </c>
      <c r="Y334" s="12">
        <v>0</v>
      </c>
    </row>
    <row r="335" spans="1:25" ht="11.25">
      <c r="A335" s="11">
        <f t="shared" si="7"/>
        <v>41665</v>
      </c>
      <c r="B335" s="12">
        <v>0</v>
      </c>
      <c r="C335" s="12">
        <v>0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1.80880128</v>
      </c>
      <c r="J335" s="12">
        <v>5.25739968</v>
      </c>
      <c r="K335" s="12">
        <v>3.43489536</v>
      </c>
      <c r="L335" s="12">
        <v>0</v>
      </c>
      <c r="M335" s="12">
        <v>0</v>
      </c>
      <c r="N335" s="12">
        <v>0</v>
      </c>
      <c r="O335" s="12">
        <v>2.2610016</v>
      </c>
      <c r="P335" s="12">
        <v>1.2903696</v>
      </c>
      <c r="Q335" s="12">
        <v>3.35952864</v>
      </c>
      <c r="R335" s="12">
        <v>2.58530688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</row>
    <row r="336" spans="1:25" ht="11.25">
      <c r="A336" s="11">
        <f t="shared" si="7"/>
        <v>41666</v>
      </c>
      <c r="B336" s="12">
        <v>0</v>
      </c>
      <c r="C336" s="12">
        <v>0</v>
      </c>
      <c r="D336" s="12">
        <v>0</v>
      </c>
      <c r="E336" s="12">
        <v>0</v>
      </c>
      <c r="F336" s="12">
        <v>2.9712758399999997</v>
      </c>
      <c r="G336" s="12">
        <v>7.943195520000001</v>
      </c>
      <c r="H336" s="12">
        <v>1.769976</v>
      </c>
      <c r="I336" s="12">
        <v>4.79378016</v>
      </c>
      <c r="J336" s="12">
        <v>0.00456768</v>
      </c>
      <c r="K336" s="12">
        <v>0.39738816000000005</v>
      </c>
      <c r="L336" s="12">
        <v>0</v>
      </c>
      <c r="M336" s="12">
        <v>0</v>
      </c>
      <c r="N336" s="12">
        <v>0</v>
      </c>
      <c r="O336" s="12">
        <v>0.027406080000000003</v>
      </c>
      <c r="P336" s="12">
        <v>0.00228384</v>
      </c>
      <c r="Q336" s="12">
        <v>0.42707808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</row>
    <row r="337" spans="1:25" ht="11.25">
      <c r="A337" s="11">
        <f t="shared" si="7"/>
        <v>41667</v>
      </c>
      <c r="B337" s="12">
        <v>0</v>
      </c>
      <c r="C337" s="12">
        <v>0</v>
      </c>
      <c r="D337" s="12">
        <v>8.49131712</v>
      </c>
      <c r="E337" s="12">
        <v>0.05252832</v>
      </c>
      <c r="F337" s="12">
        <v>0</v>
      </c>
      <c r="G337" s="12">
        <v>0.006851520000000001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0.20782944</v>
      </c>
      <c r="N337" s="12">
        <v>0.025122239999999997</v>
      </c>
      <c r="O337" s="12">
        <v>0.85415616</v>
      </c>
      <c r="P337" s="12">
        <v>10.19049408</v>
      </c>
      <c r="Q337" s="12">
        <v>3.51939744</v>
      </c>
      <c r="R337" s="12">
        <v>0.58923072</v>
      </c>
      <c r="S337" s="12">
        <v>0</v>
      </c>
      <c r="T337" s="12">
        <v>0.67830048</v>
      </c>
      <c r="U337" s="12">
        <v>1.60097184</v>
      </c>
      <c r="V337" s="12">
        <v>0.2968992</v>
      </c>
      <c r="W337" s="12">
        <v>0</v>
      </c>
      <c r="X337" s="12">
        <v>0</v>
      </c>
      <c r="Y337" s="12">
        <v>0</v>
      </c>
    </row>
    <row r="338" spans="1:25" ht="11.25">
      <c r="A338" s="11">
        <f t="shared" si="7"/>
        <v>41668</v>
      </c>
      <c r="B338" s="12">
        <v>0</v>
      </c>
      <c r="C338" s="12">
        <v>0</v>
      </c>
      <c r="D338" s="12">
        <v>1.90472256</v>
      </c>
      <c r="E338" s="12">
        <v>2.7588787200000002</v>
      </c>
      <c r="F338" s="12">
        <v>0.16443648</v>
      </c>
      <c r="G338" s="12">
        <v>3.02837184</v>
      </c>
      <c r="H338" s="12">
        <v>1.6169587200000002</v>
      </c>
      <c r="I338" s="12">
        <v>0</v>
      </c>
      <c r="J338" s="12">
        <v>0</v>
      </c>
      <c r="K338" s="12">
        <v>0.038825280000000004</v>
      </c>
      <c r="L338" s="12">
        <v>0.21468096</v>
      </c>
      <c r="M338" s="12">
        <v>0.18499104</v>
      </c>
      <c r="N338" s="12">
        <v>4.16344032</v>
      </c>
      <c r="O338" s="12">
        <v>10.0831536</v>
      </c>
      <c r="P338" s="12">
        <v>8.692295040000001</v>
      </c>
      <c r="Q338" s="12">
        <v>8.99376192</v>
      </c>
      <c r="R338" s="12">
        <v>0</v>
      </c>
      <c r="S338" s="12">
        <v>0</v>
      </c>
      <c r="T338" s="12">
        <v>0.5115801600000001</v>
      </c>
      <c r="U338" s="12">
        <v>0.19869408000000002</v>
      </c>
      <c r="V338" s="12">
        <v>0</v>
      </c>
      <c r="W338" s="12">
        <v>0</v>
      </c>
      <c r="X338" s="12">
        <v>0</v>
      </c>
      <c r="Y338" s="12">
        <v>0</v>
      </c>
    </row>
    <row r="339" spans="1:25" ht="11.25">
      <c r="A339" s="11">
        <f t="shared" si="7"/>
        <v>41669</v>
      </c>
      <c r="B339" s="12">
        <v>0.89983296</v>
      </c>
      <c r="C339" s="12">
        <v>0.00913536</v>
      </c>
      <c r="D339" s="12">
        <v>3.1654022399999997</v>
      </c>
      <c r="E339" s="12">
        <v>11.777762880000001</v>
      </c>
      <c r="F339" s="12">
        <v>6.0955689600000005</v>
      </c>
      <c r="G339" s="12">
        <v>3.25903968</v>
      </c>
      <c r="H339" s="12">
        <v>3.83456736</v>
      </c>
      <c r="I339" s="12">
        <v>3.4257599999999995</v>
      </c>
      <c r="J339" s="12">
        <v>5.723303039999999</v>
      </c>
      <c r="K339" s="12">
        <v>3.7820390399999995</v>
      </c>
      <c r="L339" s="12">
        <v>0.67830048</v>
      </c>
      <c r="M339" s="12">
        <v>1.4319676799999999</v>
      </c>
      <c r="N339" s="12">
        <v>2.32494912</v>
      </c>
      <c r="O339" s="12">
        <v>14.906623680000001</v>
      </c>
      <c r="P339" s="12">
        <v>0.2398032</v>
      </c>
      <c r="Q339" s="12">
        <v>1.26067968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</row>
    <row r="340" spans="1:25" ht="11.25">
      <c r="A340" s="11">
        <f t="shared" si="7"/>
        <v>41670</v>
      </c>
      <c r="B340" s="12">
        <v>1.94583168</v>
      </c>
      <c r="C340" s="12">
        <v>0</v>
      </c>
      <c r="D340" s="12">
        <v>0</v>
      </c>
      <c r="E340" s="12">
        <v>8.543845439999998</v>
      </c>
      <c r="F340" s="12">
        <v>4.68872352</v>
      </c>
      <c r="G340" s="12">
        <v>3.6769824</v>
      </c>
      <c r="H340" s="12">
        <v>3.90308256</v>
      </c>
      <c r="I340" s="12">
        <v>0.72169344</v>
      </c>
      <c r="J340" s="12">
        <v>0.00456768</v>
      </c>
      <c r="K340" s="12">
        <v>5.6981808</v>
      </c>
      <c r="L340" s="12">
        <v>3.6221702399999995</v>
      </c>
      <c r="M340" s="12">
        <v>6.55233696</v>
      </c>
      <c r="N340" s="12">
        <v>12.95394048</v>
      </c>
      <c r="O340" s="12">
        <v>13.54088736</v>
      </c>
      <c r="P340" s="12">
        <v>7.801597439999998</v>
      </c>
      <c r="Q340" s="12">
        <v>7.541239680000001</v>
      </c>
      <c r="R340" s="12">
        <v>4.400959680000001</v>
      </c>
      <c r="S340" s="12">
        <v>0.029689919999999998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</row>
    <row r="341" spans="1:25" ht="12.7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.75">
      <c r="A342" s="63" t="s">
        <v>67</v>
      </c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</row>
    <row r="343" spans="1:25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</row>
    <row r="344" spans="1:25" ht="11.25" customHeight="1">
      <c r="A344" s="60" t="s">
        <v>48</v>
      </c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</row>
    <row r="345" spans="1:25" ht="13.5" customHeight="1">
      <c r="A345" s="8" t="s">
        <v>23</v>
      </c>
      <c r="B345" s="7" t="s">
        <v>24</v>
      </c>
      <c r="C345" s="9" t="s">
        <v>25</v>
      </c>
      <c r="D345" s="10" t="s">
        <v>26</v>
      </c>
      <c r="E345" s="7" t="s">
        <v>27</v>
      </c>
      <c r="F345" s="7" t="s">
        <v>28</v>
      </c>
      <c r="G345" s="9" t="s">
        <v>29</v>
      </c>
      <c r="H345" s="10" t="s">
        <v>30</v>
      </c>
      <c r="I345" s="7" t="s">
        <v>31</v>
      </c>
      <c r="J345" s="7" t="s">
        <v>32</v>
      </c>
      <c r="K345" s="7" t="s">
        <v>33</v>
      </c>
      <c r="L345" s="7" t="s">
        <v>34</v>
      </c>
      <c r="M345" s="7" t="s">
        <v>35</v>
      </c>
      <c r="N345" s="7" t="s">
        <v>36</v>
      </c>
      <c r="O345" s="7" t="s">
        <v>37</v>
      </c>
      <c r="P345" s="7" t="s">
        <v>38</v>
      </c>
      <c r="Q345" s="7" t="s">
        <v>39</v>
      </c>
      <c r="R345" s="7" t="s">
        <v>40</v>
      </c>
      <c r="S345" s="7" t="s">
        <v>41</v>
      </c>
      <c r="T345" s="7" t="s">
        <v>42</v>
      </c>
      <c r="U345" s="7" t="s">
        <v>43</v>
      </c>
      <c r="V345" s="7" t="s">
        <v>44</v>
      </c>
      <c r="W345" s="7" t="s">
        <v>45</v>
      </c>
      <c r="X345" s="7" t="s">
        <v>46</v>
      </c>
      <c r="Y345" s="7" t="s">
        <v>63</v>
      </c>
    </row>
    <row r="346" spans="1:25" ht="11.25">
      <c r="A346" s="11">
        <f aca="true" t="shared" si="8" ref="A346:A376">A310</f>
        <v>41640</v>
      </c>
      <c r="B346" s="12">
        <v>0</v>
      </c>
      <c r="C346" s="12">
        <v>0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5.07926016</v>
      </c>
      <c r="N346" s="12">
        <v>5.64565248</v>
      </c>
      <c r="O346" s="12">
        <v>0</v>
      </c>
      <c r="P346" s="12">
        <v>0</v>
      </c>
      <c r="Q346" s="12">
        <v>138.10608864000002</v>
      </c>
      <c r="R346" s="12">
        <v>131.24314944</v>
      </c>
      <c r="S346" s="12">
        <v>110.13361632000002</v>
      </c>
      <c r="T346" s="12">
        <v>109.34569152</v>
      </c>
      <c r="U346" s="12">
        <v>109.09903680000001</v>
      </c>
      <c r="V346" s="12">
        <v>109.02823776</v>
      </c>
      <c r="W346" s="12">
        <v>108.62171424000002</v>
      </c>
      <c r="X346" s="12">
        <v>108.368208</v>
      </c>
      <c r="Y346" s="12">
        <v>0.1484496</v>
      </c>
    </row>
    <row r="347" spans="1:25" ht="11.25">
      <c r="A347" s="11">
        <f t="shared" si="8"/>
        <v>41641</v>
      </c>
      <c r="B347" s="12">
        <v>3.63815712</v>
      </c>
      <c r="C347" s="12">
        <v>2.87307072</v>
      </c>
      <c r="D347" s="12">
        <v>2.0440367999999998</v>
      </c>
      <c r="E347" s="12">
        <v>3.6769824</v>
      </c>
      <c r="F347" s="12">
        <v>2.21304096</v>
      </c>
      <c r="G347" s="12">
        <v>0.71484192</v>
      </c>
      <c r="H347" s="12">
        <v>0.98890272</v>
      </c>
      <c r="I347" s="12">
        <v>1.01402496</v>
      </c>
      <c r="J347" s="12">
        <v>0.18499104</v>
      </c>
      <c r="K347" s="12">
        <v>0.8495884800000001</v>
      </c>
      <c r="L347" s="12">
        <v>0.99803808</v>
      </c>
      <c r="M347" s="12">
        <v>0.63262368</v>
      </c>
      <c r="N347" s="12">
        <v>0.9249551999999999</v>
      </c>
      <c r="O347" s="12">
        <v>0</v>
      </c>
      <c r="P347" s="12">
        <v>0.6897196800000001</v>
      </c>
      <c r="Q347" s="12">
        <v>0</v>
      </c>
      <c r="R347" s="12">
        <v>6.88806144</v>
      </c>
      <c r="S347" s="12">
        <v>111.70033056</v>
      </c>
      <c r="T347" s="12">
        <v>7.21921824</v>
      </c>
      <c r="U347" s="12">
        <v>1.8681811199999998</v>
      </c>
      <c r="V347" s="12">
        <v>0.84273696</v>
      </c>
      <c r="W347" s="12">
        <v>0.44306495999999995</v>
      </c>
      <c r="X347" s="12">
        <v>0.40423968000000005</v>
      </c>
      <c r="Y347" s="12">
        <v>1.84534272</v>
      </c>
    </row>
    <row r="348" spans="1:25" ht="11.25">
      <c r="A348" s="11">
        <f t="shared" si="8"/>
        <v>41642</v>
      </c>
      <c r="B348" s="12">
        <v>22.0504752</v>
      </c>
      <c r="C348" s="12">
        <v>15.61689792</v>
      </c>
      <c r="D348" s="12">
        <v>19.59763104</v>
      </c>
      <c r="E348" s="12">
        <v>19.92193632</v>
      </c>
      <c r="F348" s="12">
        <v>1.0528502400000002</v>
      </c>
      <c r="G348" s="12">
        <v>0.8495884800000001</v>
      </c>
      <c r="H348" s="12">
        <v>3.4942752</v>
      </c>
      <c r="I348" s="12">
        <v>2.7451756799999996</v>
      </c>
      <c r="J348" s="12">
        <v>1.5187536000000001</v>
      </c>
      <c r="K348" s="12">
        <v>1.5438758399999999</v>
      </c>
      <c r="L348" s="12">
        <v>1.60097184</v>
      </c>
      <c r="M348" s="12">
        <v>1.69689312</v>
      </c>
      <c r="N348" s="12">
        <v>1.84534272</v>
      </c>
      <c r="O348" s="12">
        <v>1.9663862399999998</v>
      </c>
      <c r="P348" s="12">
        <v>2.1194035199999997</v>
      </c>
      <c r="Q348" s="12">
        <v>10.74775104</v>
      </c>
      <c r="R348" s="12">
        <v>11.5676496</v>
      </c>
      <c r="S348" s="12">
        <v>112.98841632000001</v>
      </c>
      <c r="T348" s="12">
        <v>113.69183903999999</v>
      </c>
      <c r="U348" s="12">
        <v>118.43080703999998</v>
      </c>
      <c r="V348" s="12">
        <v>111.46737888</v>
      </c>
      <c r="W348" s="12">
        <v>115.57829088000001</v>
      </c>
      <c r="X348" s="12">
        <v>117.44190432</v>
      </c>
      <c r="Y348" s="12">
        <v>29.945710080000005</v>
      </c>
    </row>
    <row r="349" spans="1:25" ht="11.25">
      <c r="A349" s="11">
        <f t="shared" si="8"/>
        <v>41643</v>
      </c>
      <c r="B349" s="12">
        <v>20.250809280000002</v>
      </c>
      <c r="C349" s="12">
        <v>18.27300384</v>
      </c>
      <c r="D349" s="12">
        <v>18.61786368</v>
      </c>
      <c r="E349" s="12">
        <v>18.68409504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0.39053664</v>
      </c>
      <c r="M349" s="12">
        <v>0.14616576</v>
      </c>
      <c r="N349" s="12">
        <v>0.0799344</v>
      </c>
      <c r="O349" s="12">
        <v>0.061663680000000005</v>
      </c>
      <c r="P349" s="12">
        <v>1.9869407999999997</v>
      </c>
      <c r="Q349" s="12">
        <v>1.17160992</v>
      </c>
      <c r="R349" s="12">
        <v>0.7285449599999999</v>
      </c>
      <c r="S349" s="12">
        <v>0.7513833600000001</v>
      </c>
      <c r="T349" s="12">
        <v>16.90269984</v>
      </c>
      <c r="U349" s="12">
        <v>135.26499168</v>
      </c>
      <c r="V349" s="12">
        <v>21.84949728</v>
      </c>
      <c r="W349" s="12">
        <v>135.06172992</v>
      </c>
      <c r="X349" s="12">
        <v>134.97722783999998</v>
      </c>
      <c r="Y349" s="12">
        <v>134.55014975999998</v>
      </c>
    </row>
    <row r="350" spans="1:25" ht="11.25">
      <c r="A350" s="11">
        <f t="shared" si="8"/>
        <v>41644</v>
      </c>
      <c r="B350" s="12">
        <v>135.44541504</v>
      </c>
      <c r="C350" s="12">
        <v>136.45030464</v>
      </c>
      <c r="D350" s="12">
        <v>137.2131072</v>
      </c>
      <c r="E350" s="12">
        <v>138.43267776</v>
      </c>
      <c r="F350" s="12">
        <v>17.2658304</v>
      </c>
      <c r="G350" s="12">
        <v>16.61721984</v>
      </c>
      <c r="H350" s="12">
        <v>19.458316800000002</v>
      </c>
      <c r="I350" s="12">
        <v>21.666790080000002</v>
      </c>
      <c r="J350" s="12">
        <v>23.81816736</v>
      </c>
      <c r="K350" s="12">
        <v>24.91212672</v>
      </c>
      <c r="L350" s="12">
        <v>23.28146496</v>
      </c>
      <c r="M350" s="12">
        <v>21.11638464</v>
      </c>
      <c r="N350" s="12">
        <v>23.58521568</v>
      </c>
      <c r="O350" s="12">
        <v>14.335663680000001</v>
      </c>
      <c r="P350" s="12">
        <v>10.53078624</v>
      </c>
      <c r="Q350" s="12">
        <v>21.166629120000003</v>
      </c>
      <c r="R350" s="12">
        <v>24.341166719999997</v>
      </c>
      <c r="S350" s="12">
        <v>27.21880512</v>
      </c>
      <c r="T350" s="12">
        <v>137.73153888000002</v>
      </c>
      <c r="U350" s="12">
        <v>136.40691168</v>
      </c>
      <c r="V350" s="12">
        <v>135.7514496</v>
      </c>
      <c r="W350" s="12">
        <v>135.5915808</v>
      </c>
      <c r="X350" s="12">
        <v>135.50707872</v>
      </c>
      <c r="Y350" s="12">
        <v>135.48195648</v>
      </c>
    </row>
    <row r="351" spans="1:25" ht="11.25">
      <c r="A351" s="11">
        <f t="shared" si="8"/>
        <v>41645</v>
      </c>
      <c r="B351" s="12">
        <v>25.917016320000002</v>
      </c>
      <c r="C351" s="12">
        <v>21.25798272</v>
      </c>
      <c r="D351" s="12">
        <v>17.185896</v>
      </c>
      <c r="E351" s="12">
        <v>5.28023808</v>
      </c>
      <c r="F351" s="12">
        <v>3.3846508799999997</v>
      </c>
      <c r="G351" s="12">
        <v>2.57845536</v>
      </c>
      <c r="H351" s="12">
        <v>3.10373856</v>
      </c>
      <c r="I351" s="12">
        <v>2.512224</v>
      </c>
      <c r="J351" s="12">
        <v>1.5758496000000002</v>
      </c>
      <c r="K351" s="12">
        <v>0.27634464000000003</v>
      </c>
      <c r="L351" s="12">
        <v>2.7154857600000004</v>
      </c>
      <c r="M351" s="12">
        <v>6.317101440000001</v>
      </c>
      <c r="N351" s="12">
        <v>3.5056944</v>
      </c>
      <c r="O351" s="12">
        <v>0.01827072</v>
      </c>
      <c r="P351" s="12">
        <v>12.81691008</v>
      </c>
      <c r="Q351" s="12">
        <v>0.0342576</v>
      </c>
      <c r="R351" s="12">
        <v>14.678239679999999</v>
      </c>
      <c r="S351" s="12">
        <v>40.52445696</v>
      </c>
      <c r="T351" s="12">
        <v>23.52583584</v>
      </c>
      <c r="U351" s="12">
        <v>43.961636160000005</v>
      </c>
      <c r="V351" s="12">
        <v>46.51268544</v>
      </c>
      <c r="W351" s="12">
        <v>48.30778368</v>
      </c>
      <c r="X351" s="12">
        <v>48.19359168</v>
      </c>
      <c r="Y351" s="12">
        <v>44.872888319999994</v>
      </c>
    </row>
    <row r="352" spans="1:25" ht="11.25">
      <c r="A352" s="11">
        <f t="shared" si="8"/>
        <v>41646</v>
      </c>
      <c r="B352" s="12">
        <v>39.46932287999999</v>
      </c>
      <c r="C352" s="12">
        <v>39.64289472000001</v>
      </c>
      <c r="D352" s="12">
        <v>40.46736096</v>
      </c>
      <c r="E352" s="12">
        <v>18.22732704</v>
      </c>
      <c r="F352" s="12">
        <v>3.3229872</v>
      </c>
      <c r="G352" s="12">
        <v>3.2636073599999995</v>
      </c>
      <c r="H352" s="12">
        <v>3.4052054399999996</v>
      </c>
      <c r="I352" s="12">
        <v>3.5239651199999997</v>
      </c>
      <c r="J352" s="12">
        <v>2.0211984000000003</v>
      </c>
      <c r="K352" s="12">
        <v>2.1102681600000004</v>
      </c>
      <c r="L352" s="12">
        <v>2.18791872</v>
      </c>
      <c r="M352" s="12">
        <v>2.24729856</v>
      </c>
      <c r="N352" s="12">
        <v>1.07568864</v>
      </c>
      <c r="O352" s="12">
        <v>0.02055456</v>
      </c>
      <c r="P352" s="12">
        <v>0.11647584000000001</v>
      </c>
      <c r="Q352" s="12">
        <v>0.08221824</v>
      </c>
      <c r="R352" s="12">
        <v>1.04143104</v>
      </c>
      <c r="S352" s="12">
        <v>1.93898016</v>
      </c>
      <c r="T352" s="12">
        <v>3.11515776</v>
      </c>
      <c r="U352" s="12">
        <v>4.45120416</v>
      </c>
      <c r="V352" s="12">
        <v>1.9915084800000002</v>
      </c>
      <c r="W352" s="12">
        <v>4.30732224</v>
      </c>
      <c r="X352" s="12">
        <v>4.1908464</v>
      </c>
      <c r="Y352" s="12">
        <v>4.02869376</v>
      </c>
    </row>
    <row r="353" spans="1:25" ht="11.25">
      <c r="A353" s="11">
        <f t="shared" si="8"/>
        <v>41647</v>
      </c>
      <c r="B353" s="12">
        <v>22.78815552</v>
      </c>
      <c r="C353" s="12">
        <v>20.705293440000002</v>
      </c>
      <c r="D353" s="12">
        <v>18.48996864</v>
      </c>
      <c r="E353" s="12">
        <v>3.7409299199999997</v>
      </c>
      <c r="F353" s="12">
        <v>3.3481094400000004</v>
      </c>
      <c r="G353" s="12">
        <v>0</v>
      </c>
      <c r="H353" s="12">
        <v>0</v>
      </c>
      <c r="I353" s="12">
        <v>0.07308288</v>
      </c>
      <c r="J353" s="12">
        <v>2.09199744</v>
      </c>
      <c r="K353" s="12">
        <v>1.1145139199999998</v>
      </c>
      <c r="L353" s="12">
        <v>1.2104352</v>
      </c>
      <c r="M353" s="12">
        <v>1.23784128</v>
      </c>
      <c r="N353" s="12">
        <v>0.18499104</v>
      </c>
      <c r="O353" s="12">
        <v>0</v>
      </c>
      <c r="P353" s="12">
        <v>0</v>
      </c>
      <c r="Q353" s="12">
        <v>0</v>
      </c>
      <c r="R353" s="12">
        <v>0</v>
      </c>
      <c r="S353" s="12">
        <v>113.52511872</v>
      </c>
      <c r="T353" s="12">
        <v>1.41141312</v>
      </c>
      <c r="U353" s="12">
        <v>1.68547392</v>
      </c>
      <c r="V353" s="12">
        <v>2.31124608</v>
      </c>
      <c r="W353" s="12">
        <v>110.94437952</v>
      </c>
      <c r="X353" s="12">
        <v>4.4078112</v>
      </c>
      <c r="Y353" s="12">
        <v>24.16987872</v>
      </c>
    </row>
    <row r="354" spans="1:25" ht="11.25">
      <c r="A354" s="11">
        <f t="shared" si="8"/>
        <v>41648</v>
      </c>
      <c r="B354" s="12">
        <v>139.29368544</v>
      </c>
      <c r="C354" s="12">
        <v>130.27936896</v>
      </c>
      <c r="D354" s="12">
        <v>20.383272</v>
      </c>
      <c r="E354" s="12">
        <v>21.18718368</v>
      </c>
      <c r="F354" s="12">
        <v>10.45313568</v>
      </c>
      <c r="G354" s="12">
        <v>6.77386944</v>
      </c>
      <c r="H354" s="12">
        <v>0</v>
      </c>
      <c r="I354" s="12">
        <v>0.054812160000000006</v>
      </c>
      <c r="J354" s="12">
        <v>138.43724544</v>
      </c>
      <c r="K354" s="12">
        <v>10.37320128</v>
      </c>
      <c r="L354" s="12">
        <v>0.3311568</v>
      </c>
      <c r="M354" s="12">
        <v>0</v>
      </c>
      <c r="N354" s="12">
        <v>0.30603456</v>
      </c>
      <c r="O354" s="12">
        <v>0</v>
      </c>
      <c r="P354" s="12">
        <v>0</v>
      </c>
      <c r="Q354" s="12">
        <v>0</v>
      </c>
      <c r="R354" s="12">
        <v>0</v>
      </c>
      <c r="S354" s="12">
        <v>113.82658559999999</v>
      </c>
      <c r="T354" s="12">
        <v>0.00228384</v>
      </c>
      <c r="U354" s="12">
        <v>1.3794393600000001</v>
      </c>
      <c r="V354" s="12">
        <v>0.76737024</v>
      </c>
      <c r="W354" s="12">
        <v>1.45480608</v>
      </c>
      <c r="X354" s="12">
        <v>7.89751872</v>
      </c>
      <c r="Y354" s="12">
        <v>1.6900416</v>
      </c>
    </row>
    <row r="355" spans="1:25" ht="11.25">
      <c r="A355" s="11">
        <f t="shared" si="8"/>
        <v>41649</v>
      </c>
      <c r="B355" s="12">
        <v>114.57340128</v>
      </c>
      <c r="C355" s="12">
        <v>2.29754304</v>
      </c>
      <c r="D355" s="12">
        <v>69.89235552</v>
      </c>
      <c r="E355" s="12">
        <v>13.20287904</v>
      </c>
      <c r="F355" s="12">
        <v>1.6557840000000001</v>
      </c>
      <c r="G355" s="12">
        <v>0</v>
      </c>
      <c r="H355" s="12">
        <v>21.21915744</v>
      </c>
      <c r="I355" s="12">
        <v>0.9340905599999999</v>
      </c>
      <c r="J355" s="12">
        <v>14.0570352</v>
      </c>
      <c r="K355" s="12">
        <v>12.65932512</v>
      </c>
      <c r="L355" s="12">
        <v>110.76395616</v>
      </c>
      <c r="M355" s="12">
        <v>0.16672032</v>
      </c>
      <c r="N355" s="12">
        <v>0</v>
      </c>
      <c r="O355" s="12">
        <v>0</v>
      </c>
      <c r="P355" s="12">
        <v>1.484496</v>
      </c>
      <c r="Q355" s="12">
        <v>0.5367024</v>
      </c>
      <c r="R355" s="12">
        <v>0</v>
      </c>
      <c r="S355" s="12">
        <v>112.56133824000001</v>
      </c>
      <c r="T355" s="12">
        <v>0.16900416</v>
      </c>
      <c r="U355" s="12">
        <v>0</v>
      </c>
      <c r="V355" s="12">
        <v>0.038825280000000004</v>
      </c>
      <c r="W355" s="12">
        <v>0.022838400000000002</v>
      </c>
      <c r="X355" s="12">
        <v>3.9715977600000003</v>
      </c>
      <c r="Y355" s="12">
        <v>6.06816288</v>
      </c>
    </row>
    <row r="356" spans="1:25" ht="11.25">
      <c r="A356" s="11">
        <f t="shared" si="8"/>
        <v>41650</v>
      </c>
      <c r="B356" s="12">
        <v>22.8726576</v>
      </c>
      <c r="C356" s="12">
        <v>9.16048224</v>
      </c>
      <c r="D356" s="12">
        <v>68.75957088</v>
      </c>
      <c r="E356" s="12">
        <v>65.79057888</v>
      </c>
      <c r="F356" s="12">
        <v>19.611334080000002</v>
      </c>
      <c r="G356" s="12">
        <v>18.77088096</v>
      </c>
      <c r="H356" s="12">
        <v>13.86519264</v>
      </c>
      <c r="I356" s="12">
        <v>1.00032192</v>
      </c>
      <c r="J356" s="12">
        <v>9.069128639999999</v>
      </c>
      <c r="K356" s="12">
        <v>11.56308192</v>
      </c>
      <c r="L356" s="12">
        <v>16.98263424</v>
      </c>
      <c r="M356" s="12">
        <v>0.69200352</v>
      </c>
      <c r="N356" s="12">
        <v>0</v>
      </c>
      <c r="O356" s="12">
        <v>0.038825280000000004</v>
      </c>
      <c r="P356" s="12">
        <v>2.24501472</v>
      </c>
      <c r="Q356" s="12">
        <v>2.35463904</v>
      </c>
      <c r="R356" s="12">
        <v>0.8815622399999999</v>
      </c>
      <c r="S356" s="12">
        <v>113.85170783999999</v>
      </c>
      <c r="T356" s="12">
        <v>111.3486192</v>
      </c>
      <c r="U356" s="12">
        <v>25.46938368</v>
      </c>
      <c r="V356" s="12">
        <v>0.33572448</v>
      </c>
      <c r="W356" s="12">
        <v>0.24665472000000002</v>
      </c>
      <c r="X356" s="12">
        <v>24.74997408</v>
      </c>
      <c r="Y356" s="12">
        <v>22.952592</v>
      </c>
    </row>
    <row r="357" spans="1:25" ht="11.25">
      <c r="A357" s="11">
        <f t="shared" si="8"/>
        <v>41651</v>
      </c>
      <c r="B357" s="12">
        <v>1.4502384</v>
      </c>
      <c r="C357" s="12">
        <v>1.4593737599999999</v>
      </c>
      <c r="D357" s="12">
        <v>6.85837152</v>
      </c>
      <c r="E357" s="12">
        <v>1.6397971199999999</v>
      </c>
      <c r="F357" s="12">
        <v>1.8247881600000002</v>
      </c>
      <c r="G357" s="12">
        <v>0.23295168000000002</v>
      </c>
      <c r="H357" s="12">
        <v>15.95490624</v>
      </c>
      <c r="I357" s="12">
        <v>2.32266528</v>
      </c>
      <c r="J357" s="12">
        <v>2.15137728</v>
      </c>
      <c r="K357" s="12">
        <v>1.4959152</v>
      </c>
      <c r="L357" s="12">
        <v>1.8773164800000002</v>
      </c>
      <c r="M357" s="12">
        <v>1.51190208</v>
      </c>
      <c r="N357" s="12">
        <v>0</v>
      </c>
      <c r="O357" s="12">
        <v>0</v>
      </c>
      <c r="P357" s="12">
        <v>0.04339296</v>
      </c>
      <c r="Q357" s="12">
        <v>0.14616576</v>
      </c>
      <c r="R357" s="12">
        <v>0.013703040000000001</v>
      </c>
      <c r="S357" s="12">
        <v>0.013703040000000001</v>
      </c>
      <c r="T357" s="12">
        <v>0.67144896</v>
      </c>
      <c r="U357" s="12">
        <v>1.76769216</v>
      </c>
      <c r="V357" s="12">
        <v>1.4411030399999998</v>
      </c>
      <c r="W357" s="12">
        <v>11.300440319999998</v>
      </c>
      <c r="X357" s="12">
        <v>1.4525222400000002</v>
      </c>
      <c r="Y357" s="12">
        <v>11.259331199999998</v>
      </c>
    </row>
    <row r="358" spans="1:25" ht="11.25">
      <c r="A358" s="11">
        <f t="shared" si="8"/>
        <v>41652</v>
      </c>
      <c r="B358" s="12">
        <v>22.43187648</v>
      </c>
      <c r="C358" s="12">
        <v>15.82015968</v>
      </c>
      <c r="D358" s="12">
        <v>14.095860479999999</v>
      </c>
      <c r="E358" s="12">
        <v>21.92714784</v>
      </c>
      <c r="F358" s="12">
        <v>23.687988479999998</v>
      </c>
      <c r="G358" s="12">
        <v>23.199246719999998</v>
      </c>
      <c r="H358" s="12">
        <v>0</v>
      </c>
      <c r="I358" s="12">
        <v>0.13474656</v>
      </c>
      <c r="J358" s="12">
        <v>0.59608224</v>
      </c>
      <c r="K358" s="12">
        <v>0.34029216</v>
      </c>
      <c r="L358" s="12">
        <v>2.1833510400000002</v>
      </c>
      <c r="M358" s="12">
        <v>0.61435296</v>
      </c>
      <c r="N358" s="12">
        <v>0</v>
      </c>
      <c r="O358" s="12">
        <v>0</v>
      </c>
      <c r="P358" s="12">
        <v>0.027406080000000003</v>
      </c>
      <c r="Q358" s="12">
        <v>0</v>
      </c>
      <c r="R358" s="12">
        <v>4.53113856</v>
      </c>
      <c r="S358" s="12">
        <v>114.02756351999999</v>
      </c>
      <c r="T358" s="12">
        <v>111.66378912</v>
      </c>
      <c r="U358" s="12">
        <v>1.84077504</v>
      </c>
      <c r="V358" s="12">
        <v>114.27878591999999</v>
      </c>
      <c r="W358" s="12">
        <v>110.03997887999999</v>
      </c>
      <c r="X358" s="12">
        <v>110.03084352</v>
      </c>
      <c r="Y358" s="12">
        <v>113.28988320000002</v>
      </c>
    </row>
    <row r="359" spans="1:25" ht="11.25">
      <c r="A359" s="11">
        <f t="shared" si="8"/>
        <v>41653</v>
      </c>
      <c r="B359" s="12">
        <v>26.033492159999998</v>
      </c>
      <c r="C359" s="12">
        <v>18.6018768</v>
      </c>
      <c r="D359" s="12">
        <v>0.013703040000000001</v>
      </c>
      <c r="E359" s="12">
        <v>3.8665411200000004</v>
      </c>
      <c r="F359" s="12">
        <v>28.397266560000002</v>
      </c>
      <c r="G359" s="12">
        <v>29.20802976</v>
      </c>
      <c r="H359" s="12">
        <v>6.38104896</v>
      </c>
      <c r="I359" s="12">
        <v>5.2140067199999995</v>
      </c>
      <c r="J359" s="12">
        <v>15.815592</v>
      </c>
      <c r="K359" s="12">
        <v>14.031912960000001</v>
      </c>
      <c r="L359" s="12">
        <v>113.62560768</v>
      </c>
      <c r="M359" s="12">
        <v>113.44518432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112.82626368</v>
      </c>
      <c r="T359" s="12">
        <v>110.44193472</v>
      </c>
      <c r="U359" s="12">
        <v>109.60604928000001</v>
      </c>
      <c r="V359" s="12">
        <v>18.665824320000002</v>
      </c>
      <c r="W359" s="12">
        <v>109.18125504000001</v>
      </c>
      <c r="X359" s="12">
        <v>109.63802304000001</v>
      </c>
      <c r="Y359" s="12">
        <v>109.49642496</v>
      </c>
    </row>
    <row r="360" spans="1:25" ht="11.25">
      <c r="A360" s="11">
        <f t="shared" si="8"/>
        <v>41654</v>
      </c>
      <c r="B360" s="12">
        <v>1.6672031999999999</v>
      </c>
      <c r="C360" s="12">
        <v>0.36769824</v>
      </c>
      <c r="D360" s="12">
        <v>11.74578912</v>
      </c>
      <c r="E360" s="12">
        <v>4.42379808</v>
      </c>
      <c r="F360" s="12">
        <v>14.639414399999998</v>
      </c>
      <c r="G360" s="12">
        <v>4.572247679999999</v>
      </c>
      <c r="H360" s="12">
        <v>2.99868192</v>
      </c>
      <c r="I360" s="12">
        <v>9.069128639999999</v>
      </c>
      <c r="J360" s="12">
        <v>41.11597152</v>
      </c>
      <c r="K360" s="12">
        <v>132.23433599999998</v>
      </c>
      <c r="L360" s="12">
        <v>133.16842656</v>
      </c>
      <c r="M360" s="12">
        <v>133.5932208</v>
      </c>
      <c r="N360" s="12">
        <v>1.59183648</v>
      </c>
      <c r="O360" s="12">
        <v>0</v>
      </c>
      <c r="P360" s="12">
        <v>0</v>
      </c>
      <c r="Q360" s="12">
        <v>3.70895616</v>
      </c>
      <c r="R360" s="12">
        <v>2.56246848</v>
      </c>
      <c r="S360" s="12">
        <v>114.27650208000001</v>
      </c>
      <c r="T360" s="12">
        <v>112.17993695999999</v>
      </c>
      <c r="U360" s="12">
        <v>111.49935264</v>
      </c>
      <c r="V360" s="12">
        <v>111.11338368</v>
      </c>
      <c r="W360" s="12">
        <v>110.49674688</v>
      </c>
      <c r="X360" s="12">
        <v>111.13622208</v>
      </c>
      <c r="Y360" s="12">
        <v>111.33720000000001</v>
      </c>
    </row>
    <row r="361" spans="1:25" ht="11.25">
      <c r="A361" s="11">
        <f t="shared" si="8"/>
        <v>41655</v>
      </c>
      <c r="B361" s="12">
        <v>68.55174144000001</v>
      </c>
      <c r="C361" s="12">
        <v>33.956133120000004</v>
      </c>
      <c r="D361" s="12">
        <v>1.6260940799999999</v>
      </c>
      <c r="E361" s="12">
        <v>0</v>
      </c>
      <c r="F361" s="12">
        <v>0</v>
      </c>
      <c r="G361" s="12">
        <v>0</v>
      </c>
      <c r="H361" s="12">
        <v>0</v>
      </c>
      <c r="I361" s="12">
        <v>0.59836608</v>
      </c>
      <c r="J361" s="12">
        <v>0</v>
      </c>
      <c r="K361" s="12">
        <v>0</v>
      </c>
      <c r="L361" s="12">
        <v>5.223142080000001</v>
      </c>
      <c r="M361" s="12">
        <v>6.1755033599999996</v>
      </c>
      <c r="N361" s="12">
        <v>0.00456768</v>
      </c>
      <c r="O361" s="12">
        <v>0</v>
      </c>
      <c r="P361" s="12">
        <v>0</v>
      </c>
      <c r="Q361" s="12">
        <v>0</v>
      </c>
      <c r="R361" s="12">
        <v>0.08450208</v>
      </c>
      <c r="S361" s="12">
        <v>112.7531808</v>
      </c>
      <c r="T361" s="12">
        <v>110.75938848</v>
      </c>
      <c r="U361" s="12">
        <v>111.17276351999999</v>
      </c>
      <c r="V361" s="12">
        <v>110.89185119999999</v>
      </c>
      <c r="W361" s="12">
        <v>109.73166048</v>
      </c>
      <c r="X361" s="12">
        <v>110.51958528</v>
      </c>
      <c r="Y361" s="12">
        <v>16.90498368</v>
      </c>
    </row>
    <row r="362" spans="1:25" ht="11.25">
      <c r="A362" s="11">
        <f t="shared" si="8"/>
        <v>41656</v>
      </c>
      <c r="B362" s="12">
        <v>13.04301024</v>
      </c>
      <c r="C362" s="12">
        <v>3.78889056</v>
      </c>
      <c r="D362" s="12">
        <v>0.00228384</v>
      </c>
      <c r="E362" s="12">
        <v>0</v>
      </c>
      <c r="F362" s="12">
        <v>0</v>
      </c>
      <c r="G362" s="12">
        <v>0</v>
      </c>
      <c r="H362" s="12">
        <v>4.56311232</v>
      </c>
      <c r="I362" s="12">
        <v>15.32685024</v>
      </c>
      <c r="J362" s="12">
        <v>112.51566144</v>
      </c>
      <c r="K362" s="12">
        <v>110.7434016</v>
      </c>
      <c r="L362" s="12">
        <v>110.43736704</v>
      </c>
      <c r="M362" s="12">
        <v>109.89838079999998</v>
      </c>
      <c r="N362" s="12">
        <v>62.7941808</v>
      </c>
      <c r="O362" s="12">
        <v>1.30635648</v>
      </c>
      <c r="P362" s="12">
        <v>0.00228384</v>
      </c>
      <c r="Q362" s="12">
        <v>0</v>
      </c>
      <c r="R362" s="12">
        <v>23.082770879999998</v>
      </c>
      <c r="S362" s="12">
        <v>112.82169600000002</v>
      </c>
      <c r="T362" s="12">
        <v>108.96429024000001</v>
      </c>
      <c r="U362" s="12">
        <v>10.14253344</v>
      </c>
      <c r="V362" s="12">
        <v>109.6357392</v>
      </c>
      <c r="W362" s="12">
        <v>108.63770111999999</v>
      </c>
      <c r="X362" s="12">
        <v>109.46901888000001</v>
      </c>
      <c r="Y362" s="12">
        <v>0.71484192</v>
      </c>
    </row>
    <row r="363" spans="1:25" ht="11.25">
      <c r="A363" s="11">
        <f t="shared" si="8"/>
        <v>41657</v>
      </c>
      <c r="B363" s="12">
        <v>1.12593312</v>
      </c>
      <c r="C363" s="12">
        <v>1.81793664</v>
      </c>
      <c r="D363" s="12">
        <v>0.54127008</v>
      </c>
      <c r="E363" s="12">
        <v>0.68743584</v>
      </c>
      <c r="F363" s="12">
        <v>8.10306432</v>
      </c>
      <c r="G363" s="12">
        <v>0</v>
      </c>
      <c r="H363" s="12">
        <v>21.157493759999998</v>
      </c>
      <c r="I363" s="12">
        <v>135.33122304</v>
      </c>
      <c r="J363" s="12">
        <v>0.34029216</v>
      </c>
      <c r="K363" s="12">
        <v>0.57781152</v>
      </c>
      <c r="L363" s="12">
        <v>111.14078976</v>
      </c>
      <c r="M363" s="12">
        <v>1.07568864</v>
      </c>
      <c r="N363" s="12">
        <v>0.06623135999999999</v>
      </c>
      <c r="O363" s="12">
        <v>0</v>
      </c>
      <c r="P363" s="12">
        <v>0</v>
      </c>
      <c r="Q363" s="12">
        <v>0.00913536</v>
      </c>
      <c r="R363" s="12">
        <v>6.07273056</v>
      </c>
      <c r="S363" s="12">
        <v>137.88684</v>
      </c>
      <c r="T363" s="12">
        <v>10.36634976</v>
      </c>
      <c r="U363" s="12">
        <v>1.1305008</v>
      </c>
      <c r="V363" s="12">
        <v>1.7768275199999999</v>
      </c>
      <c r="W363" s="12">
        <v>2.8685030400000002</v>
      </c>
      <c r="X363" s="12">
        <v>107.42726592000001</v>
      </c>
      <c r="Y363" s="12">
        <v>7.488711360000001</v>
      </c>
    </row>
    <row r="364" spans="1:25" ht="11.25">
      <c r="A364" s="11">
        <f t="shared" si="8"/>
        <v>41658</v>
      </c>
      <c r="B364" s="12">
        <v>2.44599264</v>
      </c>
      <c r="C364" s="12">
        <v>3.5171136000000005</v>
      </c>
      <c r="D364" s="12">
        <v>4.1794272</v>
      </c>
      <c r="E364" s="12">
        <v>1.71516384</v>
      </c>
      <c r="F364" s="12">
        <v>1.93898016</v>
      </c>
      <c r="G364" s="12">
        <v>2.9278828800000003</v>
      </c>
      <c r="H364" s="12">
        <v>6.97484736</v>
      </c>
      <c r="I364" s="12">
        <v>9.05085792</v>
      </c>
      <c r="J364" s="12">
        <v>5.62509792</v>
      </c>
      <c r="K364" s="12">
        <v>35.25792192</v>
      </c>
      <c r="L364" s="12">
        <v>36.65106432</v>
      </c>
      <c r="M364" s="12">
        <v>34.06575744</v>
      </c>
      <c r="N364" s="12">
        <v>13.44724992</v>
      </c>
      <c r="O364" s="12">
        <v>5.43782304</v>
      </c>
      <c r="P364" s="12">
        <v>2.83652928</v>
      </c>
      <c r="Q364" s="12">
        <v>5.86261728</v>
      </c>
      <c r="R364" s="12">
        <v>5.42640384</v>
      </c>
      <c r="S364" s="12">
        <v>114.50716992000001</v>
      </c>
      <c r="T364" s="12">
        <v>111.90359232000002</v>
      </c>
      <c r="U364" s="12">
        <v>109.4416128</v>
      </c>
      <c r="V364" s="12">
        <v>11.5676496</v>
      </c>
      <c r="W364" s="12">
        <v>28.817493119999998</v>
      </c>
      <c r="X364" s="12">
        <v>11.60647488</v>
      </c>
      <c r="Y364" s="12">
        <v>17.192747519999998</v>
      </c>
    </row>
    <row r="365" spans="1:25" ht="11.25">
      <c r="A365" s="11">
        <f t="shared" si="8"/>
        <v>41659</v>
      </c>
      <c r="B365" s="12">
        <v>8.16016032</v>
      </c>
      <c r="C365" s="12">
        <v>8.33829984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0.7171257600000001</v>
      </c>
      <c r="J365" s="12">
        <v>0</v>
      </c>
      <c r="K365" s="12">
        <v>0.3882528</v>
      </c>
      <c r="L365" s="12">
        <v>2.87078688</v>
      </c>
      <c r="M365" s="12">
        <v>2.72233728</v>
      </c>
      <c r="N365" s="12">
        <v>0.20097791999999998</v>
      </c>
      <c r="O365" s="12">
        <v>0</v>
      </c>
      <c r="P365" s="12">
        <v>0</v>
      </c>
      <c r="Q365" s="12">
        <v>0</v>
      </c>
      <c r="R365" s="12">
        <v>1.9800892799999998</v>
      </c>
      <c r="S365" s="12">
        <v>21.49550208</v>
      </c>
      <c r="T365" s="12">
        <v>2.21304096</v>
      </c>
      <c r="U365" s="12">
        <v>0</v>
      </c>
      <c r="V365" s="12">
        <v>123.8754816</v>
      </c>
      <c r="W365" s="12">
        <v>0.04796064</v>
      </c>
      <c r="X365" s="12">
        <v>0</v>
      </c>
      <c r="Y365" s="12">
        <v>1.6694870400000001</v>
      </c>
    </row>
    <row r="366" spans="1:25" ht="11.25">
      <c r="A366" s="11">
        <f t="shared" si="8"/>
        <v>41660</v>
      </c>
      <c r="B366" s="12">
        <v>2.30439456</v>
      </c>
      <c r="C366" s="12">
        <v>0.8655753599999999</v>
      </c>
      <c r="D366" s="12">
        <v>0.63033984</v>
      </c>
      <c r="E366" s="12">
        <v>11.90337408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9.484787520000001</v>
      </c>
      <c r="L366" s="12">
        <v>9.44596224</v>
      </c>
      <c r="M366" s="12">
        <v>0</v>
      </c>
      <c r="N366" s="12">
        <v>0</v>
      </c>
      <c r="O366" s="12">
        <v>0</v>
      </c>
      <c r="P366" s="12">
        <v>0.059379839999999996</v>
      </c>
      <c r="Q366" s="12">
        <v>0</v>
      </c>
      <c r="R366" s="12">
        <v>0</v>
      </c>
      <c r="S366" s="12">
        <v>9.91871712</v>
      </c>
      <c r="T366" s="12">
        <v>8.157876479999999</v>
      </c>
      <c r="U366" s="12">
        <v>0</v>
      </c>
      <c r="V366" s="12">
        <v>0.28776384</v>
      </c>
      <c r="W366" s="12">
        <v>65.06888544</v>
      </c>
      <c r="X366" s="12">
        <v>120.96130175999998</v>
      </c>
      <c r="Y366" s="12">
        <v>132.87837888</v>
      </c>
    </row>
    <row r="367" spans="1:25" ht="11.25">
      <c r="A367" s="11">
        <f t="shared" si="8"/>
        <v>41661</v>
      </c>
      <c r="B367" s="12">
        <v>64.48422240000001</v>
      </c>
      <c r="C367" s="12">
        <v>16.256373120000003</v>
      </c>
      <c r="D367" s="12">
        <v>28.141476479999998</v>
      </c>
      <c r="E367" s="12">
        <v>2.06230752</v>
      </c>
      <c r="F367" s="12">
        <v>0.00228384</v>
      </c>
      <c r="G367" s="12">
        <v>7.61889024</v>
      </c>
      <c r="H367" s="12">
        <v>17.35261632</v>
      </c>
      <c r="I367" s="12">
        <v>110.36885183999999</v>
      </c>
      <c r="J367" s="12">
        <v>15.687696959999998</v>
      </c>
      <c r="K367" s="12">
        <v>111.34633536</v>
      </c>
      <c r="L367" s="12">
        <v>111.97439136</v>
      </c>
      <c r="M367" s="12">
        <v>12.1386096</v>
      </c>
      <c r="N367" s="12">
        <v>1.5758496000000002</v>
      </c>
      <c r="O367" s="12">
        <v>3.2247820799999998</v>
      </c>
      <c r="P367" s="12">
        <v>6.397035840000001</v>
      </c>
      <c r="Q367" s="12">
        <v>0</v>
      </c>
      <c r="R367" s="12">
        <v>28.822060800000003</v>
      </c>
      <c r="S367" s="12">
        <v>2.38432896</v>
      </c>
      <c r="T367" s="12">
        <v>112.96557792</v>
      </c>
      <c r="U367" s="12">
        <v>112.21647840000001</v>
      </c>
      <c r="V367" s="12">
        <v>108.24716448000001</v>
      </c>
      <c r="W367" s="12">
        <v>132.5426544</v>
      </c>
      <c r="X367" s="12">
        <v>132.49240992</v>
      </c>
      <c r="Y367" s="12">
        <v>132.65456256000002</v>
      </c>
    </row>
    <row r="368" spans="1:25" ht="11.25">
      <c r="A368" s="11">
        <f t="shared" si="8"/>
        <v>41662</v>
      </c>
      <c r="B368" s="12">
        <v>80.4711024</v>
      </c>
      <c r="C368" s="12">
        <v>82.69556256</v>
      </c>
      <c r="D368" s="12">
        <v>132.91035264</v>
      </c>
      <c r="E368" s="12">
        <v>25.7845536</v>
      </c>
      <c r="F368" s="12">
        <v>1.3360463999999999</v>
      </c>
      <c r="G368" s="12">
        <v>0.013703040000000001</v>
      </c>
      <c r="H368" s="12">
        <v>126.05654880000002</v>
      </c>
      <c r="I368" s="12">
        <v>125.21609568</v>
      </c>
      <c r="J368" s="12">
        <v>0</v>
      </c>
      <c r="K368" s="12">
        <v>0</v>
      </c>
      <c r="L368" s="12">
        <v>0.00913536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27.323861759999996</v>
      </c>
      <c r="W368" s="12">
        <v>148.3696656</v>
      </c>
      <c r="X368" s="12">
        <v>148.46101919999998</v>
      </c>
      <c r="Y368" s="12">
        <v>147.49952256</v>
      </c>
    </row>
    <row r="369" spans="1:25" ht="11.25">
      <c r="A369" s="11">
        <f t="shared" si="8"/>
        <v>41663</v>
      </c>
      <c r="B369" s="12">
        <v>20.6459136</v>
      </c>
      <c r="C369" s="12">
        <v>1.47536064</v>
      </c>
      <c r="D369" s="12">
        <v>0.00228384</v>
      </c>
      <c r="E369" s="12">
        <v>0.006851520000000001</v>
      </c>
      <c r="F369" s="12">
        <v>0.00913536</v>
      </c>
      <c r="G369" s="12">
        <v>13.54088736</v>
      </c>
      <c r="H369" s="12">
        <v>18.72292032</v>
      </c>
      <c r="I369" s="12">
        <v>21.15292608</v>
      </c>
      <c r="J369" s="12">
        <v>124.03078272</v>
      </c>
      <c r="K369" s="12">
        <v>123.04188</v>
      </c>
      <c r="L369" s="12">
        <v>122.9162688</v>
      </c>
      <c r="M369" s="12">
        <v>122.67874943999999</v>
      </c>
      <c r="N369" s="12">
        <v>123.33877919999999</v>
      </c>
      <c r="O369" s="12">
        <v>14.58460224</v>
      </c>
      <c r="P369" s="12">
        <v>2.53049472</v>
      </c>
      <c r="Q369" s="12">
        <v>0.07536672</v>
      </c>
      <c r="R369" s="12">
        <v>1.9092902399999998</v>
      </c>
      <c r="S369" s="12">
        <v>123.90288767999999</v>
      </c>
      <c r="T369" s="12">
        <v>0.78335712</v>
      </c>
      <c r="U369" s="12">
        <v>0.81761472</v>
      </c>
      <c r="V369" s="12">
        <v>147.62513376</v>
      </c>
      <c r="W369" s="12">
        <v>147.28027392</v>
      </c>
      <c r="X369" s="12">
        <v>147.15466272</v>
      </c>
      <c r="Y369" s="12">
        <v>146.86461504</v>
      </c>
    </row>
    <row r="370" spans="1:25" ht="11.25">
      <c r="A370" s="11">
        <f t="shared" si="8"/>
        <v>41664</v>
      </c>
      <c r="B370" s="12">
        <v>146.48778144</v>
      </c>
      <c r="C370" s="12">
        <v>23.46188832</v>
      </c>
      <c r="D370" s="12">
        <v>81.42803136</v>
      </c>
      <c r="E370" s="12">
        <v>2.2610016</v>
      </c>
      <c r="F370" s="12">
        <v>5.837495039999999</v>
      </c>
      <c r="G370" s="12">
        <v>17.005472639999997</v>
      </c>
      <c r="H370" s="12">
        <v>28.748977919999998</v>
      </c>
      <c r="I370" s="12">
        <v>24.49646784</v>
      </c>
      <c r="J370" s="12">
        <v>0.5595408</v>
      </c>
      <c r="K370" s="12">
        <v>0.00228384</v>
      </c>
      <c r="L370" s="12">
        <v>0.059379839999999996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1.4228323200000002</v>
      </c>
      <c r="S370" s="12">
        <v>128.5916112</v>
      </c>
      <c r="T370" s="12">
        <v>124.47156384</v>
      </c>
      <c r="U370" s="12">
        <v>0.25350624</v>
      </c>
      <c r="V370" s="12">
        <v>25.83251424</v>
      </c>
      <c r="W370" s="12">
        <v>0.7650864</v>
      </c>
      <c r="X370" s="12">
        <v>146.80295135999998</v>
      </c>
      <c r="Y370" s="12">
        <v>146.51518751999998</v>
      </c>
    </row>
    <row r="371" spans="1:25" ht="11.25">
      <c r="A371" s="11">
        <f t="shared" si="8"/>
        <v>41665</v>
      </c>
      <c r="B371" s="12">
        <v>147.5817408</v>
      </c>
      <c r="C371" s="12">
        <v>149.73311808</v>
      </c>
      <c r="D371" s="12">
        <v>151.0874352</v>
      </c>
      <c r="E371" s="12">
        <v>35.08663392</v>
      </c>
      <c r="F371" s="12">
        <v>159.16309344</v>
      </c>
      <c r="G371" s="12">
        <v>86.82246144</v>
      </c>
      <c r="H371" s="12">
        <v>2.27470464</v>
      </c>
      <c r="I371" s="12">
        <v>0.2169648</v>
      </c>
      <c r="J371" s="12">
        <v>0</v>
      </c>
      <c r="K371" s="12">
        <v>0</v>
      </c>
      <c r="L371" s="12">
        <v>38.13784416</v>
      </c>
      <c r="M371" s="12">
        <v>8.20583712</v>
      </c>
      <c r="N371" s="12">
        <v>86.2035408</v>
      </c>
      <c r="O371" s="12">
        <v>0.08450208</v>
      </c>
      <c r="P371" s="12">
        <v>0.11647584000000001</v>
      </c>
      <c r="Q371" s="12">
        <v>0.05252832</v>
      </c>
      <c r="R371" s="12">
        <v>0</v>
      </c>
      <c r="S371" s="12">
        <v>0.50929632</v>
      </c>
      <c r="T371" s="12">
        <v>37.7176176</v>
      </c>
      <c r="U371" s="12">
        <v>148.15498464</v>
      </c>
      <c r="V371" s="12">
        <v>147.41273664000002</v>
      </c>
      <c r="W371" s="12">
        <v>146.92171104</v>
      </c>
      <c r="X371" s="12">
        <v>146.78239680000001</v>
      </c>
      <c r="Y371" s="12">
        <v>146.80066752</v>
      </c>
    </row>
    <row r="372" spans="1:25" ht="11.25">
      <c r="A372" s="11">
        <f t="shared" si="8"/>
        <v>41666</v>
      </c>
      <c r="B372" s="12">
        <v>147.03133536</v>
      </c>
      <c r="C372" s="12">
        <v>160.14057696</v>
      </c>
      <c r="D372" s="12">
        <v>4.38268896</v>
      </c>
      <c r="E372" s="12">
        <v>2.1490934399999997</v>
      </c>
      <c r="F372" s="12">
        <v>0</v>
      </c>
      <c r="G372" s="12">
        <v>0</v>
      </c>
      <c r="H372" s="12">
        <v>0.059379839999999996</v>
      </c>
      <c r="I372" s="12">
        <v>0</v>
      </c>
      <c r="J372" s="12">
        <v>0.1256112</v>
      </c>
      <c r="K372" s="12">
        <v>1.199016</v>
      </c>
      <c r="L372" s="12">
        <v>15.018531840000001</v>
      </c>
      <c r="M372" s="12">
        <v>14.415598079999999</v>
      </c>
      <c r="N372" s="12">
        <v>9.165049920000001</v>
      </c>
      <c r="O372" s="12">
        <v>0.23066784</v>
      </c>
      <c r="P372" s="12">
        <v>1.3291948800000002</v>
      </c>
      <c r="Q372" s="12">
        <v>0.228384</v>
      </c>
      <c r="R372" s="12">
        <v>0.8747107199999999</v>
      </c>
      <c r="S372" s="12">
        <v>134.71001856</v>
      </c>
      <c r="T372" s="12">
        <v>153.07665984</v>
      </c>
      <c r="U372" s="12">
        <v>149.9112576</v>
      </c>
      <c r="V372" s="12">
        <v>149.39282592</v>
      </c>
      <c r="W372" s="12">
        <v>14.721632639999997</v>
      </c>
      <c r="X372" s="12">
        <v>149.03654688</v>
      </c>
      <c r="Y372" s="12">
        <v>148.37194944</v>
      </c>
    </row>
    <row r="373" spans="1:25" ht="11.25">
      <c r="A373" s="11">
        <f t="shared" si="8"/>
        <v>41667</v>
      </c>
      <c r="B373" s="12">
        <v>35.23279968000001</v>
      </c>
      <c r="C373" s="12">
        <v>5.723303039999999</v>
      </c>
      <c r="D373" s="12">
        <v>0</v>
      </c>
      <c r="E373" s="12">
        <v>1.12364928</v>
      </c>
      <c r="F373" s="12">
        <v>4.22967168</v>
      </c>
      <c r="G373" s="12">
        <v>3.3412579200000003</v>
      </c>
      <c r="H373" s="12">
        <v>3.86197344</v>
      </c>
      <c r="I373" s="12">
        <v>21.01817952</v>
      </c>
      <c r="J373" s="12">
        <v>138.18830688000003</v>
      </c>
      <c r="K373" s="12">
        <v>135.32437152</v>
      </c>
      <c r="L373" s="12">
        <v>133.5932208</v>
      </c>
      <c r="M373" s="12">
        <v>130.21998911999998</v>
      </c>
      <c r="N373" s="12">
        <v>71.85874176</v>
      </c>
      <c r="O373" s="12">
        <v>0.3197376</v>
      </c>
      <c r="P373" s="12">
        <v>0</v>
      </c>
      <c r="Q373" s="12">
        <v>0.027406080000000003</v>
      </c>
      <c r="R373" s="12">
        <v>0.5161478399999999</v>
      </c>
      <c r="S373" s="12">
        <v>3.9578947199999996</v>
      </c>
      <c r="T373" s="12">
        <v>0.00913536</v>
      </c>
      <c r="U373" s="12">
        <v>0</v>
      </c>
      <c r="V373" s="12">
        <v>122.49832608000001</v>
      </c>
      <c r="W373" s="12">
        <v>3.4691529599999997</v>
      </c>
      <c r="X373" s="12">
        <v>7.8564096</v>
      </c>
      <c r="Y373" s="12">
        <v>36.24910848</v>
      </c>
    </row>
    <row r="374" spans="1:25" ht="11.25">
      <c r="A374" s="11">
        <f t="shared" si="8"/>
        <v>41668</v>
      </c>
      <c r="B374" s="12">
        <v>34.41061728</v>
      </c>
      <c r="C374" s="12">
        <v>35.14144608</v>
      </c>
      <c r="D374" s="12">
        <v>0</v>
      </c>
      <c r="E374" s="12">
        <v>0</v>
      </c>
      <c r="F374" s="12">
        <v>0.34485984000000003</v>
      </c>
      <c r="G374" s="12">
        <v>0</v>
      </c>
      <c r="H374" s="12">
        <v>0.08450208</v>
      </c>
      <c r="I374" s="12">
        <v>18.68409504</v>
      </c>
      <c r="J374" s="12">
        <v>131.47381728</v>
      </c>
      <c r="K374" s="12">
        <v>130.10579712</v>
      </c>
      <c r="L374" s="12">
        <v>128.99356704</v>
      </c>
      <c r="M374" s="12">
        <v>129.29046624</v>
      </c>
      <c r="N374" s="12">
        <v>0</v>
      </c>
      <c r="O374" s="12">
        <v>0</v>
      </c>
      <c r="P374" s="12">
        <v>0</v>
      </c>
      <c r="Q374" s="12">
        <v>0</v>
      </c>
      <c r="R374" s="12">
        <v>2.56475232</v>
      </c>
      <c r="S374" s="12">
        <v>132.7824576</v>
      </c>
      <c r="T374" s="12">
        <v>125.03110464</v>
      </c>
      <c r="U374" s="12">
        <v>123.35476608</v>
      </c>
      <c r="V374" s="12">
        <v>2.3888966400000005</v>
      </c>
      <c r="W374" s="12">
        <v>148.80131136</v>
      </c>
      <c r="X374" s="12">
        <v>36.52773696</v>
      </c>
      <c r="Y374" s="12">
        <v>80.69491871999999</v>
      </c>
    </row>
    <row r="375" spans="1:25" ht="11.25">
      <c r="A375" s="11">
        <f t="shared" si="8"/>
        <v>41669</v>
      </c>
      <c r="B375" s="12">
        <v>0.14159808</v>
      </c>
      <c r="C375" s="12">
        <v>1.5438758399999999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0.6737328</v>
      </c>
      <c r="M375" s="12">
        <v>0.24665472000000002</v>
      </c>
      <c r="N375" s="12">
        <v>0</v>
      </c>
      <c r="O375" s="12">
        <v>0</v>
      </c>
      <c r="P375" s="12">
        <v>1.2995049600000002</v>
      </c>
      <c r="Q375" s="12">
        <v>0.03654144</v>
      </c>
      <c r="R375" s="12">
        <v>1.51418592</v>
      </c>
      <c r="S375" s="12">
        <v>133.71654816</v>
      </c>
      <c r="T375" s="12">
        <v>128.58932736</v>
      </c>
      <c r="U375" s="12">
        <v>126.65491488</v>
      </c>
      <c r="V375" s="12">
        <v>149.20555104</v>
      </c>
      <c r="W375" s="12">
        <v>3.9053664000000006</v>
      </c>
      <c r="X375" s="12">
        <v>145.25450784</v>
      </c>
      <c r="Y375" s="12">
        <v>144.85026816</v>
      </c>
    </row>
    <row r="376" spans="1:25" ht="11.25">
      <c r="A376" s="11">
        <f t="shared" si="8"/>
        <v>41670</v>
      </c>
      <c r="B376" s="12">
        <v>0.05252832</v>
      </c>
      <c r="C376" s="12">
        <v>31.850432640000005</v>
      </c>
      <c r="D376" s="12">
        <v>25.73202528</v>
      </c>
      <c r="E376" s="12">
        <v>0</v>
      </c>
      <c r="F376" s="12">
        <v>0</v>
      </c>
      <c r="G376" s="12">
        <v>0</v>
      </c>
      <c r="H376" s="12">
        <v>0</v>
      </c>
      <c r="I376" s="12">
        <v>0.13474656</v>
      </c>
      <c r="J376" s="12">
        <v>1.1099462400000002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12.426373439999999</v>
      </c>
      <c r="S376" s="12">
        <v>0.73768032</v>
      </c>
      <c r="T376" s="12">
        <v>123.66765215999999</v>
      </c>
      <c r="U376" s="12">
        <v>6.547769280000001</v>
      </c>
      <c r="V376" s="12">
        <v>120.5410752</v>
      </c>
      <c r="W376" s="12">
        <v>120.15510624</v>
      </c>
      <c r="X376" s="12">
        <v>41.7828528</v>
      </c>
      <c r="Y376" s="12">
        <v>35.513712000000005</v>
      </c>
    </row>
    <row r="377" spans="1:25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28.5" customHeight="1">
      <c r="A378" s="43" t="s">
        <v>68</v>
      </c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5"/>
    </row>
    <row r="379" spans="1:25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</row>
    <row r="380" spans="1:25" ht="29.25" customHeight="1">
      <c r="A380" s="43" t="s">
        <v>69</v>
      </c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5"/>
    </row>
    <row r="381" spans="1:25" ht="13.5" customHeight="1">
      <c r="A381" s="8" t="s">
        <v>23</v>
      </c>
      <c r="B381" s="7" t="s">
        <v>24</v>
      </c>
      <c r="C381" s="9" t="s">
        <v>25</v>
      </c>
      <c r="D381" s="10" t="s">
        <v>26</v>
      </c>
      <c r="E381" s="7" t="s">
        <v>27</v>
      </c>
      <c r="F381" s="7" t="s">
        <v>28</v>
      </c>
      <c r="G381" s="9" t="s">
        <v>29</v>
      </c>
      <c r="H381" s="10" t="s">
        <v>30</v>
      </c>
      <c r="I381" s="7" t="s">
        <v>31</v>
      </c>
      <c r="J381" s="7" t="s">
        <v>32</v>
      </c>
      <c r="K381" s="7" t="s">
        <v>33</v>
      </c>
      <c r="L381" s="7" t="s">
        <v>34</v>
      </c>
      <c r="M381" s="7" t="s">
        <v>35</v>
      </c>
      <c r="N381" s="7" t="s">
        <v>36</v>
      </c>
      <c r="O381" s="7" t="s">
        <v>37</v>
      </c>
      <c r="P381" s="7" t="s">
        <v>38</v>
      </c>
      <c r="Q381" s="7" t="s">
        <v>39</v>
      </c>
      <c r="R381" s="7" t="s">
        <v>40</v>
      </c>
      <c r="S381" s="7" t="s">
        <v>41</v>
      </c>
      <c r="T381" s="7" t="s">
        <v>42</v>
      </c>
      <c r="U381" s="7" t="s">
        <v>43</v>
      </c>
      <c r="V381" s="7" t="s">
        <v>44</v>
      </c>
      <c r="W381" s="7" t="s">
        <v>45</v>
      </c>
      <c r="X381" s="7" t="s">
        <v>46</v>
      </c>
      <c r="Y381" s="7" t="s">
        <v>63</v>
      </c>
    </row>
    <row r="382" spans="1:25" ht="11.25">
      <c r="A382" s="11">
        <f aca="true" t="shared" si="9" ref="A382:A412">A346</f>
        <v>41640</v>
      </c>
      <c r="B382" s="12">
        <v>155.1412512</v>
      </c>
      <c r="C382" s="12">
        <v>156.79018368</v>
      </c>
      <c r="D382" s="12">
        <v>159.14025504</v>
      </c>
      <c r="E382" s="12">
        <v>160.5196944</v>
      </c>
      <c r="F382" s="12">
        <v>163.00222848</v>
      </c>
      <c r="G382" s="12">
        <v>163.49553792</v>
      </c>
      <c r="H382" s="12">
        <v>166.71803616000003</v>
      </c>
      <c r="I382" s="12">
        <v>165.08509056</v>
      </c>
      <c r="J382" s="12">
        <v>163.65540672</v>
      </c>
      <c r="K382" s="12">
        <v>163.34480448000002</v>
      </c>
      <c r="L382" s="12">
        <v>164.08476864000002</v>
      </c>
      <c r="M382" s="12">
        <v>165.02114304</v>
      </c>
      <c r="N382" s="12">
        <v>169.86288384</v>
      </c>
      <c r="O382" s="12">
        <v>166.20417216</v>
      </c>
      <c r="P382" s="12">
        <v>165.30890688000002</v>
      </c>
      <c r="Q382" s="12">
        <v>164.893248</v>
      </c>
      <c r="R382" s="12">
        <v>156.3973632</v>
      </c>
      <c r="S382" s="12">
        <v>135.37689984</v>
      </c>
      <c r="T382" s="12">
        <v>134.31719808</v>
      </c>
      <c r="U382" s="12">
        <v>133.7987664</v>
      </c>
      <c r="V382" s="12">
        <v>133.38995903999998</v>
      </c>
      <c r="W382" s="12">
        <v>133.16385888000002</v>
      </c>
      <c r="X382" s="12">
        <v>132.83270208000002</v>
      </c>
      <c r="Y382" s="12">
        <v>132.68653632</v>
      </c>
    </row>
    <row r="383" spans="1:25" ht="11.25">
      <c r="A383" s="11">
        <f t="shared" si="9"/>
        <v>41641</v>
      </c>
      <c r="B383" s="12">
        <v>134.32861728</v>
      </c>
      <c r="C383" s="12">
        <v>134.78766912</v>
      </c>
      <c r="D383" s="12">
        <v>135.23530176</v>
      </c>
      <c r="E383" s="12">
        <v>136.01180735999998</v>
      </c>
      <c r="F383" s="12">
        <v>136.26074592</v>
      </c>
      <c r="G383" s="12">
        <v>135.72404352</v>
      </c>
      <c r="H383" s="12">
        <v>136.49141376</v>
      </c>
      <c r="I383" s="12">
        <v>136.4936976</v>
      </c>
      <c r="J383" s="12">
        <v>136.24019135999998</v>
      </c>
      <c r="K383" s="12">
        <v>136.11914784</v>
      </c>
      <c r="L383" s="12">
        <v>136.231056</v>
      </c>
      <c r="M383" s="12">
        <v>136.6649856</v>
      </c>
      <c r="N383" s="12">
        <v>137.05095456</v>
      </c>
      <c r="O383" s="12">
        <v>137.27705472</v>
      </c>
      <c r="P383" s="12">
        <v>137.82060864</v>
      </c>
      <c r="Q383" s="12">
        <v>137.77493184</v>
      </c>
      <c r="R383" s="12">
        <v>137.60136</v>
      </c>
      <c r="S383" s="12">
        <v>137.04410303999998</v>
      </c>
      <c r="T383" s="12">
        <v>135.9684144</v>
      </c>
      <c r="U383" s="12">
        <v>135.1804896</v>
      </c>
      <c r="V383" s="12">
        <v>134.5638528</v>
      </c>
      <c r="W383" s="12">
        <v>134.22584448</v>
      </c>
      <c r="X383" s="12">
        <v>134.0842464</v>
      </c>
      <c r="Y383" s="12">
        <v>134.07739488</v>
      </c>
    </row>
    <row r="384" spans="1:25" ht="11.25">
      <c r="A384" s="11">
        <f t="shared" si="9"/>
        <v>41642</v>
      </c>
      <c r="B384" s="12">
        <v>132.80301216</v>
      </c>
      <c r="C384" s="12">
        <v>133.27576704</v>
      </c>
      <c r="D384" s="12">
        <v>134.23726367999998</v>
      </c>
      <c r="E384" s="12">
        <v>135.24443712</v>
      </c>
      <c r="F384" s="12">
        <v>135.47282112</v>
      </c>
      <c r="G384" s="12">
        <v>136.43203392</v>
      </c>
      <c r="H384" s="12">
        <v>136.46400768</v>
      </c>
      <c r="I384" s="12">
        <v>135.6829344</v>
      </c>
      <c r="J384" s="12">
        <v>135.20789567999998</v>
      </c>
      <c r="K384" s="12">
        <v>134.65977408</v>
      </c>
      <c r="L384" s="12">
        <v>134.7008832</v>
      </c>
      <c r="M384" s="12">
        <v>135.04802688</v>
      </c>
      <c r="N384" s="12">
        <v>135.66237984</v>
      </c>
      <c r="O384" s="12">
        <v>137.09206368</v>
      </c>
      <c r="P384" s="12">
        <v>139.67280288000003</v>
      </c>
      <c r="Q384" s="12">
        <v>137.84801472</v>
      </c>
      <c r="R384" s="12">
        <v>136.4366016</v>
      </c>
      <c r="S384" s="12">
        <v>135.60528384</v>
      </c>
      <c r="T384" s="12">
        <v>135.2832624</v>
      </c>
      <c r="U384" s="12">
        <v>134.30806272</v>
      </c>
      <c r="V384" s="12">
        <v>133.90382304</v>
      </c>
      <c r="W384" s="12">
        <v>133.43563583999997</v>
      </c>
      <c r="X384" s="12">
        <v>133.24836096</v>
      </c>
      <c r="Y384" s="12">
        <v>133.32372768000002</v>
      </c>
    </row>
    <row r="385" spans="1:25" ht="11.25">
      <c r="A385" s="11">
        <f t="shared" si="9"/>
        <v>41643</v>
      </c>
      <c r="B385" s="12">
        <v>132.16810464</v>
      </c>
      <c r="C385" s="12">
        <v>132.37821792</v>
      </c>
      <c r="D385" s="12">
        <v>133.63204608</v>
      </c>
      <c r="E385" s="12">
        <v>134.23497984</v>
      </c>
      <c r="F385" s="12">
        <v>135.10283904</v>
      </c>
      <c r="G385" s="12">
        <v>135.12110976</v>
      </c>
      <c r="H385" s="12">
        <v>135.51621408</v>
      </c>
      <c r="I385" s="12">
        <v>135.5002272</v>
      </c>
      <c r="J385" s="12">
        <v>134.8950096</v>
      </c>
      <c r="K385" s="12">
        <v>134.23041216000001</v>
      </c>
      <c r="L385" s="12">
        <v>134.82421056</v>
      </c>
      <c r="M385" s="12">
        <v>134.58212352</v>
      </c>
      <c r="N385" s="12">
        <v>134.96124096000003</v>
      </c>
      <c r="O385" s="12">
        <v>136.00952352</v>
      </c>
      <c r="P385" s="12">
        <v>137.08292832</v>
      </c>
      <c r="Q385" s="12">
        <v>138.41897472000002</v>
      </c>
      <c r="R385" s="12">
        <v>135.5915808</v>
      </c>
      <c r="S385" s="12">
        <v>134.5638528</v>
      </c>
      <c r="T385" s="12">
        <v>133.1707104</v>
      </c>
      <c r="U385" s="12">
        <v>132.22063296000002</v>
      </c>
      <c r="V385" s="12">
        <v>131.89632768</v>
      </c>
      <c r="W385" s="12">
        <v>132.01737119999999</v>
      </c>
      <c r="X385" s="12">
        <v>131.95342368</v>
      </c>
      <c r="Y385" s="12">
        <v>131.60171232</v>
      </c>
    </row>
    <row r="386" spans="1:25" ht="11.25">
      <c r="A386" s="11">
        <f t="shared" si="9"/>
        <v>41644</v>
      </c>
      <c r="B386" s="12">
        <v>132.57462816</v>
      </c>
      <c r="C386" s="12">
        <v>133.56124703999998</v>
      </c>
      <c r="D386" s="12">
        <v>134.35145568000002</v>
      </c>
      <c r="E386" s="12">
        <v>135.59614848</v>
      </c>
      <c r="F386" s="12">
        <v>136.42975008</v>
      </c>
      <c r="G386" s="12">
        <v>136.63986336</v>
      </c>
      <c r="H386" s="12">
        <v>137.27248704</v>
      </c>
      <c r="I386" s="12">
        <v>136.66041792000001</v>
      </c>
      <c r="J386" s="12">
        <v>136.06661952000002</v>
      </c>
      <c r="K386" s="12">
        <v>135.73546272</v>
      </c>
      <c r="L386" s="12">
        <v>135.6258384</v>
      </c>
      <c r="M386" s="12">
        <v>135.57331008</v>
      </c>
      <c r="N386" s="12">
        <v>136.0140912</v>
      </c>
      <c r="O386" s="12">
        <v>137.52142560000001</v>
      </c>
      <c r="P386" s="12">
        <v>139.95599904</v>
      </c>
      <c r="Q386" s="12">
        <v>138.82549824</v>
      </c>
      <c r="R386" s="12">
        <v>137.12860512</v>
      </c>
      <c r="S386" s="12">
        <v>135.67836672</v>
      </c>
      <c r="T386" s="12">
        <v>134.48163456</v>
      </c>
      <c r="U386" s="12">
        <v>133.33514688</v>
      </c>
      <c r="V386" s="12">
        <v>132.72536159999999</v>
      </c>
      <c r="W386" s="12">
        <v>132.634008</v>
      </c>
      <c r="X386" s="12">
        <v>132.56092512</v>
      </c>
      <c r="Y386" s="12">
        <v>132.55864128</v>
      </c>
    </row>
    <row r="387" spans="1:25" ht="11.25">
      <c r="A387" s="11">
        <f t="shared" si="9"/>
        <v>41645</v>
      </c>
      <c r="B387" s="12">
        <v>134.60267808</v>
      </c>
      <c r="C387" s="12">
        <v>135.63954144</v>
      </c>
      <c r="D387" s="12">
        <v>136.687824</v>
      </c>
      <c r="E387" s="12">
        <v>137.18570112</v>
      </c>
      <c r="F387" s="12">
        <v>138.03300575999998</v>
      </c>
      <c r="G387" s="12">
        <v>138.3093504</v>
      </c>
      <c r="H387" s="12">
        <v>138.31163424</v>
      </c>
      <c r="I387" s="12">
        <v>137.78863488000002</v>
      </c>
      <c r="J387" s="12">
        <v>137.70413280000002</v>
      </c>
      <c r="K387" s="12">
        <v>137.30674464</v>
      </c>
      <c r="L387" s="12">
        <v>137.37525983999998</v>
      </c>
      <c r="M387" s="12">
        <v>137.25421632</v>
      </c>
      <c r="N387" s="12">
        <v>137.94621984</v>
      </c>
      <c r="O387" s="12">
        <v>146.29822272</v>
      </c>
      <c r="P387" s="12">
        <v>161.55655775999998</v>
      </c>
      <c r="Q387" s="12">
        <v>160.14286080000002</v>
      </c>
      <c r="R387" s="12">
        <v>140.11815167999998</v>
      </c>
      <c r="S387" s="12">
        <v>137.88684</v>
      </c>
      <c r="T387" s="12">
        <v>136.74948768</v>
      </c>
      <c r="U387" s="12">
        <v>135.91360224</v>
      </c>
      <c r="V387" s="12">
        <v>135.52991712</v>
      </c>
      <c r="W387" s="12">
        <v>135.25585632</v>
      </c>
      <c r="X387" s="12">
        <v>135.03432383999998</v>
      </c>
      <c r="Y387" s="12">
        <v>134.82421056</v>
      </c>
    </row>
    <row r="388" spans="1:25" ht="11.25">
      <c r="A388" s="11">
        <f t="shared" si="9"/>
        <v>41646</v>
      </c>
      <c r="B388" s="12">
        <v>135.65324448</v>
      </c>
      <c r="C388" s="12">
        <v>136.01637503999999</v>
      </c>
      <c r="D388" s="12">
        <v>136.84540896000001</v>
      </c>
      <c r="E388" s="12">
        <v>137.2473648</v>
      </c>
      <c r="F388" s="12">
        <v>137.95763904</v>
      </c>
      <c r="G388" s="12">
        <v>138.40298784</v>
      </c>
      <c r="H388" s="12">
        <v>140.40363168000002</v>
      </c>
      <c r="I388" s="12">
        <v>139.66595135999998</v>
      </c>
      <c r="J388" s="12">
        <v>138.1837392</v>
      </c>
      <c r="K388" s="12">
        <v>137.5100064</v>
      </c>
      <c r="L388" s="12">
        <v>137.61049536</v>
      </c>
      <c r="M388" s="12">
        <v>137.80462176</v>
      </c>
      <c r="N388" s="12">
        <v>139.55632703999999</v>
      </c>
      <c r="O388" s="12">
        <v>148.3125696</v>
      </c>
      <c r="P388" s="12">
        <v>165.5327232</v>
      </c>
      <c r="Q388" s="12">
        <v>163.99341503999997</v>
      </c>
      <c r="R388" s="12">
        <v>140.8672512</v>
      </c>
      <c r="S388" s="12">
        <v>137.93023296</v>
      </c>
      <c r="T388" s="12">
        <v>136.9618848</v>
      </c>
      <c r="U388" s="12">
        <v>136.17624384</v>
      </c>
      <c r="V388" s="12">
        <v>135.67608288000002</v>
      </c>
      <c r="W388" s="12">
        <v>135.54362016</v>
      </c>
      <c r="X388" s="12">
        <v>135.5230656</v>
      </c>
      <c r="Y388" s="12">
        <v>135.17820576</v>
      </c>
    </row>
    <row r="389" spans="1:25" ht="11.25">
      <c r="A389" s="11">
        <f t="shared" si="9"/>
        <v>41647</v>
      </c>
      <c r="B389" s="12">
        <v>136.03007808</v>
      </c>
      <c r="C389" s="12">
        <v>136.84540896000001</v>
      </c>
      <c r="D389" s="12">
        <v>137.53741248</v>
      </c>
      <c r="E389" s="12">
        <v>138.0124512</v>
      </c>
      <c r="F389" s="12">
        <v>139.87378080000002</v>
      </c>
      <c r="G389" s="12">
        <v>140.16839616000001</v>
      </c>
      <c r="H389" s="12">
        <v>139.02419232000003</v>
      </c>
      <c r="I389" s="12">
        <v>139.97883743999998</v>
      </c>
      <c r="J389" s="12">
        <v>139.86007776</v>
      </c>
      <c r="K389" s="12">
        <v>139.49237952</v>
      </c>
      <c r="L389" s="12">
        <v>139.50151488</v>
      </c>
      <c r="M389" s="12">
        <v>139.62027456</v>
      </c>
      <c r="N389" s="12">
        <v>160.12230624</v>
      </c>
      <c r="O389" s="12">
        <v>167.28899616</v>
      </c>
      <c r="P389" s="12">
        <v>170.52976511999998</v>
      </c>
      <c r="Q389" s="12">
        <v>169.09779744</v>
      </c>
      <c r="R389" s="12">
        <v>163.92033216</v>
      </c>
      <c r="S389" s="12">
        <v>140.04050112</v>
      </c>
      <c r="T389" s="12">
        <v>137.41636896</v>
      </c>
      <c r="U389" s="12">
        <v>136.61702496</v>
      </c>
      <c r="V389" s="12">
        <v>136.39777632000002</v>
      </c>
      <c r="W389" s="12">
        <v>136.11229632</v>
      </c>
      <c r="X389" s="12">
        <v>136.15797312</v>
      </c>
      <c r="Y389" s="12">
        <v>135.84737088</v>
      </c>
    </row>
    <row r="390" spans="1:25" ht="11.25">
      <c r="A390" s="11">
        <f t="shared" si="9"/>
        <v>41648</v>
      </c>
      <c r="B390" s="12">
        <v>136.687824</v>
      </c>
      <c r="C390" s="12">
        <v>139.41472896</v>
      </c>
      <c r="D390" s="12">
        <v>160.66814399999998</v>
      </c>
      <c r="E390" s="12">
        <v>164.03909184</v>
      </c>
      <c r="F390" s="12">
        <v>164.17155456</v>
      </c>
      <c r="G390" s="12">
        <v>163.72620576</v>
      </c>
      <c r="H390" s="12">
        <v>164.30173344</v>
      </c>
      <c r="I390" s="12">
        <v>162.39015935999998</v>
      </c>
      <c r="J390" s="12">
        <v>162.14350464</v>
      </c>
      <c r="K390" s="12">
        <v>139.91260608000002</v>
      </c>
      <c r="L390" s="12">
        <v>140.15012543999998</v>
      </c>
      <c r="M390" s="12">
        <v>138.59939808</v>
      </c>
      <c r="N390" s="12">
        <v>162.73958688000002</v>
      </c>
      <c r="O390" s="12">
        <v>170.40415392</v>
      </c>
      <c r="P390" s="12">
        <v>171.90235296</v>
      </c>
      <c r="Q390" s="12">
        <v>171.5963184</v>
      </c>
      <c r="R390" s="12">
        <v>165.63321216</v>
      </c>
      <c r="S390" s="12">
        <v>140.29629119999998</v>
      </c>
      <c r="T390" s="12">
        <v>136.47542688000001</v>
      </c>
      <c r="U390" s="12">
        <v>135.60985152</v>
      </c>
      <c r="V390" s="12">
        <v>135.18277344</v>
      </c>
      <c r="W390" s="12">
        <v>135.20561184</v>
      </c>
      <c r="X390" s="12">
        <v>135.12110976</v>
      </c>
      <c r="Y390" s="12">
        <v>134.89272576</v>
      </c>
    </row>
    <row r="391" spans="1:25" ht="11.25">
      <c r="A391" s="11">
        <f t="shared" si="9"/>
        <v>41649</v>
      </c>
      <c r="B391" s="12">
        <v>133.85357856</v>
      </c>
      <c r="C391" s="12">
        <v>135.66009599999998</v>
      </c>
      <c r="D391" s="12">
        <v>136.50740064000001</v>
      </c>
      <c r="E391" s="12">
        <v>154.21401216</v>
      </c>
      <c r="F391" s="12">
        <v>154.92657024000002</v>
      </c>
      <c r="G391" s="12">
        <v>153.63163296000002</v>
      </c>
      <c r="H391" s="12">
        <v>156.35625408</v>
      </c>
      <c r="I391" s="12">
        <v>136.25617824</v>
      </c>
      <c r="J391" s="12">
        <v>138.77296992</v>
      </c>
      <c r="K391" s="12">
        <v>136.89108576</v>
      </c>
      <c r="L391" s="12">
        <v>136.89565344</v>
      </c>
      <c r="M391" s="12">
        <v>136.77460992</v>
      </c>
      <c r="N391" s="12">
        <v>142.23527135999998</v>
      </c>
      <c r="O391" s="12">
        <v>158.05999872</v>
      </c>
      <c r="P391" s="12">
        <v>161.9585136</v>
      </c>
      <c r="Q391" s="12">
        <v>159.85509696</v>
      </c>
      <c r="R391" s="12">
        <v>155.90405375999998</v>
      </c>
      <c r="S391" s="12">
        <v>138.88487808000002</v>
      </c>
      <c r="T391" s="12">
        <v>135.86792544</v>
      </c>
      <c r="U391" s="12">
        <v>134.5866912</v>
      </c>
      <c r="V391" s="12">
        <v>133.63661376</v>
      </c>
      <c r="W391" s="12">
        <v>133.92894528</v>
      </c>
      <c r="X391" s="12">
        <v>133.81018559999998</v>
      </c>
      <c r="Y391" s="12">
        <v>133.37853984</v>
      </c>
    </row>
    <row r="392" spans="1:25" ht="11.25">
      <c r="A392" s="11">
        <f t="shared" si="9"/>
        <v>41650</v>
      </c>
      <c r="B392" s="12">
        <v>132.27772896</v>
      </c>
      <c r="C392" s="12">
        <v>122.77695456</v>
      </c>
      <c r="D392" s="12">
        <v>134.48163456</v>
      </c>
      <c r="E392" s="12">
        <v>136.82485440000002</v>
      </c>
      <c r="F392" s="12">
        <v>136.40691168</v>
      </c>
      <c r="G392" s="12">
        <v>136.17396</v>
      </c>
      <c r="H392" s="12">
        <v>137.31131231999998</v>
      </c>
      <c r="I392" s="12">
        <v>136.82713824</v>
      </c>
      <c r="J392" s="12">
        <v>134.77853376000002</v>
      </c>
      <c r="K392" s="12">
        <v>134.94297024</v>
      </c>
      <c r="L392" s="12">
        <v>135.21474719999998</v>
      </c>
      <c r="M392" s="12">
        <v>134.78538527999999</v>
      </c>
      <c r="N392" s="12">
        <v>133.72796736</v>
      </c>
      <c r="O392" s="12">
        <v>146.59740576</v>
      </c>
      <c r="P392" s="12">
        <v>150.7791168</v>
      </c>
      <c r="Q392" s="12">
        <v>146.7595584</v>
      </c>
      <c r="R392" s="12">
        <v>137.00071008</v>
      </c>
      <c r="S392" s="12">
        <v>136.43888543999998</v>
      </c>
      <c r="T392" s="12">
        <v>133.70969664</v>
      </c>
      <c r="U392" s="12">
        <v>132.69567168</v>
      </c>
      <c r="V392" s="12">
        <v>132.11100864</v>
      </c>
      <c r="W392" s="12">
        <v>131.85978624</v>
      </c>
      <c r="X392" s="12">
        <v>131.84836704</v>
      </c>
      <c r="Y392" s="12">
        <v>131.91003072</v>
      </c>
    </row>
    <row r="393" spans="1:25" ht="11.25">
      <c r="A393" s="11">
        <f t="shared" si="9"/>
        <v>41651</v>
      </c>
      <c r="B393" s="12">
        <v>133.15472352</v>
      </c>
      <c r="C393" s="12">
        <v>134.07511103999997</v>
      </c>
      <c r="D393" s="12">
        <v>135.00235007999999</v>
      </c>
      <c r="E393" s="12">
        <v>137.33643456000001</v>
      </c>
      <c r="F393" s="12">
        <v>138.15176544</v>
      </c>
      <c r="G393" s="12">
        <v>138.40527168</v>
      </c>
      <c r="H393" s="12">
        <v>138.96481248</v>
      </c>
      <c r="I393" s="12">
        <v>138.26824127999998</v>
      </c>
      <c r="J393" s="12">
        <v>137.68357824</v>
      </c>
      <c r="K393" s="12">
        <v>135.93872448</v>
      </c>
      <c r="L393" s="12">
        <v>137.41180128</v>
      </c>
      <c r="M393" s="12">
        <v>137.30446080000002</v>
      </c>
      <c r="N393" s="12">
        <v>137.84344704</v>
      </c>
      <c r="O393" s="12">
        <v>154.68219936</v>
      </c>
      <c r="P393" s="12">
        <v>159.982992</v>
      </c>
      <c r="Q393" s="12">
        <v>156.99801312</v>
      </c>
      <c r="R393" s="12">
        <v>153.64305216</v>
      </c>
      <c r="S393" s="12">
        <v>137.95307136</v>
      </c>
      <c r="T393" s="12">
        <v>134.8150752</v>
      </c>
      <c r="U393" s="12">
        <v>133.60007232</v>
      </c>
      <c r="V393" s="12">
        <v>133.0450992</v>
      </c>
      <c r="W393" s="12">
        <v>132.94004256</v>
      </c>
      <c r="X393" s="12">
        <v>133.06336992</v>
      </c>
      <c r="Y393" s="12">
        <v>132.90578496</v>
      </c>
    </row>
    <row r="394" spans="1:25" ht="11.25">
      <c r="A394" s="11">
        <f t="shared" si="9"/>
        <v>41652</v>
      </c>
      <c r="B394" s="12">
        <v>132.56320896000003</v>
      </c>
      <c r="C394" s="12">
        <v>134.04542112</v>
      </c>
      <c r="D394" s="12">
        <v>136.78146144</v>
      </c>
      <c r="E394" s="12">
        <v>142.17360768</v>
      </c>
      <c r="F394" s="12">
        <v>144.395784</v>
      </c>
      <c r="G394" s="12">
        <v>143.7905664</v>
      </c>
      <c r="H394" s="12">
        <v>144.94847327999997</v>
      </c>
      <c r="I394" s="12">
        <v>141.07279680000002</v>
      </c>
      <c r="J394" s="12">
        <v>136.55307743999998</v>
      </c>
      <c r="K394" s="12">
        <v>135.96384672000002</v>
      </c>
      <c r="L394" s="12">
        <v>136.29271968</v>
      </c>
      <c r="M394" s="12">
        <v>136.32926111999998</v>
      </c>
      <c r="N394" s="12">
        <v>136.69924319999998</v>
      </c>
      <c r="O394" s="12">
        <v>148.93149024000002</v>
      </c>
      <c r="P394" s="12">
        <v>153.03783456000002</v>
      </c>
      <c r="Q394" s="12">
        <v>150.54159744</v>
      </c>
      <c r="R394" s="12">
        <v>146.82122207999998</v>
      </c>
      <c r="S394" s="12">
        <v>136.62159264000002</v>
      </c>
      <c r="T394" s="12">
        <v>133.56353088000003</v>
      </c>
      <c r="U394" s="12">
        <v>132.35766336</v>
      </c>
      <c r="V394" s="12">
        <v>132.12927936</v>
      </c>
      <c r="W394" s="12">
        <v>131.96712672</v>
      </c>
      <c r="X394" s="12">
        <v>131.88947616</v>
      </c>
      <c r="Y394" s="12">
        <v>131.777568</v>
      </c>
    </row>
    <row r="395" spans="1:25" ht="11.25">
      <c r="A395" s="11">
        <f t="shared" si="9"/>
        <v>41653</v>
      </c>
      <c r="B395" s="12">
        <v>132.53351904</v>
      </c>
      <c r="C395" s="12">
        <v>134.20072224</v>
      </c>
      <c r="D395" s="12">
        <v>134.85390048</v>
      </c>
      <c r="E395" s="12">
        <v>144.64243872</v>
      </c>
      <c r="F395" s="12">
        <v>145.7204112</v>
      </c>
      <c r="G395" s="12">
        <v>146.1543408</v>
      </c>
      <c r="H395" s="12">
        <v>148.50669599999998</v>
      </c>
      <c r="I395" s="12">
        <v>144.38436480000001</v>
      </c>
      <c r="J395" s="12">
        <v>137.25421632</v>
      </c>
      <c r="K395" s="12">
        <v>136.40462784</v>
      </c>
      <c r="L395" s="12">
        <v>136.64443103999997</v>
      </c>
      <c r="M395" s="12">
        <v>136.84084127999998</v>
      </c>
      <c r="N395" s="12">
        <v>140.03136576</v>
      </c>
      <c r="O395" s="12">
        <v>146.91714335999998</v>
      </c>
      <c r="P395" s="12">
        <v>151.70178816</v>
      </c>
      <c r="Q395" s="12">
        <v>148.22578368</v>
      </c>
      <c r="R395" s="12">
        <v>143.70378048</v>
      </c>
      <c r="S395" s="12">
        <v>136.30185504</v>
      </c>
      <c r="T395" s="12">
        <v>133.65488448000002</v>
      </c>
      <c r="U395" s="12">
        <v>132.22520064</v>
      </c>
      <c r="V395" s="12">
        <v>131.77528416</v>
      </c>
      <c r="W395" s="12">
        <v>132.01965503999998</v>
      </c>
      <c r="X395" s="12">
        <v>132.38506944</v>
      </c>
      <c r="Y395" s="12">
        <v>132.30056736</v>
      </c>
    </row>
    <row r="396" spans="1:25" ht="11.25">
      <c r="A396" s="11">
        <f t="shared" si="9"/>
        <v>41654</v>
      </c>
      <c r="B396" s="12">
        <v>134.11165248</v>
      </c>
      <c r="C396" s="12">
        <v>137.32501536</v>
      </c>
      <c r="D396" s="12">
        <v>152.84827583999999</v>
      </c>
      <c r="E396" s="12">
        <v>157.78365408000002</v>
      </c>
      <c r="F396" s="12">
        <v>159.61300992</v>
      </c>
      <c r="G396" s="12">
        <v>161.45150112</v>
      </c>
      <c r="H396" s="12">
        <v>162.29195424</v>
      </c>
      <c r="I396" s="12">
        <v>158.58071424000002</v>
      </c>
      <c r="J396" s="12">
        <v>156.44075616</v>
      </c>
      <c r="K396" s="12">
        <v>157.14189504</v>
      </c>
      <c r="L396" s="12">
        <v>157.25151936</v>
      </c>
      <c r="M396" s="12">
        <v>154.73929536</v>
      </c>
      <c r="N396" s="12">
        <v>156.12787008</v>
      </c>
      <c r="O396" s="12">
        <v>166.19275296</v>
      </c>
      <c r="P396" s="12">
        <v>164.05507872</v>
      </c>
      <c r="Q396" s="12">
        <v>162.41299776</v>
      </c>
      <c r="R396" s="12">
        <v>157.39311744</v>
      </c>
      <c r="S396" s="12">
        <v>138.63365568</v>
      </c>
      <c r="T396" s="12">
        <v>135.43399584</v>
      </c>
      <c r="U396" s="12">
        <v>134.04770496000003</v>
      </c>
      <c r="V396" s="12">
        <v>133.81932096</v>
      </c>
      <c r="W396" s="12">
        <v>132.95602943999998</v>
      </c>
      <c r="X396" s="12">
        <v>133.6274784</v>
      </c>
      <c r="Y396" s="12">
        <v>133.50871872000002</v>
      </c>
    </row>
    <row r="397" spans="1:25" ht="11.25">
      <c r="A397" s="11">
        <f t="shared" si="9"/>
        <v>41655</v>
      </c>
      <c r="B397" s="12">
        <v>133.06336992</v>
      </c>
      <c r="C397" s="12">
        <v>143.5621824</v>
      </c>
      <c r="D397" s="12">
        <v>147.61143072000002</v>
      </c>
      <c r="E397" s="12">
        <v>152.81630207999999</v>
      </c>
      <c r="F397" s="12">
        <v>153.72070272000002</v>
      </c>
      <c r="G397" s="12">
        <v>154.57029119999999</v>
      </c>
      <c r="H397" s="12">
        <v>156.89067264000002</v>
      </c>
      <c r="I397" s="12">
        <v>154.56800736</v>
      </c>
      <c r="J397" s="12">
        <v>153.92853216</v>
      </c>
      <c r="K397" s="12">
        <v>151.59673152</v>
      </c>
      <c r="L397" s="12">
        <v>152.55594432</v>
      </c>
      <c r="M397" s="12">
        <v>151.00521696</v>
      </c>
      <c r="N397" s="12">
        <v>151.73147808000002</v>
      </c>
      <c r="O397" s="12">
        <v>160.06749408</v>
      </c>
      <c r="P397" s="12">
        <v>156.71253312</v>
      </c>
      <c r="Q397" s="12">
        <v>151.3386576</v>
      </c>
      <c r="R397" s="12">
        <v>146.57456736</v>
      </c>
      <c r="S397" s="12">
        <v>137.16514656</v>
      </c>
      <c r="T397" s="12">
        <v>133.97233824</v>
      </c>
      <c r="U397" s="12">
        <v>132.9537456</v>
      </c>
      <c r="V397" s="12">
        <v>132.59518272</v>
      </c>
      <c r="W397" s="12">
        <v>132.45815232</v>
      </c>
      <c r="X397" s="12">
        <v>132.46957152</v>
      </c>
      <c r="Y397" s="12">
        <v>132.07218336</v>
      </c>
    </row>
    <row r="398" spans="1:25" ht="11.25">
      <c r="A398" s="11">
        <f t="shared" si="9"/>
        <v>41656</v>
      </c>
      <c r="B398" s="12">
        <v>134.66434176</v>
      </c>
      <c r="C398" s="12">
        <v>136.21050144</v>
      </c>
      <c r="D398" s="12">
        <v>138.97623168</v>
      </c>
      <c r="E398" s="12">
        <v>152.81401824</v>
      </c>
      <c r="F398" s="12">
        <v>155.69165664</v>
      </c>
      <c r="G398" s="12">
        <v>153.5197248</v>
      </c>
      <c r="H398" s="12">
        <v>155.74875264</v>
      </c>
      <c r="I398" s="12">
        <v>139.4398512</v>
      </c>
      <c r="J398" s="12">
        <v>138.73871232</v>
      </c>
      <c r="K398" s="12">
        <v>137.21539104</v>
      </c>
      <c r="L398" s="12">
        <v>137.08064448</v>
      </c>
      <c r="M398" s="12">
        <v>136.5964704</v>
      </c>
      <c r="N398" s="12">
        <v>142.2147168</v>
      </c>
      <c r="O398" s="12">
        <v>160.32100032</v>
      </c>
      <c r="P398" s="12">
        <v>161.46977184</v>
      </c>
      <c r="Q398" s="12">
        <v>159.81627168</v>
      </c>
      <c r="R398" s="12">
        <v>155.81955168</v>
      </c>
      <c r="S398" s="12">
        <v>138.63822335999998</v>
      </c>
      <c r="T398" s="12">
        <v>135.55503936</v>
      </c>
      <c r="U398" s="12">
        <v>134.54329824</v>
      </c>
      <c r="V398" s="12">
        <v>134.15047776</v>
      </c>
      <c r="W398" s="12">
        <v>133.68685824</v>
      </c>
      <c r="X398" s="12">
        <v>134.29207584</v>
      </c>
      <c r="Y398" s="12">
        <v>134.07967872</v>
      </c>
    </row>
    <row r="399" spans="1:25" ht="11.25">
      <c r="A399" s="11">
        <f t="shared" si="9"/>
        <v>41657</v>
      </c>
      <c r="B399" s="12">
        <v>131.66565984</v>
      </c>
      <c r="C399" s="12">
        <v>132.28914816</v>
      </c>
      <c r="D399" s="12">
        <v>134.91784800000002</v>
      </c>
      <c r="E399" s="12">
        <v>136.16482464</v>
      </c>
      <c r="F399" s="12">
        <v>154.87404192</v>
      </c>
      <c r="G399" s="12">
        <v>143.13053664000003</v>
      </c>
      <c r="H399" s="12">
        <v>159.20191872</v>
      </c>
      <c r="I399" s="12">
        <v>161.14318272</v>
      </c>
      <c r="J399" s="12">
        <v>136.69924319999998</v>
      </c>
      <c r="K399" s="12">
        <v>136.66041792000001</v>
      </c>
      <c r="L399" s="12">
        <v>136.79059680000003</v>
      </c>
      <c r="M399" s="12">
        <v>136.35209952</v>
      </c>
      <c r="N399" s="12">
        <v>143.482248</v>
      </c>
      <c r="O399" s="12">
        <v>162.67792319999998</v>
      </c>
      <c r="P399" s="12">
        <v>165.00287232000002</v>
      </c>
      <c r="Q399" s="12">
        <v>163.180368</v>
      </c>
      <c r="R399" s="12">
        <v>162.89032032</v>
      </c>
      <c r="S399" s="12">
        <v>161.65476288000002</v>
      </c>
      <c r="T399" s="12">
        <v>135.52078175999998</v>
      </c>
      <c r="U399" s="12">
        <v>132.71851008000002</v>
      </c>
      <c r="V399" s="12">
        <v>132.3827856</v>
      </c>
      <c r="W399" s="12">
        <v>132.1429824</v>
      </c>
      <c r="X399" s="12">
        <v>132.14069856</v>
      </c>
      <c r="Y399" s="12">
        <v>131.90089536</v>
      </c>
    </row>
    <row r="400" spans="1:25" ht="11.25">
      <c r="A400" s="11">
        <f t="shared" si="9"/>
        <v>41658</v>
      </c>
      <c r="B400" s="12">
        <v>133.54982784</v>
      </c>
      <c r="C400" s="12">
        <v>135.75373344</v>
      </c>
      <c r="D400" s="12">
        <v>137.03268384</v>
      </c>
      <c r="E400" s="12">
        <v>155.64826367999999</v>
      </c>
      <c r="F400" s="12">
        <v>160.1771184</v>
      </c>
      <c r="G400" s="12">
        <v>164.59863264</v>
      </c>
      <c r="H400" s="12">
        <v>167.7366288</v>
      </c>
      <c r="I400" s="12">
        <v>165.95523359999999</v>
      </c>
      <c r="J400" s="12">
        <v>160.19767296</v>
      </c>
      <c r="K400" s="12">
        <v>159.72263424</v>
      </c>
      <c r="L400" s="12">
        <v>160.64302176</v>
      </c>
      <c r="M400" s="12">
        <v>158.34547872000002</v>
      </c>
      <c r="N400" s="12">
        <v>160.60648032</v>
      </c>
      <c r="O400" s="12">
        <v>164.79961056000002</v>
      </c>
      <c r="P400" s="12">
        <v>163.4430096</v>
      </c>
      <c r="Q400" s="12">
        <v>162.26226431999999</v>
      </c>
      <c r="R400" s="12">
        <v>160.08119711999998</v>
      </c>
      <c r="S400" s="12">
        <v>139.4512704</v>
      </c>
      <c r="T400" s="12">
        <v>137.0760768</v>
      </c>
      <c r="U400" s="12">
        <v>133.9928928</v>
      </c>
      <c r="V400" s="12">
        <v>133.70512896</v>
      </c>
      <c r="W400" s="12">
        <v>133.06565375999998</v>
      </c>
      <c r="X400" s="12">
        <v>133.26891551999998</v>
      </c>
      <c r="Y400" s="12">
        <v>133.00627392</v>
      </c>
    </row>
    <row r="401" spans="1:25" ht="11.25">
      <c r="A401" s="11">
        <f t="shared" si="9"/>
        <v>41659</v>
      </c>
      <c r="B401" s="12">
        <v>132.01508736</v>
      </c>
      <c r="C401" s="12">
        <v>153.73440576</v>
      </c>
      <c r="D401" s="12">
        <v>160.94905632</v>
      </c>
      <c r="E401" s="12">
        <v>162.96797088</v>
      </c>
      <c r="F401" s="12">
        <v>165.27236544000002</v>
      </c>
      <c r="G401" s="12">
        <v>167.07888288</v>
      </c>
      <c r="H401" s="12">
        <v>168.00155424</v>
      </c>
      <c r="I401" s="12">
        <v>165.87301536</v>
      </c>
      <c r="J401" s="12">
        <v>162.61625952</v>
      </c>
      <c r="K401" s="12">
        <v>162.97025472</v>
      </c>
      <c r="L401" s="12">
        <v>164.45703456</v>
      </c>
      <c r="M401" s="12">
        <v>161.75296799999998</v>
      </c>
      <c r="N401" s="12">
        <v>163.80157248</v>
      </c>
      <c r="O401" s="12">
        <v>169.45636032</v>
      </c>
      <c r="P401" s="12">
        <v>165.93011136</v>
      </c>
      <c r="Q401" s="12">
        <v>164.53011744</v>
      </c>
      <c r="R401" s="12">
        <v>162.64594944</v>
      </c>
      <c r="S401" s="12">
        <v>155.42216352</v>
      </c>
      <c r="T401" s="12">
        <v>155.24174016</v>
      </c>
      <c r="U401" s="12">
        <v>149.79249792000002</v>
      </c>
      <c r="V401" s="12">
        <v>147.83753088000003</v>
      </c>
      <c r="W401" s="12">
        <v>133.04281536</v>
      </c>
      <c r="X401" s="12">
        <v>132.93547488000002</v>
      </c>
      <c r="Y401" s="12">
        <v>130.39584480000002</v>
      </c>
    </row>
    <row r="402" spans="1:25" ht="11.25">
      <c r="A402" s="11">
        <f t="shared" si="9"/>
        <v>41660</v>
      </c>
      <c r="B402" s="12">
        <v>130.50775296</v>
      </c>
      <c r="C402" s="12">
        <v>133.45390656</v>
      </c>
      <c r="D402" s="12">
        <v>134.8150752</v>
      </c>
      <c r="E402" s="12">
        <v>138.52859904</v>
      </c>
      <c r="F402" s="12">
        <v>139.97198591999998</v>
      </c>
      <c r="G402" s="12">
        <v>139.59743616</v>
      </c>
      <c r="H402" s="12">
        <v>150.62381568</v>
      </c>
      <c r="I402" s="12">
        <v>134.95667328</v>
      </c>
      <c r="J402" s="12">
        <v>134.66434176</v>
      </c>
      <c r="K402" s="12">
        <v>134.07967872</v>
      </c>
      <c r="L402" s="12">
        <v>134.16646464000002</v>
      </c>
      <c r="M402" s="12">
        <v>133.96091904</v>
      </c>
      <c r="N402" s="12">
        <v>134.30121119999998</v>
      </c>
      <c r="O402" s="12">
        <v>154.07926559999999</v>
      </c>
      <c r="P402" s="12">
        <v>160.65444096000002</v>
      </c>
      <c r="Q402" s="12">
        <v>156.9226464</v>
      </c>
      <c r="R402" s="12">
        <v>152.85055968</v>
      </c>
      <c r="S402" s="12">
        <v>134.689464</v>
      </c>
      <c r="T402" s="12">
        <v>132.8281344</v>
      </c>
      <c r="U402" s="12">
        <v>130.48948224</v>
      </c>
      <c r="V402" s="12">
        <v>130.2017184</v>
      </c>
      <c r="W402" s="12">
        <v>130.09437792</v>
      </c>
      <c r="X402" s="12">
        <v>130.0304304</v>
      </c>
      <c r="Y402" s="12">
        <v>130.05098496000002</v>
      </c>
    </row>
    <row r="403" spans="1:25" ht="11.25">
      <c r="A403" s="11">
        <f t="shared" si="9"/>
        <v>41661</v>
      </c>
      <c r="B403" s="12">
        <v>130.47121152</v>
      </c>
      <c r="C403" s="12">
        <v>133.31687616</v>
      </c>
      <c r="D403" s="12">
        <v>147.64568832</v>
      </c>
      <c r="E403" s="12">
        <v>138.94425791999998</v>
      </c>
      <c r="F403" s="12">
        <v>141.12760896000003</v>
      </c>
      <c r="G403" s="12">
        <v>140.63201568</v>
      </c>
      <c r="H403" s="12">
        <v>150.66035712</v>
      </c>
      <c r="I403" s="12">
        <v>134.89957728</v>
      </c>
      <c r="J403" s="12">
        <v>134.4154032</v>
      </c>
      <c r="K403" s="12">
        <v>134.289792</v>
      </c>
      <c r="L403" s="12">
        <v>134.18245152</v>
      </c>
      <c r="M403" s="12">
        <v>133.89240384</v>
      </c>
      <c r="N403" s="12">
        <v>134.33318496</v>
      </c>
      <c r="O403" s="12">
        <v>152.3778048</v>
      </c>
      <c r="P403" s="12">
        <v>158.92329024</v>
      </c>
      <c r="Q403" s="12">
        <v>155.20063104</v>
      </c>
      <c r="R403" s="12">
        <v>153.4968864</v>
      </c>
      <c r="S403" s="12">
        <v>134.37201023999998</v>
      </c>
      <c r="T403" s="12">
        <v>131.24771711999998</v>
      </c>
      <c r="U403" s="12">
        <v>130.58540352</v>
      </c>
      <c r="V403" s="12">
        <v>130.38442560000001</v>
      </c>
      <c r="W403" s="12">
        <v>129.73581504</v>
      </c>
      <c r="X403" s="12">
        <v>129.77235648</v>
      </c>
      <c r="Y403" s="12">
        <v>129.95277984</v>
      </c>
    </row>
    <row r="404" spans="1:25" ht="11.25">
      <c r="A404" s="11">
        <f t="shared" si="9"/>
        <v>41662</v>
      </c>
      <c r="B404" s="12">
        <v>144.61960032000002</v>
      </c>
      <c r="C404" s="12">
        <v>147.77358335999998</v>
      </c>
      <c r="D404" s="12">
        <v>150.20587296000002</v>
      </c>
      <c r="E404" s="12">
        <v>155.15495424</v>
      </c>
      <c r="F404" s="12">
        <v>155.5523424</v>
      </c>
      <c r="G404" s="12">
        <v>150.50733984000001</v>
      </c>
      <c r="H404" s="12">
        <v>150.47993376</v>
      </c>
      <c r="I404" s="12">
        <v>149.47961184</v>
      </c>
      <c r="J404" s="12">
        <v>149.14845504</v>
      </c>
      <c r="K404" s="12">
        <v>148.87439424000002</v>
      </c>
      <c r="L404" s="12">
        <v>149.13475200000002</v>
      </c>
      <c r="M404" s="12">
        <v>148.73508</v>
      </c>
      <c r="N404" s="12">
        <v>149.24437632000001</v>
      </c>
      <c r="O404" s="12">
        <v>148.19837760000001</v>
      </c>
      <c r="P404" s="12">
        <v>157.59866304</v>
      </c>
      <c r="Q404" s="12">
        <v>157.08936672</v>
      </c>
      <c r="R404" s="12">
        <v>155.62770912</v>
      </c>
      <c r="S404" s="12">
        <v>149.42251584000002</v>
      </c>
      <c r="T404" s="12">
        <v>146.57913503999998</v>
      </c>
      <c r="U404" s="12">
        <v>145.28876544</v>
      </c>
      <c r="V404" s="12">
        <v>144.44602848000002</v>
      </c>
      <c r="W404" s="12">
        <v>144.34325568</v>
      </c>
      <c r="X404" s="12">
        <v>144.46201536</v>
      </c>
      <c r="Y404" s="12">
        <v>143.63983296000004</v>
      </c>
    </row>
    <row r="405" spans="1:25" ht="11.25">
      <c r="A405" s="11">
        <f t="shared" si="9"/>
        <v>41663</v>
      </c>
      <c r="B405" s="12">
        <v>144.47115072000003</v>
      </c>
      <c r="C405" s="12">
        <v>147.67994592</v>
      </c>
      <c r="D405" s="12">
        <v>152.73408383999998</v>
      </c>
      <c r="E405" s="12">
        <v>148.92235488000003</v>
      </c>
      <c r="F405" s="12">
        <v>148.92235488000003</v>
      </c>
      <c r="G405" s="12">
        <v>148.58434656</v>
      </c>
      <c r="H405" s="12">
        <v>153.65447136</v>
      </c>
      <c r="I405" s="12">
        <v>148.27602815999998</v>
      </c>
      <c r="J405" s="12">
        <v>147.81240864</v>
      </c>
      <c r="K405" s="12">
        <v>147.65482368</v>
      </c>
      <c r="L405" s="12">
        <v>147.821544</v>
      </c>
      <c r="M405" s="12">
        <v>147.52236096000001</v>
      </c>
      <c r="N405" s="12">
        <v>148.08190176</v>
      </c>
      <c r="O405" s="12">
        <v>148.77618911999997</v>
      </c>
      <c r="P405" s="12">
        <v>159.25673088000002</v>
      </c>
      <c r="Q405" s="12">
        <v>157.16016576</v>
      </c>
      <c r="R405" s="12">
        <v>156.2945904</v>
      </c>
      <c r="S405" s="12">
        <v>148.26917664</v>
      </c>
      <c r="T405" s="12">
        <v>146.41469856</v>
      </c>
      <c r="U405" s="12">
        <v>144.61503264</v>
      </c>
      <c r="V405" s="12">
        <v>144.28615968</v>
      </c>
      <c r="W405" s="12">
        <v>144.14684544</v>
      </c>
      <c r="X405" s="12">
        <v>144.06234336</v>
      </c>
      <c r="Y405" s="12">
        <v>143.79285024</v>
      </c>
    </row>
    <row r="406" spans="1:25" ht="11.25">
      <c r="A406" s="11">
        <f t="shared" si="9"/>
        <v>41664</v>
      </c>
      <c r="B406" s="12">
        <v>143.50280256</v>
      </c>
      <c r="C406" s="12">
        <v>144.63787104</v>
      </c>
      <c r="D406" s="12">
        <v>147.193488</v>
      </c>
      <c r="E406" s="12">
        <v>148.38565248</v>
      </c>
      <c r="F406" s="12">
        <v>152.89852032000002</v>
      </c>
      <c r="G406" s="12">
        <v>148.67113248</v>
      </c>
      <c r="H406" s="12">
        <v>152.85512735999998</v>
      </c>
      <c r="I406" s="12">
        <v>148.63002336</v>
      </c>
      <c r="J406" s="12">
        <v>148.18467456</v>
      </c>
      <c r="K406" s="12">
        <v>147.81926016</v>
      </c>
      <c r="L406" s="12">
        <v>147.84666624000002</v>
      </c>
      <c r="M406" s="12">
        <v>147.59544384</v>
      </c>
      <c r="N406" s="12">
        <v>148.13443008000002</v>
      </c>
      <c r="O406" s="12">
        <v>153.07665984</v>
      </c>
      <c r="P406" s="12">
        <v>158.01432192000001</v>
      </c>
      <c r="Q406" s="12">
        <v>156.34255104</v>
      </c>
      <c r="R406" s="12">
        <v>154.43097696</v>
      </c>
      <c r="S406" s="12">
        <v>152.97845472</v>
      </c>
      <c r="T406" s="12">
        <v>147.2277456</v>
      </c>
      <c r="U406" s="12">
        <v>144.62188416</v>
      </c>
      <c r="V406" s="12">
        <v>143.91846144</v>
      </c>
      <c r="W406" s="12">
        <v>143.95271904</v>
      </c>
      <c r="X406" s="12">
        <v>143.70378048</v>
      </c>
      <c r="Y406" s="12">
        <v>143.482248</v>
      </c>
    </row>
    <row r="407" spans="1:25" ht="11.25">
      <c r="A407" s="11">
        <f t="shared" si="9"/>
        <v>41665</v>
      </c>
      <c r="B407" s="12">
        <v>144.5328144</v>
      </c>
      <c r="C407" s="12">
        <v>146.59512192</v>
      </c>
      <c r="D407" s="12">
        <v>147.81926016</v>
      </c>
      <c r="E407" s="12">
        <v>153.92624832</v>
      </c>
      <c r="F407" s="12">
        <v>155.700792</v>
      </c>
      <c r="G407" s="12">
        <v>157.30633152</v>
      </c>
      <c r="H407" s="12">
        <v>160.90109568</v>
      </c>
      <c r="I407" s="12">
        <v>158.90730336</v>
      </c>
      <c r="J407" s="12">
        <v>154.94027327999999</v>
      </c>
      <c r="K407" s="12">
        <v>154.6273872</v>
      </c>
      <c r="L407" s="12">
        <v>155.18921183999998</v>
      </c>
      <c r="M407" s="12">
        <v>153.97877664</v>
      </c>
      <c r="N407" s="12">
        <v>155.57746464000002</v>
      </c>
      <c r="O407" s="12">
        <v>158.1330816</v>
      </c>
      <c r="P407" s="12">
        <v>157.9732128</v>
      </c>
      <c r="Q407" s="12">
        <v>156.21922368</v>
      </c>
      <c r="R407" s="12">
        <v>153.64990368</v>
      </c>
      <c r="S407" s="12">
        <v>152.59933728</v>
      </c>
      <c r="T407" s="12">
        <v>146.56543200000002</v>
      </c>
      <c r="U407" s="12">
        <v>144.50312448</v>
      </c>
      <c r="V407" s="12">
        <v>143.87050080000003</v>
      </c>
      <c r="W407" s="12">
        <v>143.64440064000001</v>
      </c>
      <c r="X407" s="12">
        <v>143.55533088</v>
      </c>
      <c r="Y407" s="12">
        <v>143.62156224</v>
      </c>
    </row>
    <row r="408" spans="1:25" ht="11.25">
      <c r="A408" s="11">
        <f t="shared" si="9"/>
        <v>41666</v>
      </c>
      <c r="B408" s="12">
        <v>143.79970176</v>
      </c>
      <c r="C408" s="12">
        <v>156.10959936</v>
      </c>
      <c r="D408" s="12">
        <v>162.06357024000002</v>
      </c>
      <c r="E408" s="12">
        <v>159.33438144</v>
      </c>
      <c r="F408" s="12">
        <v>160.87825728</v>
      </c>
      <c r="G408" s="12">
        <v>159.84139392</v>
      </c>
      <c r="H408" s="12">
        <v>161.28021311999998</v>
      </c>
      <c r="I408" s="12">
        <v>157.05510912</v>
      </c>
      <c r="J408" s="12">
        <v>159.84596159999998</v>
      </c>
      <c r="K408" s="12">
        <v>159.38462592</v>
      </c>
      <c r="L408" s="12">
        <v>159.70664736</v>
      </c>
      <c r="M408" s="12">
        <v>160.45803072</v>
      </c>
      <c r="N408" s="12">
        <v>156.44304</v>
      </c>
      <c r="O408" s="12">
        <v>161.30990304</v>
      </c>
      <c r="P408" s="12">
        <v>159.08772672</v>
      </c>
      <c r="Q408" s="12">
        <v>156.98887775999998</v>
      </c>
      <c r="R408" s="12">
        <v>154.3190688</v>
      </c>
      <c r="S408" s="12">
        <v>155.26914624</v>
      </c>
      <c r="T408" s="12">
        <v>148.39707167999998</v>
      </c>
      <c r="U408" s="12">
        <v>145.46005344</v>
      </c>
      <c r="V408" s="12">
        <v>145.14259968</v>
      </c>
      <c r="W408" s="12">
        <v>144.85483584</v>
      </c>
      <c r="X408" s="12">
        <v>145.14716736</v>
      </c>
      <c r="Y408" s="12">
        <v>144.6013296</v>
      </c>
    </row>
    <row r="409" spans="1:25" ht="11.25">
      <c r="A409" s="11">
        <f t="shared" si="9"/>
        <v>41667</v>
      </c>
      <c r="B409" s="12">
        <v>144.92791872</v>
      </c>
      <c r="C409" s="12">
        <v>149.74225343999998</v>
      </c>
      <c r="D409" s="12">
        <v>147.43785888000002</v>
      </c>
      <c r="E409" s="12">
        <v>156.61889567999998</v>
      </c>
      <c r="F409" s="12">
        <v>158.22671904</v>
      </c>
      <c r="G409" s="12">
        <v>157.24010016</v>
      </c>
      <c r="H409" s="12">
        <v>157.1738688</v>
      </c>
      <c r="I409" s="12">
        <v>156.37680864</v>
      </c>
      <c r="J409" s="12">
        <v>161.35101216</v>
      </c>
      <c r="K409" s="12">
        <v>158.65836480000002</v>
      </c>
      <c r="L409" s="12">
        <v>157.55298624</v>
      </c>
      <c r="M409" s="12">
        <v>154.84663583999998</v>
      </c>
      <c r="N409" s="12">
        <v>152.389224</v>
      </c>
      <c r="O409" s="12">
        <v>156.61204416</v>
      </c>
      <c r="P409" s="12">
        <v>162.45639072</v>
      </c>
      <c r="Q409" s="12">
        <v>163.37221056</v>
      </c>
      <c r="R409" s="12">
        <v>157.5963792</v>
      </c>
      <c r="S409" s="12">
        <v>158.54188896000002</v>
      </c>
      <c r="T409" s="12">
        <v>148.61632032</v>
      </c>
      <c r="U409" s="12">
        <v>145.51714944</v>
      </c>
      <c r="V409" s="12">
        <v>144.4186224</v>
      </c>
      <c r="W409" s="12">
        <v>144.27474048</v>
      </c>
      <c r="X409" s="12">
        <v>144.55108511999998</v>
      </c>
      <c r="Y409" s="12">
        <v>144.48028608</v>
      </c>
    </row>
    <row r="410" spans="1:25" ht="11.25">
      <c r="A410" s="11">
        <f t="shared" si="9"/>
        <v>41668</v>
      </c>
      <c r="B410" s="12">
        <v>146.00360736</v>
      </c>
      <c r="C410" s="12">
        <v>150.04143648000002</v>
      </c>
      <c r="D410" s="12">
        <v>149.1575904</v>
      </c>
      <c r="E410" s="12">
        <v>154.37159712</v>
      </c>
      <c r="F410" s="12">
        <v>155.49753024</v>
      </c>
      <c r="G410" s="12">
        <v>155.28513311999998</v>
      </c>
      <c r="H410" s="12">
        <v>154.79639136</v>
      </c>
      <c r="I410" s="12">
        <v>152.4919968</v>
      </c>
      <c r="J410" s="12">
        <v>157.43422656</v>
      </c>
      <c r="K410" s="12">
        <v>156.10731552</v>
      </c>
      <c r="L410" s="12">
        <v>154.56800736</v>
      </c>
      <c r="M410" s="12">
        <v>153.92853216</v>
      </c>
      <c r="N410" s="12">
        <v>148.06134719999997</v>
      </c>
      <c r="O410" s="12">
        <v>156.2374944</v>
      </c>
      <c r="P410" s="12">
        <v>162.22343904</v>
      </c>
      <c r="Q410" s="12">
        <v>159.7089312</v>
      </c>
      <c r="R410" s="12">
        <v>159.79800096</v>
      </c>
      <c r="S410" s="12">
        <v>157.8476016</v>
      </c>
      <c r="T410" s="12">
        <v>149.41109664</v>
      </c>
      <c r="U410" s="12">
        <v>148.10474016</v>
      </c>
      <c r="V410" s="12">
        <v>145.52400096</v>
      </c>
      <c r="W410" s="12">
        <v>145.03297536</v>
      </c>
      <c r="X410" s="12">
        <v>145.4691888</v>
      </c>
      <c r="Y410" s="12">
        <v>145.09692288</v>
      </c>
    </row>
    <row r="411" spans="1:25" ht="11.25">
      <c r="A411" s="11">
        <f t="shared" si="9"/>
        <v>41669</v>
      </c>
      <c r="B411" s="12">
        <v>129.89111616</v>
      </c>
      <c r="C411" s="12">
        <v>131.50807488</v>
      </c>
      <c r="D411" s="12">
        <v>137.77949952</v>
      </c>
      <c r="E411" s="12">
        <v>152.70896159999998</v>
      </c>
      <c r="F411" s="12">
        <v>156.78104832</v>
      </c>
      <c r="G411" s="12">
        <v>158.34319488</v>
      </c>
      <c r="H411" s="12">
        <v>157.90012992</v>
      </c>
      <c r="I411" s="12">
        <v>155.71677888000002</v>
      </c>
      <c r="J411" s="12">
        <v>154.9242864</v>
      </c>
      <c r="K411" s="12">
        <v>157.4022528</v>
      </c>
      <c r="L411" s="12">
        <v>155.30797152</v>
      </c>
      <c r="M411" s="12">
        <v>153.46719648</v>
      </c>
      <c r="N411" s="12">
        <v>154.01988576</v>
      </c>
      <c r="O411" s="12">
        <v>157.87957536</v>
      </c>
      <c r="P411" s="12">
        <v>157.37256288</v>
      </c>
      <c r="Q411" s="12">
        <v>155.98170432</v>
      </c>
      <c r="R411" s="12">
        <v>157.87957536</v>
      </c>
      <c r="S411" s="12">
        <v>156.54352896</v>
      </c>
      <c r="T411" s="12">
        <v>149.87014848</v>
      </c>
      <c r="U411" s="12">
        <v>148.19609376</v>
      </c>
      <c r="V411" s="12">
        <v>145.12889664000002</v>
      </c>
      <c r="W411" s="12">
        <v>143.82254016000002</v>
      </c>
      <c r="X411" s="12">
        <v>141.75566496000002</v>
      </c>
      <c r="Y411" s="12">
        <v>141.47703648</v>
      </c>
    </row>
    <row r="412" spans="1:25" ht="11.25">
      <c r="A412" s="11">
        <f t="shared" si="9"/>
        <v>41670</v>
      </c>
      <c r="B412" s="12">
        <v>141.5524032</v>
      </c>
      <c r="C412" s="12">
        <v>144.72237312</v>
      </c>
      <c r="D412" s="12">
        <v>148.14128159999999</v>
      </c>
      <c r="E412" s="12">
        <v>154.1363616</v>
      </c>
      <c r="F412" s="12">
        <v>159.35721984</v>
      </c>
      <c r="G412" s="12">
        <v>158.39115551999998</v>
      </c>
      <c r="H412" s="12">
        <v>152.36181792</v>
      </c>
      <c r="I412" s="12">
        <v>146.27310047999998</v>
      </c>
      <c r="J412" s="12">
        <v>146.76184224000002</v>
      </c>
      <c r="K412" s="12">
        <v>146.76412607999998</v>
      </c>
      <c r="L412" s="12">
        <v>146.86461504</v>
      </c>
      <c r="M412" s="12">
        <v>146.21600448</v>
      </c>
      <c r="N412" s="12">
        <v>146.88060192</v>
      </c>
      <c r="O412" s="12">
        <v>151.47340416</v>
      </c>
      <c r="P412" s="12">
        <v>147.88549152</v>
      </c>
      <c r="Q412" s="12">
        <v>147.1135536</v>
      </c>
      <c r="R412" s="12">
        <v>143.81112096</v>
      </c>
      <c r="S412" s="12">
        <v>145.49659488</v>
      </c>
      <c r="T412" s="12">
        <v>145.94651136</v>
      </c>
      <c r="U412" s="12">
        <v>144.02351808</v>
      </c>
      <c r="V412" s="12">
        <v>143.07800832</v>
      </c>
      <c r="W412" s="12">
        <v>142.75827072</v>
      </c>
      <c r="X412" s="12">
        <v>141.92010144</v>
      </c>
      <c r="Y412" s="12">
        <v>141.30574848</v>
      </c>
    </row>
    <row r="414" spans="1:25" ht="12.75">
      <c r="A414" s="63" t="s">
        <v>70</v>
      </c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</row>
    <row r="415" spans="1:25" ht="1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</row>
    <row r="416" spans="1:25" ht="11.25" customHeight="1">
      <c r="A416" s="60" t="s">
        <v>47</v>
      </c>
      <c r="B416" s="61" t="s">
        <v>47</v>
      </c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2"/>
    </row>
    <row r="417" spans="1:25" ht="13.5" customHeight="1">
      <c r="A417" s="8"/>
      <c r="B417" s="7" t="s">
        <v>24</v>
      </c>
      <c r="C417" s="9" t="s">
        <v>25</v>
      </c>
      <c r="D417" s="10" t="s">
        <v>26</v>
      </c>
      <c r="E417" s="7" t="s">
        <v>27</v>
      </c>
      <c r="F417" s="7" t="s">
        <v>28</v>
      </c>
      <c r="G417" s="9" t="s">
        <v>29</v>
      </c>
      <c r="H417" s="10" t="s">
        <v>30</v>
      </c>
      <c r="I417" s="7" t="s">
        <v>31</v>
      </c>
      <c r="J417" s="7" t="s">
        <v>32</v>
      </c>
      <c r="K417" s="7" t="s">
        <v>33</v>
      </c>
      <c r="L417" s="7" t="s">
        <v>34</v>
      </c>
      <c r="M417" s="7" t="s">
        <v>35</v>
      </c>
      <c r="N417" s="7" t="s">
        <v>36</v>
      </c>
      <c r="O417" s="7" t="s">
        <v>37</v>
      </c>
      <c r="P417" s="7" t="s">
        <v>38</v>
      </c>
      <c r="Q417" s="7" t="s">
        <v>39</v>
      </c>
      <c r="R417" s="7" t="s">
        <v>40</v>
      </c>
      <c r="S417" s="7" t="s">
        <v>41</v>
      </c>
      <c r="T417" s="7" t="s">
        <v>42</v>
      </c>
      <c r="U417" s="7" t="s">
        <v>43</v>
      </c>
      <c r="V417" s="7" t="s">
        <v>44</v>
      </c>
      <c r="W417" s="7" t="s">
        <v>45</v>
      </c>
      <c r="X417" s="7" t="s">
        <v>46</v>
      </c>
      <c r="Y417" s="7" t="s">
        <v>66</v>
      </c>
    </row>
    <row r="418" spans="1:25" ht="11.25">
      <c r="A418" s="11">
        <f aca="true" t="shared" si="10" ref="A418:A448">A382</f>
        <v>41640</v>
      </c>
      <c r="B418" s="12">
        <v>10.25124282</v>
      </c>
      <c r="C418" s="12">
        <v>10.644777</v>
      </c>
      <c r="D418" s="12">
        <v>15.451055099999998</v>
      </c>
      <c r="E418" s="12">
        <v>16.56069246</v>
      </c>
      <c r="F418" s="12">
        <v>18.648789119999996</v>
      </c>
      <c r="G418" s="12">
        <v>21.51965322</v>
      </c>
      <c r="H418" s="12">
        <v>4.083723539999999</v>
      </c>
      <c r="I418" s="12">
        <v>5.103041579999999</v>
      </c>
      <c r="J418" s="12">
        <v>0.6709435199999999</v>
      </c>
      <c r="K418" s="12">
        <v>3.3676203599999996</v>
      </c>
      <c r="L418" s="12">
        <v>1.83004146</v>
      </c>
      <c r="M418" s="12">
        <v>0</v>
      </c>
      <c r="N418" s="12">
        <v>0</v>
      </c>
      <c r="O418" s="12">
        <v>5.7073208399999995</v>
      </c>
      <c r="P418" s="12">
        <v>7.479299879999999</v>
      </c>
      <c r="Q418" s="12">
        <v>0.7935197399999999</v>
      </c>
      <c r="R418" s="12">
        <v>1.4924192399999998</v>
      </c>
      <c r="S418" s="12">
        <v>1.4515604999999998</v>
      </c>
      <c r="T418" s="12">
        <v>1.5354284399999998</v>
      </c>
      <c r="U418" s="12">
        <v>1.04727402</v>
      </c>
      <c r="V418" s="12">
        <v>2.2386288599999995</v>
      </c>
      <c r="W418" s="12">
        <v>1.95261768</v>
      </c>
      <c r="X418" s="12">
        <v>0.0645138</v>
      </c>
      <c r="Y418" s="12">
        <v>0.19784232</v>
      </c>
    </row>
    <row r="419" spans="1:25" ht="11.25">
      <c r="A419" s="11">
        <f t="shared" si="10"/>
        <v>41641</v>
      </c>
      <c r="B419" s="12">
        <v>0.13332851999999998</v>
      </c>
      <c r="C419" s="12">
        <v>0.29246256</v>
      </c>
      <c r="D419" s="12">
        <v>0.9913620599999999</v>
      </c>
      <c r="E419" s="12">
        <v>1.4128522199999998</v>
      </c>
      <c r="F419" s="12">
        <v>0.35912681999999996</v>
      </c>
      <c r="G419" s="12">
        <v>0.6730939799999999</v>
      </c>
      <c r="H419" s="12">
        <v>0.09031931999999998</v>
      </c>
      <c r="I419" s="12">
        <v>0</v>
      </c>
      <c r="J419" s="12">
        <v>0.19569186</v>
      </c>
      <c r="K419" s="12">
        <v>0.04085874</v>
      </c>
      <c r="L419" s="12">
        <v>0.44084429999999997</v>
      </c>
      <c r="M419" s="12">
        <v>0.42149015999999995</v>
      </c>
      <c r="N419" s="12">
        <v>0.7225545599999998</v>
      </c>
      <c r="O419" s="12">
        <v>2.8321558199999997</v>
      </c>
      <c r="P419" s="12">
        <v>2.55689694</v>
      </c>
      <c r="Q419" s="12">
        <v>2.6343134999999998</v>
      </c>
      <c r="R419" s="12">
        <v>0.11182391999999998</v>
      </c>
      <c r="S419" s="12">
        <v>0</v>
      </c>
      <c r="T419" s="12">
        <v>0</v>
      </c>
      <c r="U419" s="12">
        <v>0.41503877999999994</v>
      </c>
      <c r="V419" s="12">
        <v>0.5548186799999999</v>
      </c>
      <c r="W419" s="12">
        <v>1.28167416</v>
      </c>
      <c r="X419" s="12">
        <v>1.1849034599999997</v>
      </c>
      <c r="Y419" s="12">
        <v>1.3203824399999997</v>
      </c>
    </row>
    <row r="420" spans="1:25" ht="11.25">
      <c r="A420" s="11">
        <f t="shared" si="10"/>
        <v>41642</v>
      </c>
      <c r="B420" s="12">
        <v>0</v>
      </c>
      <c r="C420" s="12">
        <v>0</v>
      </c>
      <c r="D420" s="12">
        <v>0</v>
      </c>
      <c r="E420" s="12">
        <v>0</v>
      </c>
      <c r="F420" s="12">
        <v>2.7590401799999995</v>
      </c>
      <c r="G420" s="12">
        <v>2.30959404</v>
      </c>
      <c r="H420" s="12">
        <v>3.2278404599999995</v>
      </c>
      <c r="I420" s="12">
        <v>3.47729382</v>
      </c>
      <c r="J420" s="12">
        <v>2.63001258</v>
      </c>
      <c r="K420" s="12">
        <v>1.39564854</v>
      </c>
      <c r="L420" s="12">
        <v>1.08813276</v>
      </c>
      <c r="M420" s="12">
        <v>1.1590979399999999</v>
      </c>
      <c r="N420" s="12">
        <v>2.39346198</v>
      </c>
      <c r="O420" s="12">
        <v>2.5848529199999994</v>
      </c>
      <c r="P420" s="12">
        <v>0.23440014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</row>
    <row r="421" spans="1:25" ht="11.25">
      <c r="A421" s="11">
        <f t="shared" si="10"/>
        <v>41643</v>
      </c>
      <c r="B421" s="12">
        <v>0</v>
      </c>
      <c r="C421" s="12">
        <v>0</v>
      </c>
      <c r="D421" s="12">
        <v>0</v>
      </c>
      <c r="E421" s="12">
        <v>0</v>
      </c>
      <c r="F421" s="12">
        <v>1.8558469800000001</v>
      </c>
      <c r="G421" s="12">
        <v>3.4299836999999993</v>
      </c>
      <c r="H421" s="12">
        <v>3.0020421600000002</v>
      </c>
      <c r="I421" s="12">
        <v>1.7999350199999995</v>
      </c>
      <c r="J421" s="12">
        <v>2.73753558</v>
      </c>
      <c r="K421" s="12">
        <v>2.8321558199999997</v>
      </c>
      <c r="L421" s="12">
        <v>0.9784592999999998</v>
      </c>
      <c r="M421" s="12">
        <v>2.5611978599999996</v>
      </c>
      <c r="N421" s="12">
        <v>2.7848456999999995</v>
      </c>
      <c r="O421" s="12">
        <v>16.82089812</v>
      </c>
      <c r="P421" s="12">
        <v>11.09422314</v>
      </c>
      <c r="Q421" s="12">
        <v>1.11178782</v>
      </c>
      <c r="R421" s="12">
        <v>1.6988634</v>
      </c>
      <c r="S421" s="12">
        <v>0.42794154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</row>
    <row r="422" spans="1:25" ht="11.25">
      <c r="A422" s="11">
        <f t="shared" si="10"/>
        <v>41644</v>
      </c>
      <c r="B422" s="12">
        <v>0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</row>
    <row r="423" spans="1:25" ht="11.25">
      <c r="A423" s="11">
        <f t="shared" si="10"/>
        <v>41645</v>
      </c>
      <c r="B423" s="12">
        <v>0</v>
      </c>
      <c r="C423" s="12">
        <v>0</v>
      </c>
      <c r="D423" s="12">
        <v>0</v>
      </c>
      <c r="E423" s="12">
        <v>2.6085079799999997</v>
      </c>
      <c r="F423" s="12">
        <v>3.3482662199999997</v>
      </c>
      <c r="G423" s="12">
        <v>2.8945191599999998</v>
      </c>
      <c r="H423" s="12">
        <v>10.773804599999998</v>
      </c>
      <c r="I423" s="12">
        <v>2.93322744</v>
      </c>
      <c r="J423" s="12">
        <v>2.1074507999999996</v>
      </c>
      <c r="K423" s="12">
        <v>2.3332490999999997</v>
      </c>
      <c r="L423" s="12">
        <v>2.1354067799999994</v>
      </c>
      <c r="M423" s="12">
        <v>0.28386072</v>
      </c>
      <c r="N423" s="12">
        <v>2.0880966599999997</v>
      </c>
      <c r="O423" s="12">
        <v>13.993043219999997</v>
      </c>
      <c r="P423" s="12">
        <v>0</v>
      </c>
      <c r="Q423" s="12">
        <v>0.76986468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</row>
    <row r="424" spans="1:25" ht="11.25">
      <c r="A424" s="11">
        <f t="shared" si="10"/>
        <v>41646</v>
      </c>
      <c r="B424" s="12">
        <v>0</v>
      </c>
      <c r="C424" s="12">
        <v>0</v>
      </c>
      <c r="D424" s="12">
        <v>0</v>
      </c>
      <c r="E424" s="12">
        <v>0</v>
      </c>
      <c r="F424" s="12">
        <v>11.489907779999998</v>
      </c>
      <c r="G424" s="12">
        <v>12.360844079999998</v>
      </c>
      <c r="H424" s="12">
        <v>11.66409504</v>
      </c>
      <c r="I424" s="12">
        <v>8.029817640000001</v>
      </c>
      <c r="J424" s="12">
        <v>2.39346198</v>
      </c>
      <c r="K424" s="12">
        <v>2.92247514</v>
      </c>
      <c r="L424" s="12">
        <v>2.4794803799999996</v>
      </c>
      <c r="M424" s="12">
        <v>2.8343062799999994</v>
      </c>
      <c r="N424" s="12">
        <v>19.291776659999996</v>
      </c>
      <c r="O424" s="12">
        <v>19.20790872</v>
      </c>
      <c r="P424" s="12">
        <v>3.41708094</v>
      </c>
      <c r="Q424" s="12">
        <v>3.7439508599999995</v>
      </c>
      <c r="R424" s="12">
        <v>21.72824784</v>
      </c>
      <c r="S424" s="12">
        <v>1.9762727399999995</v>
      </c>
      <c r="T424" s="12">
        <v>0.53546454</v>
      </c>
      <c r="U424" s="12">
        <v>0.8343784799999998</v>
      </c>
      <c r="V424" s="12">
        <v>1.00856574</v>
      </c>
      <c r="W424" s="12">
        <v>0.9634060799999999</v>
      </c>
      <c r="X424" s="12">
        <v>0.6988994999999999</v>
      </c>
      <c r="Y424" s="12">
        <v>0.94835286</v>
      </c>
    </row>
    <row r="425" spans="1:25" ht="11.25">
      <c r="A425" s="11">
        <f t="shared" si="10"/>
        <v>41647</v>
      </c>
      <c r="B425" s="12">
        <v>0</v>
      </c>
      <c r="C425" s="12">
        <v>0</v>
      </c>
      <c r="D425" s="12">
        <v>0</v>
      </c>
      <c r="E425" s="12">
        <v>8.092180979999998</v>
      </c>
      <c r="F425" s="12">
        <v>9.173862359999998</v>
      </c>
      <c r="G425" s="12">
        <v>26.573234219999996</v>
      </c>
      <c r="H425" s="12">
        <v>29.40323957999999</v>
      </c>
      <c r="I425" s="12">
        <v>23.20991478</v>
      </c>
      <c r="J425" s="12">
        <v>1.0494244799999999</v>
      </c>
      <c r="K425" s="12">
        <v>17.76710052</v>
      </c>
      <c r="L425" s="12">
        <v>17.435929679999997</v>
      </c>
      <c r="M425" s="12">
        <v>17.156369879999996</v>
      </c>
      <c r="N425" s="12">
        <v>0.96555654</v>
      </c>
      <c r="O425" s="12">
        <v>6.240634919999999</v>
      </c>
      <c r="P425" s="12">
        <v>9.023330159999999</v>
      </c>
      <c r="Q425" s="12">
        <v>8.690008859999997</v>
      </c>
      <c r="R425" s="12">
        <v>5.58259416</v>
      </c>
      <c r="S425" s="12">
        <v>0.6279343199999999</v>
      </c>
      <c r="T425" s="12">
        <v>0.19139093999999998</v>
      </c>
      <c r="U425" s="12">
        <v>0.44299476</v>
      </c>
      <c r="V425" s="12">
        <v>0.32256899999999994</v>
      </c>
      <c r="W425" s="12">
        <v>0</v>
      </c>
      <c r="X425" s="12">
        <v>0.70750134</v>
      </c>
      <c r="Y425" s="12">
        <v>0</v>
      </c>
    </row>
    <row r="426" spans="1:25" ht="11.25">
      <c r="A426" s="11">
        <f t="shared" si="10"/>
        <v>41648</v>
      </c>
      <c r="B426" s="12">
        <v>0</v>
      </c>
      <c r="C426" s="12">
        <v>0</v>
      </c>
      <c r="D426" s="12">
        <v>0</v>
      </c>
      <c r="E426" s="12">
        <v>0</v>
      </c>
      <c r="F426" s="12">
        <v>0</v>
      </c>
      <c r="G426" s="12">
        <v>0</v>
      </c>
      <c r="H426" s="12">
        <v>8.92870992</v>
      </c>
      <c r="I426" s="12">
        <v>5.593346459999999</v>
      </c>
      <c r="J426" s="12">
        <v>1.3117805999999999</v>
      </c>
      <c r="K426" s="12">
        <v>1.04727402</v>
      </c>
      <c r="L426" s="12">
        <v>2.23432794</v>
      </c>
      <c r="M426" s="12">
        <v>29.213999099999995</v>
      </c>
      <c r="N426" s="12">
        <v>2.4988345199999995</v>
      </c>
      <c r="O426" s="12">
        <v>14.827421699999999</v>
      </c>
      <c r="P426" s="12">
        <v>12.292029359999997</v>
      </c>
      <c r="Q426" s="12">
        <v>8.78247864</v>
      </c>
      <c r="R426" s="12">
        <v>8.227659959999999</v>
      </c>
      <c r="S426" s="12">
        <v>1.4709146399999997</v>
      </c>
      <c r="T426" s="12">
        <v>0.7225545599999998</v>
      </c>
      <c r="U426" s="12">
        <v>1.0816813799999998</v>
      </c>
      <c r="V426" s="12">
        <v>0.9031931999999999</v>
      </c>
      <c r="W426" s="12">
        <v>0.27955979999999997</v>
      </c>
      <c r="X426" s="12">
        <v>0</v>
      </c>
      <c r="Y426" s="12">
        <v>0.57632328</v>
      </c>
    </row>
    <row r="427" spans="1:25" ht="11.25">
      <c r="A427" s="11">
        <f t="shared" si="10"/>
        <v>41649</v>
      </c>
      <c r="B427" s="12">
        <v>0</v>
      </c>
      <c r="C427" s="12">
        <v>0.10322208</v>
      </c>
      <c r="D427" s="12">
        <v>0</v>
      </c>
      <c r="E427" s="12">
        <v>0</v>
      </c>
      <c r="F427" s="12">
        <v>0</v>
      </c>
      <c r="G427" s="12">
        <v>3.3805231199999994</v>
      </c>
      <c r="H427" s="12">
        <v>2.2192747199999996</v>
      </c>
      <c r="I427" s="12">
        <v>0.16128449999999997</v>
      </c>
      <c r="J427" s="12">
        <v>0</v>
      </c>
      <c r="K427" s="12">
        <v>0</v>
      </c>
      <c r="L427" s="12">
        <v>0</v>
      </c>
      <c r="M427" s="12">
        <v>0.0322569</v>
      </c>
      <c r="N427" s="12">
        <v>14.840324459999998</v>
      </c>
      <c r="O427" s="12">
        <v>13.782298139999998</v>
      </c>
      <c r="P427" s="12">
        <v>1.1225401199999998</v>
      </c>
      <c r="Q427" s="12">
        <v>0.21934692</v>
      </c>
      <c r="R427" s="12">
        <v>1.2451163399999998</v>
      </c>
      <c r="S427" s="12">
        <v>0</v>
      </c>
      <c r="T427" s="12">
        <v>0</v>
      </c>
      <c r="U427" s="12">
        <v>0.41503877999999994</v>
      </c>
      <c r="V427" s="12">
        <v>0.80427204</v>
      </c>
      <c r="W427" s="12">
        <v>0.7870683599999999</v>
      </c>
      <c r="X427" s="12">
        <v>0</v>
      </c>
      <c r="Y427" s="12">
        <v>0</v>
      </c>
    </row>
    <row r="428" spans="1:25" ht="11.25">
      <c r="A428" s="11">
        <f t="shared" si="10"/>
        <v>41650</v>
      </c>
      <c r="B428" s="12">
        <v>0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0.08386793999999999</v>
      </c>
      <c r="J428" s="12">
        <v>0</v>
      </c>
      <c r="K428" s="12">
        <v>0</v>
      </c>
      <c r="L428" s="12">
        <v>0</v>
      </c>
      <c r="M428" s="12">
        <v>1.4515604999999998</v>
      </c>
      <c r="N428" s="12">
        <v>6.027739379999999</v>
      </c>
      <c r="O428" s="12">
        <v>0.42579107999999993</v>
      </c>
      <c r="P428" s="12">
        <v>0</v>
      </c>
      <c r="Q428" s="12">
        <v>0</v>
      </c>
      <c r="R428" s="12">
        <v>5.1869095199999995</v>
      </c>
      <c r="S428" s="12">
        <v>0</v>
      </c>
      <c r="T428" s="12">
        <v>0</v>
      </c>
      <c r="U428" s="12">
        <v>0</v>
      </c>
      <c r="V428" s="12">
        <v>1.0322208</v>
      </c>
      <c r="W428" s="12">
        <v>0.7096517999999999</v>
      </c>
      <c r="X428" s="12">
        <v>0</v>
      </c>
      <c r="Y428" s="12">
        <v>0</v>
      </c>
    </row>
    <row r="429" spans="1:25" ht="11.25">
      <c r="A429" s="11">
        <f t="shared" si="10"/>
        <v>41651</v>
      </c>
      <c r="B429" s="12">
        <v>0.10322208</v>
      </c>
      <c r="C429" s="12">
        <v>0.4171892399999999</v>
      </c>
      <c r="D429" s="12">
        <v>0</v>
      </c>
      <c r="E429" s="12">
        <v>0.27525888</v>
      </c>
      <c r="F429" s="12">
        <v>0.61718202</v>
      </c>
      <c r="G429" s="12">
        <v>0.6494389199999999</v>
      </c>
      <c r="H429" s="12">
        <v>0</v>
      </c>
      <c r="I429" s="12">
        <v>0.2516038199999999</v>
      </c>
      <c r="J429" s="12">
        <v>0.29031209999999996</v>
      </c>
      <c r="K429" s="12">
        <v>1.69241202</v>
      </c>
      <c r="L429" s="12">
        <v>0.7677142199999999</v>
      </c>
      <c r="M429" s="12">
        <v>0.8451307799999999</v>
      </c>
      <c r="N429" s="12">
        <v>16.717676039999997</v>
      </c>
      <c r="O429" s="12">
        <v>11.889893339999997</v>
      </c>
      <c r="P429" s="12">
        <v>0.6429875399999999</v>
      </c>
      <c r="Q429" s="12">
        <v>0.28171026</v>
      </c>
      <c r="R429" s="12">
        <v>1.2859750799999998</v>
      </c>
      <c r="S429" s="12">
        <v>0.48170303999999997</v>
      </c>
      <c r="T429" s="12">
        <v>0.31611761999999993</v>
      </c>
      <c r="U429" s="12">
        <v>0.43439291999999996</v>
      </c>
      <c r="V429" s="12">
        <v>0.48815442</v>
      </c>
      <c r="W429" s="12">
        <v>0</v>
      </c>
      <c r="X429" s="12">
        <v>0.9182464199999998</v>
      </c>
      <c r="Y429" s="12">
        <v>0</v>
      </c>
    </row>
    <row r="430" spans="1:25" ht="11.25">
      <c r="A430" s="11">
        <f t="shared" si="10"/>
        <v>41652</v>
      </c>
      <c r="B430" s="12">
        <v>0</v>
      </c>
      <c r="C430" s="12"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1.45801188</v>
      </c>
      <c r="I430" s="12">
        <v>0.32041854</v>
      </c>
      <c r="J430" s="12">
        <v>6.984694079999999</v>
      </c>
      <c r="K430" s="12">
        <v>7.296510779999999</v>
      </c>
      <c r="L430" s="12">
        <v>0.15268265999999997</v>
      </c>
      <c r="M430" s="12">
        <v>0.7225545599999998</v>
      </c>
      <c r="N430" s="12">
        <v>9.350200079999999</v>
      </c>
      <c r="O430" s="12">
        <v>8.722265759999999</v>
      </c>
      <c r="P430" s="12">
        <v>1.2795237</v>
      </c>
      <c r="Q430" s="12">
        <v>1.9741222799999998</v>
      </c>
      <c r="R430" s="12">
        <v>0</v>
      </c>
      <c r="S430" s="12">
        <v>0</v>
      </c>
      <c r="T430" s="12">
        <v>0</v>
      </c>
      <c r="U430" s="12">
        <v>0.09246977999999999</v>
      </c>
      <c r="V430" s="12">
        <v>0</v>
      </c>
      <c r="W430" s="12">
        <v>0</v>
      </c>
      <c r="X430" s="12">
        <v>0</v>
      </c>
      <c r="Y430" s="12">
        <v>0</v>
      </c>
    </row>
    <row r="431" spans="1:25" ht="11.25">
      <c r="A431" s="11">
        <f t="shared" si="10"/>
        <v>41653</v>
      </c>
      <c r="B431" s="12">
        <v>0</v>
      </c>
      <c r="C431" s="12">
        <v>0</v>
      </c>
      <c r="D431" s="12">
        <v>2.6558181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4.26221172</v>
      </c>
      <c r="O431" s="12">
        <v>9.793194839999998</v>
      </c>
      <c r="P431" s="12">
        <v>8.636247359999999</v>
      </c>
      <c r="Q431" s="12">
        <v>6.335255159999999</v>
      </c>
      <c r="R431" s="12">
        <v>6.926631659999999</v>
      </c>
      <c r="S431" s="12">
        <v>0.6730939799999999</v>
      </c>
      <c r="T431" s="12">
        <v>0.56557098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</row>
    <row r="432" spans="1:25" ht="11.25">
      <c r="A432" s="11">
        <f t="shared" si="10"/>
        <v>41654</v>
      </c>
      <c r="B432" s="12">
        <v>0.46019844</v>
      </c>
      <c r="C432" s="12">
        <v>0.06666425999999999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0.01935414</v>
      </c>
      <c r="L432" s="12">
        <v>0</v>
      </c>
      <c r="M432" s="12">
        <v>0</v>
      </c>
      <c r="N432" s="12">
        <v>0.01290276</v>
      </c>
      <c r="O432" s="12">
        <v>4.5331696799999985</v>
      </c>
      <c r="P432" s="12">
        <v>3.1611761999999994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</row>
    <row r="433" spans="1:25" ht="11.25">
      <c r="A433" s="11">
        <f t="shared" si="10"/>
        <v>41655</v>
      </c>
      <c r="B433" s="12">
        <v>0</v>
      </c>
      <c r="C433" s="12">
        <v>0</v>
      </c>
      <c r="D433" s="12">
        <v>0</v>
      </c>
      <c r="E433" s="12">
        <v>12.326436719999998</v>
      </c>
      <c r="F433" s="12">
        <v>7.988958899999999</v>
      </c>
      <c r="G433" s="12">
        <v>7.7975679599999985</v>
      </c>
      <c r="H433" s="12">
        <v>3.8686775399999993</v>
      </c>
      <c r="I433" s="12">
        <v>0.015053219999999999</v>
      </c>
      <c r="J433" s="12">
        <v>2.17626552</v>
      </c>
      <c r="K433" s="12">
        <v>2.9117228399999995</v>
      </c>
      <c r="L433" s="12">
        <v>0</v>
      </c>
      <c r="M433" s="12">
        <v>0</v>
      </c>
      <c r="N433" s="12">
        <v>1.5612339599999998</v>
      </c>
      <c r="O433" s="12">
        <v>6.582558059999999</v>
      </c>
      <c r="P433" s="12">
        <v>2.9289265199999996</v>
      </c>
      <c r="Q433" s="12">
        <v>5.0342268599999995</v>
      </c>
      <c r="R433" s="12">
        <v>1.6020926999999998</v>
      </c>
      <c r="S433" s="12">
        <v>0.35267543999999995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</row>
    <row r="434" spans="1:25" ht="11.25">
      <c r="A434" s="11">
        <f t="shared" si="10"/>
        <v>41656</v>
      </c>
      <c r="B434" s="12">
        <v>0</v>
      </c>
      <c r="C434" s="12">
        <v>0.4709507399999999</v>
      </c>
      <c r="D434" s="12">
        <v>0.52041132</v>
      </c>
      <c r="E434" s="12">
        <v>3.2084863199999996</v>
      </c>
      <c r="F434" s="12">
        <v>3.88588122</v>
      </c>
      <c r="G434" s="12">
        <v>1.8687497399999997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0.01720368</v>
      </c>
      <c r="P434" s="12">
        <v>1.10318598</v>
      </c>
      <c r="Q434" s="12">
        <v>1.1633988599999998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0.18924047999999996</v>
      </c>
    </row>
    <row r="435" spans="1:25" ht="11.25">
      <c r="A435" s="11">
        <f t="shared" si="10"/>
        <v>41657</v>
      </c>
      <c r="B435" s="12">
        <v>0.0107523</v>
      </c>
      <c r="C435" s="12">
        <v>1.5246761399999997</v>
      </c>
      <c r="D435" s="12">
        <v>0.26235611999999997</v>
      </c>
      <c r="E435" s="12">
        <v>13.81885596</v>
      </c>
      <c r="F435" s="12">
        <v>0</v>
      </c>
      <c r="G435" s="12">
        <v>13.73283756</v>
      </c>
      <c r="H435" s="12">
        <v>0</v>
      </c>
      <c r="I435" s="12">
        <v>0</v>
      </c>
      <c r="J435" s="12">
        <v>19.767028319999998</v>
      </c>
      <c r="K435" s="12">
        <v>18.255254939999997</v>
      </c>
      <c r="L435" s="12">
        <v>0</v>
      </c>
      <c r="M435" s="12">
        <v>15.962864579999998</v>
      </c>
      <c r="N435" s="12">
        <v>13.319949239999998</v>
      </c>
      <c r="O435" s="12">
        <v>11.584528019999999</v>
      </c>
      <c r="P435" s="12">
        <v>6.212678939999999</v>
      </c>
      <c r="Q435" s="12">
        <v>1.8149882399999997</v>
      </c>
      <c r="R435" s="12">
        <v>0</v>
      </c>
      <c r="S435" s="12">
        <v>0</v>
      </c>
      <c r="T435" s="12">
        <v>0</v>
      </c>
      <c r="U435" s="12">
        <v>0.29676347999999997</v>
      </c>
      <c r="V435" s="12">
        <v>0.30966624</v>
      </c>
      <c r="W435" s="12">
        <v>0.4107378599999999</v>
      </c>
      <c r="X435" s="12">
        <v>0</v>
      </c>
      <c r="Y435" s="12">
        <v>0</v>
      </c>
    </row>
    <row r="436" spans="1:25" ht="11.25">
      <c r="A436" s="11">
        <f t="shared" si="10"/>
        <v>41658</v>
      </c>
      <c r="B436" s="12">
        <v>0.25375427999999994</v>
      </c>
      <c r="C436" s="12">
        <v>0.55051776</v>
      </c>
      <c r="D436" s="12">
        <v>4.4729567999999995</v>
      </c>
      <c r="E436" s="12">
        <v>5.318087579999999</v>
      </c>
      <c r="F436" s="12">
        <v>5.784737399999999</v>
      </c>
      <c r="G436" s="12">
        <v>2.47732992</v>
      </c>
      <c r="H436" s="12">
        <v>0.04515965999999999</v>
      </c>
      <c r="I436" s="12">
        <v>0.00860184</v>
      </c>
      <c r="J436" s="12">
        <v>0.04731011999999999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0.00430092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</row>
    <row r="437" spans="1:25" ht="11.25">
      <c r="A437" s="11">
        <f t="shared" si="10"/>
        <v>41659</v>
      </c>
      <c r="B437" s="12">
        <v>0</v>
      </c>
      <c r="C437" s="12">
        <v>0</v>
      </c>
      <c r="D437" s="12">
        <v>9.862009559999999</v>
      </c>
      <c r="E437" s="12">
        <v>10.640476079999997</v>
      </c>
      <c r="F437" s="12">
        <v>13.087699559999999</v>
      </c>
      <c r="G437" s="12">
        <v>15.0317154</v>
      </c>
      <c r="H437" s="12">
        <v>3.7202957999999997</v>
      </c>
      <c r="I437" s="12">
        <v>0.16343496</v>
      </c>
      <c r="J437" s="12">
        <v>2.7848456999999995</v>
      </c>
      <c r="K437" s="12">
        <v>0.15698357999999998</v>
      </c>
      <c r="L437" s="12">
        <v>0</v>
      </c>
      <c r="M437" s="12">
        <v>0</v>
      </c>
      <c r="N437" s="12">
        <v>0.9354500999999998</v>
      </c>
      <c r="O437" s="12">
        <v>11.408190299999998</v>
      </c>
      <c r="P437" s="12">
        <v>13.266187739999998</v>
      </c>
      <c r="Q437" s="12">
        <v>3.4944974999999996</v>
      </c>
      <c r="R437" s="12">
        <v>0</v>
      </c>
      <c r="S437" s="12">
        <v>0</v>
      </c>
      <c r="T437" s="12">
        <v>0.00215046</v>
      </c>
      <c r="U437" s="12">
        <v>0.5999783399999999</v>
      </c>
      <c r="V437" s="12">
        <v>0.16343496</v>
      </c>
      <c r="W437" s="12">
        <v>0.35912681999999996</v>
      </c>
      <c r="X437" s="12">
        <v>16.704773279999998</v>
      </c>
      <c r="Y437" s="12">
        <v>0.5247122399999999</v>
      </c>
    </row>
    <row r="438" spans="1:25" ht="11.25">
      <c r="A438" s="11">
        <f t="shared" si="10"/>
        <v>41660</v>
      </c>
      <c r="B438" s="12">
        <v>1.03652172</v>
      </c>
      <c r="C438" s="12">
        <v>0.7505105400000001</v>
      </c>
      <c r="D438" s="12">
        <v>8.384643539999999</v>
      </c>
      <c r="E438" s="12">
        <v>0.0430092</v>
      </c>
      <c r="F438" s="12">
        <v>21.141172259999998</v>
      </c>
      <c r="G438" s="12">
        <v>25.65713826</v>
      </c>
      <c r="H438" s="12">
        <v>9.72222966</v>
      </c>
      <c r="I438" s="12">
        <v>1.3698430199999998</v>
      </c>
      <c r="J438" s="12">
        <v>1.02791988</v>
      </c>
      <c r="K438" s="12">
        <v>1.12684104</v>
      </c>
      <c r="L438" s="12">
        <v>1.19780622</v>
      </c>
      <c r="M438" s="12">
        <v>1.5719862599999999</v>
      </c>
      <c r="N438" s="12">
        <v>20.558397599999996</v>
      </c>
      <c r="O438" s="12">
        <v>8.388944459999998</v>
      </c>
      <c r="P438" s="12">
        <v>2.2966912799999997</v>
      </c>
      <c r="Q438" s="12">
        <v>5.552487719999999</v>
      </c>
      <c r="R438" s="12">
        <v>4.008457439999999</v>
      </c>
      <c r="S438" s="12">
        <v>0</v>
      </c>
      <c r="T438" s="12">
        <v>0</v>
      </c>
      <c r="U438" s="12">
        <v>0.87738768</v>
      </c>
      <c r="V438" s="12">
        <v>0.39353417999999996</v>
      </c>
      <c r="W438" s="12">
        <v>0</v>
      </c>
      <c r="X438" s="12">
        <v>0</v>
      </c>
      <c r="Y438" s="12">
        <v>0</v>
      </c>
    </row>
    <row r="439" spans="1:25" ht="11.25">
      <c r="A439" s="11">
        <f t="shared" si="10"/>
        <v>41661</v>
      </c>
      <c r="B439" s="12">
        <v>0</v>
      </c>
      <c r="C439" s="12">
        <v>0</v>
      </c>
      <c r="D439" s="12">
        <v>0</v>
      </c>
      <c r="E439" s="12">
        <v>7.24059882</v>
      </c>
      <c r="F439" s="12">
        <v>3.4041781799999997</v>
      </c>
      <c r="G439" s="12">
        <v>3.5224534799999994</v>
      </c>
      <c r="H439" s="12">
        <v>1.9891754999999998</v>
      </c>
      <c r="I439" s="12">
        <v>0.21719645999999998</v>
      </c>
      <c r="J439" s="12">
        <v>0</v>
      </c>
      <c r="K439" s="12">
        <v>0</v>
      </c>
      <c r="L439" s="12">
        <v>0</v>
      </c>
      <c r="M439" s="12">
        <v>0</v>
      </c>
      <c r="N439" s="12">
        <v>0.02580552</v>
      </c>
      <c r="O439" s="12">
        <v>0</v>
      </c>
      <c r="P439" s="12">
        <v>0</v>
      </c>
      <c r="Q439" s="12">
        <v>2.13110586</v>
      </c>
      <c r="R439" s="12">
        <v>0.030106439999999998</v>
      </c>
      <c r="S439" s="12">
        <v>0.38063142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</row>
    <row r="440" spans="1:25" ht="11.25">
      <c r="A440" s="11">
        <f t="shared" si="10"/>
        <v>41662</v>
      </c>
      <c r="B440" s="12">
        <v>0</v>
      </c>
      <c r="C440" s="12">
        <v>0</v>
      </c>
      <c r="D440" s="12">
        <v>0</v>
      </c>
      <c r="E440" s="12">
        <v>0</v>
      </c>
      <c r="F440" s="12">
        <v>0</v>
      </c>
      <c r="G440" s="12">
        <v>0.18278909999999998</v>
      </c>
      <c r="H440" s="12">
        <v>0.015053219999999999</v>
      </c>
      <c r="I440" s="12">
        <v>0</v>
      </c>
      <c r="J440" s="12">
        <v>6.23848446</v>
      </c>
      <c r="K440" s="12">
        <v>0.7892188199999999</v>
      </c>
      <c r="L440" s="12">
        <v>4.726711079999999</v>
      </c>
      <c r="M440" s="12">
        <v>0.6429875399999999</v>
      </c>
      <c r="N440" s="12">
        <v>7.264253879999999</v>
      </c>
      <c r="O440" s="12">
        <v>17.35636266</v>
      </c>
      <c r="P440" s="12">
        <v>12.214612799999998</v>
      </c>
      <c r="Q440" s="12">
        <v>8.22335904</v>
      </c>
      <c r="R440" s="12">
        <v>13.717784339999998</v>
      </c>
      <c r="S440" s="12">
        <v>2.3676564599999996</v>
      </c>
      <c r="T440" s="12">
        <v>3.3203102399999995</v>
      </c>
      <c r="U440" s="12">
        <v>4.174042859999999</v>
      </c>
      <c r="V440" s="12">
        <v>0</v>
      </c>
      <c r="W440" s="12">
        <v>0</v>
      </c>
      <c r="X440" s="12">
        <v>0</v>
      </c>
      <c r="Y440" s="12">
        <v>0</v>
      </c>
    </row>
    <row r="441" spans="1:25" ht="11.25">
      <c r="A441" s="11">
        <f t="shared" si="10"/>
        <v>41663</v>
      </c>
      <c r="B441" s="12">
        <v>0</v>
      </c>
      <c r="C441" s="12">
        <v>0.15698357999999998</v>
      </c>
      <c r="D441" s="12">
        <v>2.4149665799999998</v>
      </c>
      <c r="E441" s="12">
        <v>5.354645399999999</v>
      </c>
      <c r="F441" s="12">
        <v>5.4729206999999995</v>
      </c>
      <c r="G441" s="12">
        <v>0.03870828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0.4171892399999999</v>
      </c>
      <c r="R441" s="12">
        <v>0</v>
      </c>
      <c r="S441" s="12">
        <v>0</v>
      </c>
      <c r="T441" s="12">
        <v>0.6644921399999999</v>
      </c>
      <c r="U441" s="12">
        <v>2.4063647399999994</v>
      </c>
      <c r="V441" s="12">
        <v>0</v>
      </c>
      <c r="W441" s="12">
        <v>0</v>
      </c>
      <c r="X441" s="12">
        <v>0</v>
      </c>
      <c r="Y441" s="12">
        <v>0</v>
      </c>
    </row>
    <row r="442" spans="1:25" ht="11.25">
      <c r="A442" s="11">
        <f t="shared" si="10"/>
        <v>41664</v>
      </c>
      <c r="B442" s="12">
        <v>0</v>
      </c>
      <c r="C442" s="12">
        <v>0</v>
      </c>
      <c r="D442" s="12">
        <v>0</v>
      </c>
      <c r="E442" s="12">
        <v>0.13762944</v>
      </c>
      <c r="F442" s="12">
        <v>0</v>
      </c>
      <c r="G442" s="12">
        <v>0</v>
      </c>
      <c r="H442" s="12">
        <v>0</v>
      </c>
      <c r="I442" s="12">
        <v>0</v>
      </c>
      <c r="J442" s="12">
        <v>0.17633771999999998</v>
      </c>
      <c r="K442" s="12">
        <v>0.22149738</v>
      </c>
      <c r="L442" s="12">
        <v>0.03655782</v>
      </c>
      <c r="M442" s="12">
        <v>0.50965902</v>
      </c>
      <c r="N442" s="12">
        <v>5.623452899999999</v>
      </c>
      <c r="O442" s="12">
        <v>3.2708496599999997</v>
      </c>
      <c r="P442" s="12">
        <v>3.8901821399999994</v>
      </c>
      <c r="Q442" s="12">
        <v>4.33532736</v>
      </c>
      <c r="R442" s="12">
        <v>0</v>
      </c>
      <c r="S442" s="12">
        <v>0</v>
      </c>
      <c r="T442" s="12">
        <v>0</v>
      </c>
      <c r="U442" s="12">
        <v>0.10107161999999999</v>
      </c>
      <c r="V442" s="12">
        <v>0</v>
      </c>
      <c r="W442" s="12">
        <v>0.40858739999999993</v>
      </c>
      <c r="X442" s="12">
        <v>0</v>
      </c>
      <c r="Y442" s="12">
        <v>0</v>
      </c>
    </row>
    <row r="443" spans="1:25" ht="11.25">
      <c r="A443" s="11">
        <f t="shared" si="10"/>
        <v>41665</v>
      </c>
      <c r="B443" s="12">
        <v>0</v>
      </c>
      <c r="C443" s="12">
        <v>0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1.7031643199999997</v>
      </c>
      <c r="J443" s="12">
        <v>4.950358919999999</v>
      </c>
      <c r="K443" s="12">
        <v>3.2342918399999996</v>
      </c>
      <c r="L443" s="12">
        <v>0</v>
      </c>
      <c r="M443" s="12">
        <v>0</v>
      </c>
      <c r="N443" s="12">
        <v>0</v>
      </c>
      <c r="O443" s="12">
        <v>2.1289553999999997</v>
      </c>
      <c r="P443" s="12">
        <v>1.2150098999999999</v>
      </c>
      <c r="Q443" s="12">
        <v>3.1633266599999996</v>
      </c>
      <c r="R443" s="12">
        <v>2.4343207199999997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</row>
    <row r="444" spans="1:25" ht="11.25">
      <c r="A444" s="11">
        <f t="shared" si="10"/>
        <v>41666</v>
      </c>
      <c r="B444" s="12">
        <v>0</v>
      </c>
      <c r="C444" s="12">
        <v>0</v>
      </c>
      <c r="D444" s="12">
        <v>0</v>
      </c>
      <c r="E444" s="12">
        <v>0</v>
      </c>
      <c r="F444" s="12">
        <v>2.7977484599999998</v>
      </c>
      <c r="G444" s="12">
        <v>7.479299879999999</v>
      </c>
      <c r="H444" s="12">
        <v>1.6666064999999997</v>
      </c>
      <c r="I444" s="12">
        <v>4.513815539999999</v>
      </c>
      <c r="J444" s="12">
        <v>0.00430092</v>
      </c>
      <c r="K444" s="12">
        <v>0.37418004</v>
      </c>
      <c r="L444" s="12">
        <v>0</v>
      </c>
      <c r="M444" s="12">
        <v>0</v>
      </c>
      <c r="N444" s="12">
        <v>0</v>
      </c>
      <c r="O444" s="12">
        <v>0.02580552</v>
      </c>
      <c r="P444" s="12">
        <v>0.00215046</v>
      </c>
      <c r="Q444" s="12">
        <v>0.40213602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</row>
    <row r="445" spans="1:25" ht="11.25">
      <c r="A445" s="11">
        <f t="shared" si="10"/>
        <v>41667</v>
      </c>
      <c r="B445" s="12">
        <v>0</v>
      </c>
      <c r="C445" s="12">
        <v>0</v>
      </c>
      <c r="D445" s="12">
        <v>7.99541028</v>
      </c>
      <c r="E445" s="12">
        <v>0.04946058</v>
      </c>
      <c r="F445" s="12">
        <v>0</v>
      </c>
      <c r="G445" s="12">
        <v>0.00645138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0.19569186</v>
      </c>
      <c r="N445" s="12">
        <v>0.023655059999999995</v>
      </c>
      <c r="O445" s="12">
        <v>0.80427204</v>
      </c>
      <c r="P445" s="12">
        <v>9.595352519999999</v>
      </c>
      <c r="Q445" s="12">
        <v>3.3138588599999994</v>
      </c>
      <c r="R445" s="12">
        <v>0.5548186799999999</v>
      </c>
      <c r="S445" s="12">
        <v>0</v>
      </c>
      <c r="T445" s="12">
        <v>0.63868662</v>
      </c>
      <c r="U445" s="12">
        <v>1.5074724599999998</v>
      </c>
      <c r="V445" s="12">
        <v>0.27955979999999997</v>
      </c>
      <c r="W445" s="12">
        <v>0</v>
      </c>
      <c r="X445" s="12">
        <v>0</v>
      </c>
      <c r="Y445" s="12">
        <v>0</v>
      </c>
    </row>
    <row r="446" spans="1:25" ht="11.25">
      <c r="A446" s="11">
        <f t="shared" si="10"/>
        <v>41668</v>
      </c>
      <c r="B446" s="12">
        <v>0</v>
      </c>
      <c r="C446" s="12">
        <v>0</v>
      </c>
      <c r="D446" s="12">
        <v>1.7934836399999998</v>
      </c>
      <c r="E446" s="12">
        <v>2.5977556799999997</v>
      </c>
      <c r="F446" s="12">
        <v>0.15483312</v>
      </c>
      <c r="G446" s="12">
        <v>2.8515099599999996</v>
      </c>
      <c r="H446" s="12">
        <v>1.52252568</v>
      </c>
      <c r="I446" s="12">
        <v>0</v>
      </c>
      <c r="J446" s="12">
        <v>0</v>
      </c>
      <c r="K446" s="12">
        <v>0.03655782</v>
      </c>
      <c r="L446" s="12">
        <v>0.20214323999999997</v>
      </c>
      <c r="M446" s="12">
        <v>0.17418725999999998</v>
      </c>
      <c r="N446" s="12">
        <v>3.92028858</v>
      </c>
      <c r="O446" s="12">
        <v>9.4942809</v>
      </c>
      <c r="P446" s="12">
        <v>8.18465076</v>
      </c>
      <c r="Q446" s="12">
        <v>8.468511479999998</v>
      </c>
      <c r="R446" s="12">
        <v>0</v>
      </c>
      <c r="S446" s="12">
        <v>0</v>
      </c>
      <c r="T446" s="12">
        <v>0.48170303999999997</v>
      </c>
      <c r="U446" s="12">
        <v>0.18709002</v>
      </c>
      <c r="V446" s="12">
        <v>0</v>
      </c>
      <c r="W446" s="12">
        <v>0</v>
      </c>
      <c r="X446" s="12">
        <v>0</v>
      </c>
      <c r="Y446" s="12">
        <v>0</v>
      </c>
    </row>
    <row r="447" spans="1:25" ht="11.25">
      <c r="A447" s="11">
        <f t="shared" si="10"/>
        <v>41669</v>
      </c>
      <c r="B447" s="12">
        <v>0.8472812399999999</v>
      </c>
      <c r="C447" s="12">
        <v>0.00860184</v>
      </c>
      <c r="D447" s="12">
        <v>2.9805375599999993</v>
      </c>
      <c r="E447" s="12">
        <v>11.08992222</v>
      </c>
      <c r="F447" s="12">
        <v>5.73957774</v>
      </c>
      <c r="G447" s="12">
        <v>3.0687064199999994</v>
      </c>
      <c r="H447" s="12">
        <v>3.6106223399999995</v>
      </c>
      <c r="I447" s="12">
        <v>3.2256899999999993</v>
      </c>
      <c r="J447" s="12">
        <v>5.389052759999999</v>
      </c>
      <c r="K447" s="12">
        <v>3.561161759999999</v>
      </c>
      <c r="L447" s="12">
        <v>0.63868662</v>
      </c>
      <c r="M447" s="12">
        <v>1.3483384199999997</v>
      </c>
      <c r="N447" s="12">
        <v>2.1891682799999996</v>
      </c>
      <c r="O447" s="12">
        <v>14.036052419999999</v>
      </c>
      <c r="P447" s="12">
        <v>0.22579829999999998</v>
      </c>
      <c r="Q447" s="12">
        <v>1.1870539199999999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</row>
    <row r="448" spans="1:25" ht="11.25">
      <c r="A448" s="11">
        <f t="shared" si="10"/>
        <v>41670</v>
      </c>
      <c r="B448" s="12">
        <v>1.8321919199999996</v>
      </c>
      <c r="C448" s="12">
        <v>0</v>
      </c>
      <c r="D448" s="12">
        <v>0</v>
      </c>
      <c r="E448" s="12">
        <v>8.044870859999998</v>
      </c>
      <c r="F448" s="12">
        <v>4.41489438</v>
      </c>
      <c r="G448" s="12">
        <v>3.4622406</v>
      </c>
      <c r="H448" s="12">
        <v>3.6751361399999998</v>
      </c>
      <c r="I448" s="12">
        <v>0.67954536</v>
      </c>
      <c r="J448" s="12">
        <v>0.00430092</v>
      </c>
      <c r="K448" s="12">
        <v>5.365397699999999</v>
      </c>
      <c r="L448" s="12">
        <v>3.4106295599999994</v>
      </c>
      <c r="M448" s="12">
        <v>6.169669739999999</v>
      </c>
      <c r="N448" s="12">
        <v>12.197409119999998</v>
      </c>
      <c r="O448" s="12">
        <v>12.750077339999999</v>
      </c>
      <c r="P448" s="12">
        <v>7.345971359999998</v>
      </c>
      <c r="Q448" s="12">
        <v>7.10081892</v>
      </c>
      <c r="R448" s="12">
        <v>4.143936419999999</v>
      </c>
      <c r="S448" s="12">
        <v>0.027955979999999995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</row>
    <row r="449" spans="1:25" ht="12.7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.75">
      <c r="A450" s="63" t="s">
        <v>71</v>
      </c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</row>
    <row r="451" spans="1:25" ht="1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 ht="11.25" customHeight="1">
      <c r="A452" s="60" t="s">
        <v>48</v>
      </c>
      <c r="B452" s="61" t="s">
        <v>48</v>
      </c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2"/>
    </row>
    <row r="453" spans="1:25" ht="13.5" customHeight="1">
      <c r="A453" s="8"/>
      <c r="B453" s="7" t="s">
        <v>24</v>
      </c>
      <c r="C453" s="9" t="s">
        <v>25</v>
      </c>
      <c r="D453" s="10" t="s">
        <v>26</v>
      </c>
      <c r="E453" s="7" t="s">
        <v>27</v>
      </c>
      <c r="F453" s="7" t="s">
        <v>28</v>
      </c>
      <c r="G453" s="9" t="s">
        <v>29</v>
      </c>
      <c r="H453" s="10" t="s">
        <v>30</v>
      </c>
      <c r="I453" s="7" t="s">
        <v>31</v>
      </c>
      <c r="J453" s="7" t="s">
        <v>32</v>
      </c>
      <c r="K453" s="7" t="s">
        <v>33</v>
      </c>
      <c r="L453" s="7" t="s">
        <v>34</v>
      </c>
      <c r="M453" s="7" t="s">
        <v>35</v>
      </c>
      <c r="N453" s="7" t="s">
        <v>36</v>
      </c>
      <c r="O453" s="7" t="s">
        <v>37</v>
      </c>
      <c r="P453" s="7" t="s">
        <v>38</v>
      </c>
      <c r="Q453" s="7" t="s">
        <v>39</v>
      </c>
      <c r="R453" s="7" t="s">
        <v>40</v>
      </c>
      <c r="S453" s="7" t="s">
        <v>41</v>
      </c>
      <c r="T453" s="7" t="s">
        <v>42</v>
      </c>
      <c r="U453" s="7" t="s">
        <v>43</v>
      </c>
      <c r="V453" s="7" t="s">
        <v>44</v>
      </c>
      <c r="W453" s="7" t="s">
        <v>45</v>
      </c>
      <c r="X453" s="7" t="s">
        <v>46</v>
      </c>
      <c r="Y453" s="7" t="s">
        <v>66</v>
      </c>
    </row>
    <row r="454" spans="1:25" ht="11.25">
      <c r="A454" s="11">
        <f aca="true" t="shared" si="11" ref="A454:A484">A418</f>
        <v>41640</v>
      </c>
      <c r="B454" s="12">
        <v>0</v>
      </c>
      <c r="C454" s="12">
        <v>0</v>
      </c>
      <c r="D454" s="12">
        <v>0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4.782623039999999</v>
      </c>
      <c r="N454" s="12">
        <v>5.315937119999999</v>
      </c>
      <c r="O454" s="12">
        <v>0</v>
      </c>
      <c r="P454" s="12">
        <v>0</v>
      </c>
      <c r="Q454" s="12">
        <v>130.04046666</v>
      </c>
      <c r="R454" s="12">
        <v>123.57833435999999</v>
      </c>
      <c r="S454" s="12">
        <v>103.70163258</v>
      </c>
      <c r="T454" s="12">
        <v>102.95972388</v>
      </c>
      <c r="U454" s="12">
        <v>102.72747419999999</v>
      </c>
      <c r="V454" s="12">
        <v>102.66080994</v>
      </c>
      <c r="W454" s="12">
        <v>102.27802806</v>
      </c>
      <c r="X454" s="12">
        <v>102.03932699999999</v>
      </c>
      <c r="Y454" s="12">
        <v>0.13977989999999998</v>
      </c>
    </row>
    <row r="455" spans="1:25" ht="11.25">
      <c r="A455" s="11">
        <f t="shared" si="11"/>
        <v>41641</v>
      </c>
      <c r="B455" s="12">
        <v>3.4256827799999994</v>
      </c>
      <c r="C455" s="12">
        <v>2.7052786799999997</v>
      </c>
      <c r="D455" s="12">
        <v>1.9246616999999997</v>
      </c>
      <c r="E455" s="12">
        <v>3.4622406</v>
      </c>
      <c r="F455" s="12">
        <v>2.08379574</v>
      </c>
      <c r="G455" s="12">
        <v>0.6730939799999999</v>
      </c>
      <c r="H455" s="12">
        <v>0.9311491799999999</v>
      </c>
      <c r="I455" s="12">
        <v>0.95480424</v>
      </c>
      <c r="J455" s="12">
        <v>0.17418725999999998</v>
      </c>
      <c r="K455" s="12">
        <v>0.79997112</v>
      </c>
      <c r="L455" s="12">
        <v>0.9397510199999999</v>
      </c>
      <c r="M455" s="12">
        <v>0.5956774199999999</v>
      </c>
      <c r="N455" s="12">
        <v>0.8709362999999998</v>
      </c>
      <c r="O455" s="12">
        <v>0</v>
      </c>
      <c r="P455" s="12">
        <v>0.6494389199999999</v>
      </c>
      <c r="Q455" s="12">
        <v>0</v>
      </c>
      <c r="R455" s="12">
        <v>6.48578736</v>
      </c>
      <c r="S455" s="12">
        <v>105.17684813999999</v>
      </c>
      <c r="T455" s="12">
        <v>6.797604059999999</v>
      </c>
      <c r="U455" s="12">
        <v>1.7590762799999997</v>
      </c>
      <c r="V455" s="12">
        <v>0.7935197399999999</v>
      </c>
      <c r="W455" s="12">
        <v>0.4171892399999999</v>
      </c>
      <c r="X455" s="12">
        <v>0.38063142</v>
      </c>
      <c r="Y455" s="12">
        <v>1.7375716799999998</v>
      </c>
    </row>
    <row r="456" spans="1:25" ht="11.25">
      <c r="A456" s="11">
        <f t="shared" si="11"/>
        <v>41642</v>
      </c>
      <c r="B456" s="12">
        <v>20.762691299999997</v>
      </c>
      <c r="C456" s="12">
        <v>14.70484548</v>
      </c>
      <c r="D456" s="12">
        <v>18.45309726</v>
      </c>
      <c r="E456" s="12">
        <v>18.75846258</v>
      </c>
      <c r="F456" s="12">
        <v>0.9913620599999999</v>
      </c>
      <c r="G456" s="12">
        <v>0.79997112</v>
      </c>
      <c r="H456" s="12">
        <v>3.2902038</v>
      </c>
      <c r="I456" s="12">
        <v>2.5848529199999994</v>
      </c>
      <c r="J456" s="12">
        <v>1.4300559</v>
      </c>
      <c r="K456" s="12">
        <v>1.4537109599999998</v>
      </c>
      <c r="L456" s="12">
        <v>1.5074724599999998</v>
      </c>
      <c r="M456" s="12">
        <v>1.5977917799999999</v>
      </c>
      <c r="N456" s="12">
        <v>1.7375716799999998</v>
      </c>
      <c r="O456" s="12">
        <v>1.8515460599999998</v>
      </c>
      <c r="P456" s="12">
        <v>1.9956268799999994</v>
      </c>
      <c r="Q456" s="12">
        <v>10.12006476</v>
      </c>
      <c r="R456" s="12">
        <v>10.892079899999999</v>
      </c>
      <c r="S456" s="12">
        <v>106.38970758</v>
      </c>
      <c r="T456" s="12">
        <v>107.05204925999999</v>
      </c>
      <c r="U456" s="12">
        <v>111.51425375999997</v>
      </c>
      <c r="V456" s="12">
        <v>104.95750121999998</v>
      </c>
      <c r="W456" s="12">
        <v>108.82832922</v>
      </c>
      <c r="X456" s="12">
        <v>110.58310458</v>
      </c>
      <c r="Y456" s="12">
        <v>28.19683152</v>
      </c>
    </row>
    <row r="457" spans="1:25" ht="11.25">
      <c r="A457" s="11">
        <f t="shared" si="11"/>
        <v>41643</v>
      </c>
      <c r="B457" s="12">
        <v>19.06812882</v>
      </c>
      <c r="C457" s="12">
        <v>17.205830459999998</v>
      </c>
      <c r="D457" s="12">
        <v>17.530549919999995</v>
      </c>
      <c r="E457" s="12">
        <v>17.59291326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0.36772865999999993</v>
      </c>
      <c r="M457" s="12">
        <v>0.13762944</v>
      </c>
      <c r="N457" s="12">
        <v>0.07526609999999999</v>
      </c>
      <c r="O457" s="12">
        <v>0.05806242</v>
      </c>
      <c r="P457" s="12">
        <v>1.8709001999999997</v>
      </c>
      <c r="Q457" s="12">
        <v>1.10318598</v>
      </c>
      <c r="R457" s="12">
        <v>0.6859967399999999</v>
      </c>
      <c r="S457" s="12">
        <v>0.70750134</v>
      </c>
      <c r="T457" s="12">
        <v>15.91555446</v>
      </c>
      <c r="U457" s="12">
        <v>127.36529441999998</v>
      </c>
      <c r="V457" s="12">
        <v>20.573450819999998</v>
      </c>
      <c r="W457" s="12">
        <v>127.17390347999998</v>
      </c>
      <c r="X457" s="12">
        <v>127.09433645999998</v>
      </c>
      <c r="Y457" s="12">
        <v>126.69220043999998</v>
      </c>
    </row>
    <row r="458" spans="1:25" ht="11.25">
      <c r="A458" s="11">
        <f t="shared" si="11"/>
        <v>41644</v>
      </c>
      <c r="B458" s="12">
        <v>127.53518075999999</v>
      </c>
      <c r="C458" s="12">
        <v>128.48138315999998</v>
      </c>
      <c r="D458" s="12">
        <v>129.19963679999998</v>
      </c>
      <c r="E458" s="12">
        <v>130.34798243999998</v>
      </c>
      <c r="F458" s="12">
        <v>16.257477599999998</v>
      </c>
      <c r="G458" s="12">
        <v>15.646746959999998</v>
      </c>
      <c r="H458" s="12">
        <v>18.3219192</v>
      </c>
      <c r="I458" s="12">
        <v>20.40141402</v>
      </c>
      <c r="J458" s="12">
        <v>22.427147339999998</v>
      </c>
      <c r="K458" s="12">
        <v>23.45721768</v>
      </c>
      <c r="L458" s="12">
        <v>21.921789239999995</v>
      </c>
      <c r="M458" s="12">
        <v>19.883153159999996</v>
      </c>
      <c r="N458" s="12">
        <v>22.207800419999998</v>
      </c>
      <c r="O458" s="12">
        <v>13.498437419999998</v>
      </c>
      <c r="P458" s="12">
        <v>9.915771059999999</v>
      </c>
      <c r="Q458" s="12">
        <v>19.93046328</v>
      </c>
      <c r="R458" s="12">
        <v>22.919602679999997</v>
      </c>
      <c r="S458" s="12">
        <v>25.62918228</v>
      </c>
      <c r="T458" s="12">
        <v>129.68779122</v>
      </c>
      <c r="U458" s="12">
        <v>128.44052441999997</v>
      </c>
      <c r="V458" s="12">
        <v>127.82334239999999</v>
      </c>
      <c r="W458" s="12">
        <v>127.6728102</v>
      </c>
      <c r="X458" s="12">
        <v>127.59324317999999</v>
      </c>
      <c r="Y458" s="12">
        <v>127.56958811999999</v>
      </c>
    </row>
    <row r="459" spans="1:25" ht="11.25">
      <c r="A459" s="11">
        <f t="shared" si="11"/>
        <v>41645</v>
      </c>
      <c r="B459" s="12">
        <v>24.40342008</v>
      </c>
      <c r="C459" s="12">
        <v>20.01648168</v>
      </c>
      <c r="D459" s="12">
        <v>16.182211499999998</v>
      </c>
      <c r="E459" s="12">
        <v>4.971863519999999</v>
      </c>
      <c r="F459" s="12">
        <v>3.1869817199999995</v>
      </c>
      <c r="G459" s="12">
        <v>2.4278693399999995</v>
      </c>
      <c r="H459" s="12">
        <v>2.92247514</v>
      </c>
      <c r="I459" s="12">
        <v>2.365506</v>
      </c>
      <c r="J459" s="12">
        <v>1.4838174</v>
      </c>
      <c r="K459" s="12">
        <v>0.26020566</v>
      </c>
      <c r="L459" s="12">
        <v>2.55689694</v>
      </c>
      <c r="M459" s="12">
        <v>5.94817236</v>
      </c>
      <c r="N459" s="12">
        <v>3.3009560999999996</v>
      </c>
      <c r="O459" s="12">
        <v>0.01720368</v>
      </c>
      <c r="P459" s="12">
        <v>12.068381519999999</v>
      </c>
      <c r="Q459" s="12">
        <v>0.0322569</v>
      </c>
      <c r="R459" s="12">
        <v>13.821006419999998</v>
      </c>
      <c r="S459" s="12">
        <v>38.15776224</v>
      </c>
      <c r="T459" s="12">
        <v>22.15188846</v>
      </c>
      <c r="U459" s="12">
        <v>41.39420454</v>
      </c>
      <c r="V459" s="12">
        <v>43.79626836</v>
      </c>
      <c r="W459" s="12">
        <v>45.486529919999995</v>
      </c>
      <c r="X459" s="12">
        <v>45.379006919999995</v>
      </c>
      <c r="Y459" s="12">
        <v>42.25223807999999</v>
      </c>
    </row>
    <row r="460" spans="1:25" ht="11.25">
      <c r="A460" s="11">
        <f t="shared" si="11"/>
        <v>41646</v>
      </c>
      <c r="B460" s="12">
        <v>37.164249719999994</v>
      </c>
      <c r="C460" s="12">
        <v>37.32768468</v>
      </c>
      <c r="D460" s="12">
        <v>38.10400074</v>
      </c>
      <c r="E460" s="12">
        <v>17.162821259999998</v>
      </c>
      <c r="F460" s="12">
        <v>3.1289192999999997</v>
      </c>
      <c r="G460" s="12">
        <v>3.0730073399999993</v>
      </c>
      <c r="H460" s="12">
        <v>3.2063358599999994</v>
      </c>
      <c r="I460" s="12">
        <v>3.3181597799999993</v>
      </c>
      <c r="J460" s="12">
        <v>1.9031570999999998</v>
      </c>
      <c r="K460" s="12">
        <v>1.98702504</v>
      </c>
      <c r="L460" s="12">
        <v>2.0601406799999995</v>
      </c>
      <c r="M460" s="12">
        <v>2.1160526399999995</v>
      </c>
      <c r="N460" s="12">
        <v>1.01286666</v>
      </c>
      <c r="O460" s="12">
        <v>0.01935414</v>
      </c>
      <c r="P460" s="12">
        <v>0.10967346</v>
      </c>
      <c r="Q460" s="12">
        <v>0.07741656</v>
      </c>
      <c r="R460" s="12">
        <v>0.9806097599999999</v>
      </c>
      <c r="S460" s="12">
        <v>1.8257405399999997</v>
      </c>
      <c r="T460" s="12">
        <v>2.93322744</v>
      </c>
      <c r="U460" s="12">
        <v>4.191246539999999</v>
      </c>
      <c r="V460" s="12">
        <v>1.87520112</v>
      </c>
      <c r="W460" s="12">
        <v>4.05576756</v>
      </c>
      <c r="X460" s="12">
        <v>3.9460941</v>
      </c>
      <c r="Y460" s="12">
        <v>3.79341144</v>
      </c>
    </row>
    <row r="461" spans="1:25" ht="11.25">
      <c r="A461" s="11">
        <f t="shared" si="11"/>
        <v>41647</v>
      </c>
      <c r="B461" s="12">
        <v>21.457289879999998</v>
      </c>
      <c r="C461" s="12">
        <v>19.496070359999997</v>
      </c>
      <c r="D461" s="12">
        <v>17.41012416</v>
      </c>
      <c r="E461" s="12">
        <v>3.5224534799999994</v>
      </c>
      <c r="F461" s="12">
        <v>3.15257436</v>
      </c>
      <c r="G461" s="12">
        <v>0</v>
      </c>
      <c r="H461" s="12">
        <v>0</v>
      </c>
      <c r="I461" s="12">
        <v>0.06881472</v>
      </c>
      <c r="J461" s="12">
        <v>1.9698213599999999</v>
      </c>
      <c r="K461" s="12">
        <v>1.0494244799999999</v>
      </c>
      <c r="L461" s="12">
        <v>1.1397438</v>
      </c>
      <c r="M461" s="12">
        <v>1.1655493199999998</v>
      </c>
      <c r="N461" s="12">
        <v>0.17418725999999998</v>
      </c>
      <c r="O461" s="12">
        <v>0</v>
      </c>
      <c r="P461" s="12">
        <v>0</v>
      </c>
      <c r="Q461" s="12">
        <v>0</v>
      </c>
      <c r="R461" s="12">
        <v>0</v>
      </c>
      <c r="S461" s="12">
        <v>106.89506567999999</v>
      </c>
      <c r="T461" s="12">
        <v>1.3289842799999998</v>
      </c>
      <c r="U461" s="12">
        <v>1.5870394799999998</v>
      </c>
      <c r="V461" s="12">
        <v>2.17626552</v>
      </c>
      <c r="W461" s="12">
        <v>104.46504587999998</v>
      </c>
      <c r="X461" s="12">
        <v>4.1503878</v>
      </c>
      <c r="Y461" s="12">
        <v>22.758318179999996</v>
      </c>
    </row>
    <row r="462" spans="1:25" ht="11.25">
      <c r="A462" s="11">
        <f t="shared" si="11"/>
        <v>41648</v>
      </c>
      <c r="B462" s="12">
        <v>131.15870585999997</v>
      </c>
      <c r="C462" s="12">
        <v>122.67084023999999</v>
      </c>
      <c r="D462" s="12">
        <v>19.1928555</v>
      </c>
      <c r="E462" s="12">
        <v>19.94981742</v>
      </c>
      <c r="F462" s="12">
        <v>9.84265542</v>
      </c>
      <c r="G462" s="12">
        <v>6.378264359999999</v>
      </c>
      <c r="H462" s="12">
        <v>0</v>
      </c>
      <c r="I462" s="12">
        <v>0.05161104</v>
      </c>
      <c r="J462" s="12">
        <v>130.35228335999997</v>
      </c>
      <c r="K462" s="12">
        <v>9.76738932</v>
      </c>
      <c r="L462" s="12">
        <v>0.31181669999999995</v>
      </c>
      <c r="M462" s="12">
        <v>0</v>
      </c>
      <c r="N462" s="12">
        <v>0.28816164</v>
      </c>
      <c r="O462" s="12">
        <v>0</v>
      </c>
      <c r="P462" s="12">
        <v>0</v>
      </c>
      <c r="Q462" s="12">
        <v>0</v>
      </c>
      <c r="R462" s="12">
        <v>0</v>
      </c>
      <c r="S462" s="12">
        <v>107.17892639999998</v>
      </c>
      <c r="T462" s="12">
        <v>0.00215046</v>
      </c>
      <c r="U462" s="12">
        <v>1.2988778399999998</v>
      </c>
      <c r="V462" s="12">
        <v>0.7225545599999998</v>
      </c>
      <c r="W462" s="12">
        <v>1.3698430199999998</v>
      </c>
      <c r="X462" s="12">
        <v>7.436290679999999</v>
      </c>
      <c r="Y462" s="12">
        <v>1.5913403999999998</v>
      </c>
    </row>
    <row r="463" spans="1:25" ht="11.25">
      <c r="A463" s="11">
        <f t="shared" si="11"/>
        <v>41649</v>
      </c>
      <c r="B463" s="12">
        <v>107.88212682</v>
      </c>
      <c r="C463" s="12">
        <v>2.1633627599999996</v>
      </c>
      <c r="D463" s="12">
        <v>65.81052737999998</v>
      </c>
      <c r="E463" s="12">
        <v>12.431809259999998</v>
      </c>
      <c r="F463" s="12">
        <v>1.5590834999999998</v>
      </c>
      <c r="G463" s="12">
        <v>0</v>
      </c>
      <c r="H463" s="12">
        <v>19.979923859999996</v>
      </c>
      <c r="I463" s="12">
        <v>0.8795381399999999</v>
      </c>
      <c r="J463" s="12">
        <v>13.236081299999999</v>
      </c>
      <c r="K463" s="12">
        <v>11.91999978</v>
      </c>
      <c r="L463" s="12">
        <v>104.29515954</v>
      </c>
      <c r="M463" s="12">
        <v>0.15698357999999998</v>
      </c>
      <c r="N463" s="12">
        <v>0</v>
      </c>
      <c r="O463" s="12">
        <v>0</v>
      </c>
      <c r="P463" s="12">
        <v>1.3977989999999998</v>
      </c>
      <c r="Q463" s="12">
        <v>0.5053580999999999</v>
      </c>
      <c r="R463" s="12">
        <v>0</v>
      </c>
      <c r="S463" s="12">
        <v>105.98757155999999</v>
      </c>
      <c r="T463" s="12">
        <v>0.15913403999999998</v>
      </c>
      <c r="U463" s="12">
        <v>0</v>
      </c>
      <c r="V463" s="12">
        <v>0.03655782</v>
      </c>
      <c r="W463" s="12">
        <v>0.0215046</v>
      </c>
      <c r="X463" s="12">
        <v>3.7396499399999996</v>
      </c>
      <c r="Y463" s="12">
        <v>5.71377222</v>
      </c>
    </row>
    <row r="464" spans="1:25" ht="11.25">
      <c r="A464" s="11">
        <f t="shared" si="11"/>
        <v>41650</v>
      </c>
      <c r="B464" s="12">
        <v>21.5368569</v>
      </c>
      <c r="C464" s="12">
        <v>8.625495059999999</v>
      </c>
      <c r="D464" s="12">
        <v>64.74389921999999</v>
      </c>
      <c r="E464" s="12">
        <v>61.94830122</v>
      </c>
      <c r="F464" s="12">
        <v>18.46600002</v>
      </c>
      <c r="G464" s="12">
        <v>17.674630739999998</v>
      </c>
      <c r="H464" s="12">
        <v>13.055442659999999</v>
      </c>
      <c r="I464" s="12">
        <v>0.9419014799999998</v>
      </c>
      <c r="J464" s="12">
        <v>8.539476659999998</v>
      </c>
      <c r="K464" s="12">
        <v>10.887778979999998</v>
      </c>
      <c r="L464" s="12">
        <v>15.99082056</v>
      </c>
      <c r="M464" s="12">
        <v>0.6515893799999999</v>
      </c>
      <c r="N464" s="12">
        <v>0</v>
      </c>
      <c r="O464" s="12">
        <v>0.03655782</v>
      </c>
      <c r="P464" s="12">
        <v>2.1139021799999997</v>
      </c>
      <c r="Q464" s="12">
        <v>2.21712426</v>
      </c>
      <c r="R464" s="12">
        <v>0.8300775599999999</v>
      </c>
      <c r="S464" s="12">
        <v>107.20258145999998</v>
      </c>
      <c r="T464" s="12">
        <v>104.84567729999999</v>
      </c>
      <c r="U464" s="12">
        <v>23.98192992</v>
      </c>
      <c r="V464" s="12">
        <v>0.31611761999999993</v>
      </c>
      <c r="W464" s="12">
        <v>0.23224968</v>
      </c>
      <c r="X464" s="12">
        <v>23.30453502</v>
      </c>
      <c r="Y464" s="12">
        <v>21.612122999999997</v>
      </c>
    </row>
    <row r="465" spans="1:25" ht="11.25">
      <c r="A465" s="11">
        <f t="shared" si="11"/>
        <v>41651</v>
      </c>
      <c r="B465" s="12">
        <v>1.3655420999999999</v>
      </c>
      <c r="C465" s="12">
        <v>1.3741439399999997</v>
      </c>
      <c r="D465" s="12">
        <v>6.45783138</v>
      </c>
      <c r="E465" s="12">
        <v>1.5440302799999996</v>
      </c>
      <c r="F465" s="12">
        <v>1.71821754</v>
      </c>
      <c r="G465" s="12">
        <v>0.21934692</v>
      </c>
      <c r="H465" s="12">
        <v>15.023113559999999</v>
      </c>
      <c r="I465" s="12">
        <v>2.18701782</v>
      </c>
      <c r="J465" s="12">
        <v>2.02573332</v>
      </c>
      <c r="K465" s="12">
        <v>1.4085512999999998</v>
      </c>
      <c r="L465" s="12">
        <v>1.7676781199999998</v>
      </c>
      <c r="M465" s="12">
        <v>1.42360452</v>
      </c>
      <c r="N465" s="12">
        <v>0</v>
      </c>
      <c r="O465" s="12">
        <v>0</v>
      </c>
      <c r="P465" s="12">
        <v>0.04085874</v>
      </c>
      <c r="Q465" s="12">
        <v>0.13762944</v>
      </c>
      <c r="R465" s="12">
        <v>0.01290276</v>
      </c>
      <c r="S465" s="12">
        <v>0.01290276</v>
      </c>
      <c r="T465" s="12">
        <v>0.6322352399999999</v>
      </c>
      <c r="U465" s="12">
        <v>1.66445604</v>
      </c>
      <c r="V465" s="12">
        <v>1.3569402599999998</v>
      </c>
      <c r="W465" s="12">
        <v>10.640476079999997</v>
      </c>
      <c r="X465" s="12">
        <v>1.36769256</v>
      </c>
      <c r="Y465" s="12">
        <v>10.601767799999998</v>
      </c>
    </row>
    <row r="466" spans="1:25" ht="11.25">
      <c r="A466" s="11">
        <f t="shared" si="11"/>
        <v>41652</v>
      </c>
      <c r="B466" s="12">
        <v>21.121818119999997</v>
      </c>
      <c r="C466" s="12">
        <v>14.896236419999997</v>
      </c>
      <c r="D466" s="12">
        <v>13.272639119999997</v>
      </c>
      <c r="E466" s="12">
        <v>20.64656646</v>
      </c>
      <c r="F466" s="12">
        <v>22.30457112</v>
      </c>
      <c r="G466" s="12">
        <v>21.844372679999996</v>
      </c>
      <c r="H466" s="12">
        <v>0</v>
      </c>
      <c r="I466" s="12">
        <v>0.12687713999999997</v>
      </c>
      <c r="J466" s="12">
        <v>0.5612700599999999</v>
      </c>
      <c r="K466" s="12">
        <v>0.32041854</v>
      </c>
      <c r="L466" s="12">
        <v>2.05583976</v>
      </c>
      <c r="M466" s="12">
        <v>0.5784737399999998</v>
      </c>
      <c r="N466" s="12">
        <v>0</v>
      </c>
      <c r="O466" s="12">
        <v>0</v>
      </c>
      <c r="P466" s="12">
        <v>0.02580552</v>
      </c>
      <c r="Q466" s="12">
        <v>0</v>
      </c>
      <c r="R466" s="12">
        <v>4.266512639999999</v>
      </c>
      <c r="S466" s="12">
        <v>107.36816687999998</v>
      </c>
      <c r="T466" s="12">
        <v>105.14244077999999</v>
      </c>
      <c r="U466" s="12">
        <v>1.7332707599999997</v>
      </c>
      <c r="V466" s="12">
        <v>107.60471747999998</v>
      </c>
      <c r="W466" s="12">
        <v>103.61346371999998</v>
      </c>
      <c r="X466" s="12">
        <v>103.60486187999999</v>
      </c>
      <c r="Y466" s="12">
        <v>106.6735683</v>
      </c>
    </row>
    <row r="467" spans="1:25" ht="11.25">
      <c r="A467" s="11">
        <f t="shared" si="11"/>
        <v>41653</v>
      </c>
      <c r="B467" s="12">
        <v>24.513093539999993</v>
      </c>
      <c r="C467" s="12">
        <v>17.5154967</v>
      </c>
      <c r="D467" s="12">
        <v>0.01290276</v>
      </c>
      <c r="E467" s="12">
        <v>3.64072878</v>
      </c>
      <c r="F467" s="12">
        <v>26.73881964</v>
      </c>
      <c r="G467" s="12">
        <v>27.502232939999995</v>
      </c>
      <c r="H467" s="12">
        <v>6.008385239999999</v>
      </c>
      <c r="I467" s="12">
        <v>4.909500179999998</v>
      </c>
      <c r="J467" s="12">
        <v>14.891935499999999</v>
      </c>
      <c r="K467" s="12">
        <v>13.21242624</v>
      </c>
      <c r="L467" s="12">
        <v>106.98968591999999</v>
      </c>
      <c r="M467" s="12">
        <v>106.81979957999998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106.23702491999998</v>
      </c>
      <c r="T467" s="12">
        <v>103.99194467999999</v>
      </c>
      <c r="U467" s="12">
        <v>103.20487632</v>
      </c>
      <c r="V467" s="12">
        <v>17.575709579999998</v>
      </c>
      <c r="W467" s="12">
        <v>102.80489075999999</v>
      </c>
      <c r="X467" s="12">
        <v>103.23498276</v>
      </c>
      <c r="Y467" s="12">
        <v>103.10165423999999</v>
      </c>
    </row>
    <row r="468" spans="1:25" ht="11.25">
      <c r="A468" s="11">
        <f t="shared" si="11"/>
        <v>41654</v>
      </c>
      <c r="B468" s="12">
        <v>1.5698357999999997</v>
      </c>
      <c r="C468" s="12">
        <v>0.34622405999999994</v>
      </c>
      <c r="D468" s="12">
        <v>11.05981578</v>
      </c>
      <c r="E468" s="12">
        <v>4.16544102</v>
      </c>
      <c r="F468" s="12">
        <v>13.784448599999997</v>
      </c>
      <c r="G468" s="12">
        <v>4.305220919999999</v>
      </c>
      <c r="H468" s="12">
        <v>2.82355398</v>
      </c>
      <c r="I468" s="12">
        <v>8.539476659999998</v>
      </c>
      <c r="J468" s="12">
        <v>38.714731379999996</v>
      </c>
      <c r="K468" s="12">
        <v>124.51163399999999</v>
      </c>
      <c r="L468" s="12">
        <v>125.39117213999998</v>
      </c>
      <c r="M468" s="12">
        <v>125.7911577</v>
      </c>
      <c r="N468" s="12">
        <v>1.49887062</v>
      </c>
      <c r="O468" s="12">
        <v>0</v>
      </c>
      <c r="P468" s="12">
        <v>0</v>
      </c>
      <c r="Q468" s="12">
        <v>3.4923470399999994</v>
      </c>
      <c r="R468" s="12">
        <v>2.41281612</v>
      </c>
      <c r="S468" s="12">
        <v>107.60256702</v>
      </c>
      <c r="T468" s="12">
        <v>105.62844473999998</v>
      </c>
      <c r="U468" s="12">
        <v>104.98760766</v>
      </c>
      <c r="V468" s="12">
        <v>104.62417991999999</v>
      </c>
      <c r="W468" s="12">
        <v>104.04355571999999</v>
      </c>
      <c r="X468" s="12">
        <v>104.64568451999997</v>
      </c>
      <c r="Y468" s="12">
        <v>104.834925</v>
      </c>
    </row>
    <row r="469" spans="1:25" ht="11.25">
      <c r="A469" s="11">
        <f t="shared" si="11"/>
        <v>41655</v>
      </c>
      <c r="B469" s="12">
        <v>64.54820736</v>
      </c>
      <c r="C469" s="12">
        <v>31.97303928</v>
      </c>
      <c r="D469" s="12">
        <v>1.5311275199999999</v>
      </c>
      <c r="E469" s="12">
        <v>0</v>
      </c>
      <c r="F469" s="12">
        <v>0</v>
      </c>
      <c r="G469" s="12">
        <v>0</v>
      </c>
      <c r="H469" s="12">
        <v>0</v>
      </c>
      <c r="I469" s="12">
        <v>0.56342052</v>
      </c>
      <c r="J469" s="12">
        <v>0</v>
      </c>
      <c r="K469" s="12">
        <v>0</v>
      </c>
      <c r="L469" s="12">
        <v>4.91810202</v>
      </c>
      <c r="M469" s="12">
        <v>5.814843839999999</v>
      </c>
      <c r="N469" s="12">
        <v>0.00430092</v>
      </c>
      <c r="O469" s="12">
        <v>0</v>
      </c>
      <c r="P469" s="12">
        <v>0</v>
      </c>
      <c r="Q469" s="12">
        <v>0</v>
      </c>
      <c r="R469" s="12">
        <v>0.07956701999999999</v>
      </c>
      <c r="S469" s="12">
        <v>106.16821019999998</v>
      </c>
      <c r="T469" s="12">
        <v>104.29085862</v>
      </c>
      <c r="U469" s="12">
        <v>104.68009187999998</v>
      </c>
      <c r="V469" s="12">
        <v>104.41558529999999</v>
      </c>
      <c r="W469" s="12">
        <v>103.32315161999999</v>
      </c>
      <c r="X469" s="12">
        <v>104.06506031999999</v>
      </c>
      <c r="Y469" s="12">
        <v>15.917704919999998</v>
      </c>
    </row>
    <row r="470" spans="1:25" ht="11.25">
      <c r="A470" s="11">
        <f t="shared" si="11"/>
        <v>41656</v>
      </c>
      <c r="B470" s="12">
        <v>12.281277059999997</v>
      </c>
      <c r="C470" s="12">
        <v>3.5676131399999997</v>
      </c>
      <c r="D470" s="12">
        <v>0.00215046</v>
      </c>
      <c r="E470" s="12">
        <v>0</v>
      </c>
      <c r="F470" s="12">
        <v>0</v>
      </c>
      <c r="G470" s="12">
        <v>0</v>
      </c>
      <c r="H470" s="12">
        <v>4.29661908</v>
      </c>
      <c r="I470" s="12">
        <v>14.431737059999998</v>
      </c>
      <c r="J470" s="12">
        <v>105.94456235999999</v>
      </c>
      <c r="K470" s="12">
        <v>104.2758054</v>
      </c>
      <c r="L470" s="12">
        <v>103.98764375999998</v>
      </c>
      <c r="M470" s="12">
        <v>103.48013519999998</v>
      </c>
      <c r="N470" s="12">
        <v>59.126897699999994</v>
      </c>
      <c r="O470" s="12">
        <v>1.2300631199999998</v>
      </c>
      <c r="P470" s="12">
        <v>0.00215046</v>
      </c>
      <c r="Q470" s="12">
        <v>0</v>
      </c>
      <c r="R470" s="12">
        <v>21.734699219999996</v>
      </c>
      <c r="S470" s="12">
        <v>106.232724</v>
      </c>
      <c r="T470" s="12">
        <v>102.60059706</v>
      </c>
      <c r="U470" s="12">
        <v>9.550192859999997</v>
      </c>
      <c r="V470" s="12">
        <v>103.2328323</v>
      </c>
      <c r="W470" s="12">
        <v>102.29308127999998</v>
      </c>
      <c r="X470" s="12">
        <v>103.07584872</v>
      </c>
      <c r="Y470" s="12">
        <v>0.6730939799999999</v>
      </c>
    </row>
    <row r="471" spans="1:25" ht="11.25">
      <c r="A471" s="11">
        <f t="shared" si="11"/>
        <v>41657</v>
      </c>
      <c r="B471" s="12">
        <v>1.06017678</v>
      </c>
      <c r="C471" s="12">
        <v>1.71176616</v>
      </c>
      <c r="D471" s="12">
        <v>0.50965902</v>
      </c>
      <c r="E471" s="12">
        <v>0.6472884599999998</v>
      </c>
      <c r="F471" s="12">
        <v>7.629832079999999</v>
      </c>
      <c r="G471" s="12">
        <v>0</v>
      </c>
      <c r="H471" s="12">
        <v>19.921861439999997</v>
      </c>
      <c r="I471" s="12">
        <v>127.42765775999997</v>
      </c>
      <c r="J471" s="12">
        <v>0.32041854</v>
      </c>
      <c r="K471" s="12">
        <v>0.54406638</v>
      </c>
      <c r="L471" s="12">
        <v>104.64998544</v>
      </c>
      <c r="M471" s="12">
        <v>1.01286666</v>
      </c>
      <c r="N471" s="12">
        <v>0.06236333999999998</v>
      </c>
      <c r="O471" s="12">
        <v>0</v>
      </c>
      <c r="P471" s="12">
        <v>0</v>
      </c>
      <c r="Q471" s="12">
        <v>0.00860184</v>
      </c>
      <c r="R471" s="12">
        <v>5.7180731399999996</v>
      </c>
      <c r="S471" s="12">
        <v>129.83402249999997</v>
      </c>
      <c r="T471" s="12">
        <v>9.76093794</v>
      </c>
      <c r="U471" s="12">
        <v>1.0644776999999999</v>
      </c>
      <c r="V471" s="12">
        <v>1.6730578799999998</v>
      </c>
      <c r="W471" s="12">
        <v>2.70097776</v>
      </c>
      <c r="X471" s="12">
        <v>101.15333748</v>
      </c>
      <c r="Y471" s="12">
        <v>7.051358339999999</v>
      </c>
    </row>
    <row r="472" spans="1:25" ht="11.25">
      <c r="A472" s="11">
        <f t="shared" si="11"/>
        <v>41658</v>
      </c>
      <c r="B472" s="12">
        <v>2.30314266</v>
      </c>
      <c r="C472" s="12">
        <v>3.3117084</v>
      </c>
      <c r="D472" s="12">
        <v>3.9353417999999993</v>
      </c>
      <c r="E472" s="12">
        <v>1.6149954599999998</v>
      </c>
      <c r="F472" s="12">
        <v>1.8257405399999997</v>
      </c>
      <c r="G472" s="12">
        <v>2.7568897199999998</v>
      </c>
      <c r="H472" s="12">
        <v>6.56750484</v>
      </c>
      <c r="I472" s="12">
        <v>8.52227298</v>
      </c>
      <c r="J472" s="12">
        <v>5.296582979999999</v>
      </c>
      <c r="K472" s="12">
        <v>33.19880147999999</v>
      </c>
      <c r="L472" s="12">
        <v>34.51058208</v>
      </c>
      <c r="M472" s="12">
        <v>32.07626136</v>
      </c>
      <c r="N472" s="12">
        <v>12.66190848</v>
      </c>
      <c r="O472" s="12">
        <v>5.120245259999999</v>
      </c>
      <c r="P472" s="12">
        <v>2.67087132</v>
      </c>
      <c r="Q472" s="12">
        <v>5.520230819999999</v>
      </c>
      <c r="R472" s="12">
        <v>5.10949296</v>
      </c>
      <c r="S472" s="12">
        <v>107.81976347999999</v>
      </c>
      <c r="T472" s="12">
        <v>105.36823908</v>
      </c>
      <c r="U472" s="12">
        <v>103.05004319999999</v>
      </c>
      <c r="V472" s="12">
        <v>10.892079899999999</v>
      </c>
      <c r="W472" s="12">
        <v>27.134504279999998</v>
      </c>
      <c r="X472" s="12">
        <v>10.92863772</v>
      </c>
      <c r="Y472" s="12">
        <v>16.18866288</v>
      </c>
    </row>
    <row r="473" spans="1:25" ht="11.25">
      <c r="A473" s="11">
        <f t="shared" si="11"/>
        <v>41659</v>
      </c>
      <c r="B473" s="12">
        <v>7.683593579999998</v>
      </c>
      <c r="C473" s="12">
        <v>7.851329459999999</v>
      </c>
      <c r="D473" s="12">
        <v>0</v>
      </c>
      <c r="E473" s="12">
        <v>0</v>
      </c>
      <c r="F473" s="12">
        <v>0</v>
      </c>
      <c r="G473" s="12">
        <v>0</v>
      </c>
      <c r="H473" s="12">
        <v>0</v>
      </c>
      <c r="I473" s="12">
        <v>0.67524444</v>
      </c>
      <c r="J473" s="12">
        <v>0</v>
      </c>
      <c r="K473" s="12">
        <v>0.36557819999999996</v>
      </c>
      <c r="L473" s="12">
        <v>2.7031282199999995</v>
      </c>
      <c r="M473" s="12">
        <v>2.56334832</v>
      </c>
      <c r="N473" s="12">
        <v>0.18924047999999996</v>
      </c>
      <c r="O473" s="12">
        <v>0</v>
      </c>
      <c r="P473" s="12">
        <v>0</v>
      </c>
      <c r="Q473" s="12">
        <v>0</v>
      </c>
      <c r="R473" s="12">
        <v>1.8644488199999996</v>
      </c>
      <c r="S473" s="12">
        <v>20.24012952</v>
      </c>
      <c r="T473" s="12">
        <v>2.08379574</v>
      </c>
      <c r="U473" s="12">
        <v>0</v>
      </c>
      <c r="V473" s="12">
        <v>116.64095039999998</v>
      </c>
      <c r="W473" s="12">
        <v>0.04515965999999999</v>
      </c>
      <c r="X473" s="12">
        <v>0</v>
      </c>
      <c r="Y473" s="12">
        <v>1.5719862599999999</v>
      </c>
    </row>
    <row r="474" spans="1:25" ht="11.25">
      <c r="A474" s="11">
        <f t="shared" si="11"/>
        <v>41660</v>
      </c>
      <c r="B474" s="12">
        <v>2.1698141399999997</v>
      </c>
      <c r="C474" s="12">
        <v>0.8150243399999999</v>
      </c>
      <c r="D474" s="12">
        <v>0.5935269599999999</v>
      </c>
      <c r="E474" s="12">
        <v>11.208197519999999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8.93086038</v>
      </c>
      <c r="L474" s="12">
        <v>8.89430256</v>
      </c>
      <c r="M474" s="12">
        <v>0</v>
      </c>
      <c r="N474" s="12">
        <v>0</v>
      </c>
      <c r="O474" s="12">
        <v>0</v>
      </c>
      <c r="P474" s="12">
        <v>0.05591195999999999</v>
      </c>
      <c r="Q474" s="12">
        <v>0</v>
      </c>
      <c r="R474" s="12">
        <v>0</v>
      </c>
      <c r="S474" s="12">
        <v>9.339447779999999</v>
      </c>
      <c r="T474" s="12">
        <v>7.681443119999998</v>
      </c>
      <c r="U474" s="12">
        <v>0</v>
      </c>
      <c r="V474" s="12">
        <v>0.27095796</v>
      </c>
      <c r="W474" s="12">
        <v>61.26875585999999</v>
      </c>
      <c r="X474" s="12">
        <v>113.89696343999998</v>
      </c>
      <c r="Y474" s="12">
        <v>125.11806372000001</v>
      </c>
    </row>
    <row r="475" spans="1:25" ht="11.25">
      <c r="A475" s="11">
        <f t="shared" si="11"/>
        <v>41661</v>
      </c>
      <c r="B475" s="12">
        <v>60.7182381</v>
      </c>
      <c r="C475" s="12">
        <v>15.30697428</v>
      </c>
      <c r="D475" s="12">
        <v>26.497968119999996</v>
      </c>
      <c r="E475" s="12">
        <v>1.9418653799999999</v>
      </c>
      <c r="F475" s="12">
        <v>0.00215046</v>
      </c>
      <c r="G475" s="12">
        <v>7.173934559999999</v>
      </c>
      <c r="H475" s="12">
        <v>16.339195079999996</v>
      </c>
      <c r="I475" s="12">
        <v>103.92312995999998</v>
      </c>
      <c r="J475" s="12">
        <v>14.771509739999997</v>
      </c>
      <c r="K475" s="12">
        <v>104.84352683999998</v>
      </c>
      <c r="L475" s="12">
        <v>105.43490333999998</v>
      </c>
      <c r="M475" s="12">
        <v>11.4296949</v>
      </c>
      <c r="N475" s="12">
        <v>1.4838174</v>
      </c>
      <c r="O475" s="12">
        <v>3.0364495199999997</v>
      </c>
      <c r="P475" s="12">
        <v>6.02343846</v>
      </c>
      <c r="Q475" s="12">
        <v>0</v>
      </c>
      <c r="R475" s="12">
        <v>27.138805199999997</v>
      </c>
      <c r="S475" s="12">
        <v>2.2450802399999996</v>
      </c>
      <c r="T475" s="12">
        <v>106.36820297999999</v>
      </c>
      <c r="U475" s="12">
        <v>105.6628521</v>
      </c>
      <c r="V475" s="12">
        <v>101.92535262</v>
      </c>
      <c r="W475" s="12">
        <v>124.8019461</v>
      </c>
      <c r="X475" s="12">
        <v>124.75463597999997</v>
      </c>
      <c r="Y475" s="12">
        <v>124.90731864</v>
      </c>
    </row>
    <row r="476" spans="1:25" ht="11.25">
      <c r="A476" s="11">
        <f t="shared" si="11"/>
        <v>41662</v>
      </c>
      <c r="B476" s="12">
        <v>75.7714581</v>
      </c>
      <c r="C476" s="12">
        <v>77.86600614</v>
      </c>
      <c r="D476" s="12">
        <v>125.14817015999999</v>
      </c>
      <c r="E476" s="12">
        <v>24.278693399999998</v>
      </c>
      <c r="F476" s="12">
        <v>1.2580190999999998</v>
      </c>
      <c r="G476" s="12">
        <v>0.01290276</v>
      </c>
      <c r="H476" s="12">
        <v>118.69463970000001</v>
      </c>
      <c r="I476" s="12">
        <v>117.90327041999998</v>
      </c>
      <c r="J476" s="12">
        <v>0</v>
      </c>
      <c r="K476" s="12">
        <v>0</v>
      </c>
      <c r="L476" s="12">
        <v>0.00860184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25.728103439999995</v>
      </c>
      <c r="W476" s="12">
        <v>139.70463389999998</v>
      </c>
      <c r="X476" s="12">
        <v>139.79065229999998</v>
      </c>
      <c r="Y476" s="12">
        <v>138.88530863999998</v>
      </c>
    </row>
    <row r="477" spans="1:25" ht="11.25">
      <c r="A477" s="11">
        <f t="shared" si="11"/>
        <v>41663</v>
      </c>
      <c r="B477" s="12">
        <v>19.440158399999998</v>
      </c>
      <c r="C477" s="12">
        <v>1.3891971599999997</v>
      </c>
      <c r="D477" s="12">
        <v>0.00215046</v>
      </c>
      <c r="E477" s="12">
        <v>0.00645138</v>
      </c>
      <c r="F477" s="12">
        <v>0.00860184</v>
      </c>
      <c r="G477" s="12">
        <v>12.750077339999999</v>
      </c>
      <c r="H477" s="12">
        <v>17.62947108</v>
      </c>
      <c r="I477" s="12">
        <v>19.91756052</v>
      </c>
      <c r="J477" s="12">
        <v>116.78718167999999</v>
      </c>
      <c r="K477" s="12">
        <v>115.85603249999998</v>
      </c>
      <c r="L477" s="12">
        <v>115.73775719999999</v>
      </c>
      <c r="M477" s="12">
        <v>115.51410935999998</v>
      </c>
      <c r="N477" s="12">
        <v>116.13559229999998</v>
      </c>
      <c r="O477" s="12">
        <v>13.73283756</v>
      </c>
      <c r="P477" s="12">
        <v>2.3827096799999996</v>
      </c>
      <c r="Q477" s="12">
        <v>0.07096518</v>
      </c>
      <c r="R477" s="12">
        <v>1.7977845599999995</v>
      </c>
      <c r="S477" s="12">
        <v>116.66675591999999</v>
      </c>
      <c r="T477" s="12">
        <v>0.7376077799999999</v>
      </c>
      <c r="U477" s="12">
        <v>0.76986468</v>
      </c>
      <c r="V477" s="12">
        <v>139.00358394</v>
      </c>
      <c r="W477" s="12">
        <v>138.67886448</v>
      </c>
      <c r="X477" s="12">
        <v>138.56058918</v>
      </c>
      <c r="Y477" s="12">
        <v>138.28748076</v>
      </c>
    </row>
    <row r="478" spans="1:25" ht="11.25">
      <c r="A478" s="11">
        <f t="shared" si="11"/>
        <v>41664</v>
      </c>
      <c r="B478" s="12">
        <v>137.93265485999999</v>
      </c>
      <c r="C478" s="12">
        <v>22.091675579999997</v>
      </c>
      <c r="D478" s="12">
        <v>76.67250084</v>
      </c>
      <c r="E478" s="12">
        <v>2.1289553999999997</v>
      </c>
      <c r="F478" s="12">
        <v>5.496575759999999</v>
      </c>
      <c r="G478" s="12">
        <v>16.012325159999996</v>
      </c>
      <c r="H478" s="12">
        <v>27.069990479999998</v>
      </c>
      <c r="I478" s="12">
        <v>23.06583396</v>
      </c>
      <c r="J478" s="12">
        <v>0.5268626999999999</v>
      </c>
      <c r="K478" s="12">
        <v>0.00215046</v>
      </c>
      <c r="L478" s="12">
        <v>0.05591195999999999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1.33973658</v>
      </c>
      <c r="S478" s="12">
        <v>121.08165029999998</v>
      </c>
      <c r="T478" s="12">
        <v>117.20222045999999</v>
      </c>
      <c r="U478" s="12">
        <v>0.23870106</v>
      </c>
      <c r="V478" s="12">
        <v>24.323853059999998</v>
      </c>
      <c r="W478" s="12">
        <v>0.7204040999999999</v>
      </c>
      <c r="X478" s="12">
        <v>138.22941833999997</v>
      </c>
      <c r="Y478" s="12">
        <v>137.95846037999996</v>
      </c>
    </row>
    <row r="479" spans="1:25" ht="11.25">
      <c r="A479" s="11">
        <f t="shared" si="11"/>
        <v>41665</v>
      </c>
      <c r="B479" s="12">
        <v>138.9627252</v>
      </c>
      <c r="C479" s="12">
        <v>140.98845852</v>
      </c>
      <c r="D479" s="12">
        <v>142.26368129999997</v>
      </c>
      <c r="E479" s="12">
        <v>33.03751698</v>
      </c>
      <c r="F479" s="12">
        <v>149.86770786</v>
      </c>
      <c r="G479" s="12">
        <v>81.75188736</v>
      </c>
      <c r="H479" s="12">
        <v>2.14185816</v>
      </c>
      <c r="I479" s="12">
        <v>0.20429369999999997</v>
      </c>
      <c r="J479" s="12">
        <v>0</v>
      </c>
      <c r="K479" s="12">
        <v>0</v>
      </c>
      <c r="L479" s="12">
        <v>35.91053154</v>
      </c>
      <c r="M479" s="12">
        <v>7.7266027799999994</v>
      </c>
      <c r="N479" s="12">
        <v>81.16911269999999</v>
      </c>
      <c r="O479" s="12">
        <v>0.07956701999999999</v>
      </c>
      <c r="P479" s="12">
        <v>0.10967346</v>
      </c>
      <c r="Q479" s="12">
        <v>0.04946058</v>
      </c>
      <c r="R479" s="12">
        <v>0</v>
      </c>
      <c r="S479" s="12">
        <v>0.47955257999999995</v>
      </c>
      <c r="T479" s="12">
        <v>35.514846899999995</v>
      </c>
      <c r="U479" s="12">
        <v>139.50249065999998</v>
      </c>
      <c r="V479" s="12">
        <v>138.80359116</v>
      </c>
      <c r="W479" s="12">
        <v>138.34124225999997</v>
      </c>
      <c r="X479" s="12">
        <v>138.2100642</v>
      </c>
      <c r="Y479" s="12">
        <v>138.22726787999997</v>
      </c>
    </row>
    <row r="480" spans="1:25" ht="11.25">
      <c r="A480" s="11">
        <f t="shared" si="11"/>
        <v>41666</v>
      </c>
      <c r="B480" s="12">
        <v>138.44446434</v>
      </c>
      <c r="C480" s="12">
        <v>150.78810474</v>
      </c>
      <c r="D480" s="12">
        <v>4.12673274</v>
      </c>
      <c r="E480" s="12">
        <v>2.02358286</v>
      </c>
      <c r="F480" s="12">
        <v>0</v>
      </c>
      <c r="G480" s="12">
        <v>0</v>
      </c>
      <c r="H480" s="12">
        <v>0.05591195999999999</v>
      </c>
      <c r="I480" s="12">
        <v>0</v>
      </c>
      <c r="J480" s="12">
        <v>0.11827529999999999</v>
      </c>
      <c r="K480" s="12">
        <v>1.1289915</v>
      </c>
      <c r="L480" s="12">
        <v>14.141424959999998</v>
      </c>
      <c r="M480" s="12">
        <v>13.573703519999999</v>
      </c>
      <c r="N480" s="12">
        <v>8.629795979999999</v>
      </c>
      <c r="O480" s="12">
        <v>0.21719645999999998</v>
      </c>
      <c r="P480" s="12">
        <v>1.25156772</v>
      </c>
      <c r="Q480" s="12">
        <v>0.215046</v>
      </c>
      <c r="R480" s="12">
        <v>0.8236261799999999</v>
      </c>
      <c r="S480" s="12">
        <v>126.84273264</v>
      </c>
      <c r="T480" s="12">
        <v>144.13673195999996</v>
      </c>
      <c r="U480" s="12">
        <v>141.15619439999998</v>
      </c>
      <c r="V480" s="12">
        <v>140.66803997999997</v>
      </c>
      <c r="W480" s="12">
        <v>13.861865159999997</v>
      </c>
      <c r="X480" s="12">
        <v>140.33256821999998</v>
      </c>
      <c r="Y480" s="12">
        <v>139.70678435999997</v>
      </c>
    </row>
    <row r="481" spans="1:25" ht="11.25">
      <c r="A481" s="11">
        <f t="shared" si="11"/>
        <v>41667</v>
      </c>
      <c r="B481" s="12">
        <v>33.17514642</v>
      </c>
      <c r="C481" s="12">
        <v>5.389052759999999</v>
      </c>
      <c r="D481" s="12">
        <v>0</v>
      </c>
      <c r="E481" s="12">
        <v>1.0580263199999997</v>
      </c>
      <c r="F481" s="12">
        <v>3.9826519199999995</v>
      </c>
      <c r="G481" s="12">
        <v>3.14612298</v>
      </c>
      <c r="H481" s="12">
        <v>3.6364278599999995</v>
      </c>
      <c r="I481" s="12">
        <v>19.79068338</v>
      </c>
      <c r="J481" s="12">
        <v>130.11788322</v>
      </c>
      <c r="K481" s="12">
        <v>127.42120637999999</v>
      </c>
      <c r="L481" s="12">
        <v>125.7911577</v>
      </c>
      <c r="M481" s="12">
        <v>122.61492827999997</v>
      </c>
      <c r="N481" s="12">
        <v>67.66207343999999</v>
      </c>
      <c r="O481" s="12">
        <v>0.30106439999999995</v>
      </c>
      <c r="P481" s="12">
        <v>0</v>
      </c>
      <c r="Q481" s="12">
        <v>0.02580552</v>
      </c>
      <c r="R481" s="12">
        <v>0.4860039599999999</v>
      </c>
      <c r="S481" s="12">
        <v>3.726747179999999</v>
      </c>
      <c r="T481" s="12">
        <v>0.00860184</v>
      </c>
      <c r="U481" s="12">
        <v>0</v>
      </c>
      <c r="V481" s="12">
        <v>115.34422302</v>
      </c>
      <c r="W481" s="12">
        <v>3.2665487399999993</v>
      </c>
      <c r="X481" s="12">
        <v>7.397582399999999</v>
      </c>
      <c r="Y481" s="12">
        <v>34.132101119999994</v>
      </c>
    </row>
    <row r="482" spans="1:25" ht="11.25">
      <c r="A482" s="11">
        <f t="shared" si="11"/>
        <v>41668</v>
      </c>
      <c r="B482" s="12">
        <v>32.400980819999994</v>
      </c>
      <c r="C482" s="12">
        <v>33.08912802</v>
      </c>
      <c r="D482" s="12">
        <v>0</v>
      </c>
      <c r="E482" s="12">
        <v>0</v>
      </c>
      <c r="F482" s="12">
        <v>0.32471945999999996</v>
      </c>
      <c r="G482" s="12">
        <v>0</v>
      </c>
      <c r="H482" s="12">
        <v>0.07956701999999999</v>
      </c>
      <c r="I482" s="12">
        <v>17.59291326</v>
      </c>
      <c r="J482" s="12">
        <v>123.79553081999998</v>
      </c>
      <c r="K482" s="12">
        <v>122.50740527999999</v>
      </c>
      <c r="L482" s="12">
        <v>121.46013125999998</v>
      </c>
      <c r="M482" s="12">
        <v>121.73969106</v>
      </c>
      <c r="N482" s="12">
        <v>0</v>
      </c>
      <c r="O482" s="12">
        <v>0</v>
      </c>
      <c r="P482" s="12">
        <v>0</v>
      </c>
      <c r="Q482" s="12">
        <v>0</v>
      </c>
      <c r="R482" s="12">
        <v>2.4149665799999998</v>
      </c>
      <c r="S482" s="12">
        <v>125.02774439999999</v>
      </c>
      <c r="T482" s="12">
        <v>117.72908315999999</v>
      </c>
      <c r="U482" s="12">
        <v>116.15064551999998</v>
      </c>
      <c r="V482" s="12">
        <v>2.24938116</v>
      </c>
      <c r="W482" s="12">
        <v>140.11107084</v>
      </c>
      <c r="X482" s="12">
        <v>34.394457239999994</v>
      </c>
      <c r="Y482" s="12">
        <v>75.98220317999998</v>
      </c>
    </row>
    <row r="483" spans="1:25" ht="11.25">
      <c r="A483" s="11">
        <f t="shared" si="11"/>
        <v>41669</v>
      </c>
      <c r="B483" s="12">
        <v>0.13332851999999998</v>
      </c>
      <c r="C483" s="12">
        <v>1.4537109599999998</v>
      </c>
      <c r="D483" s="12">
        <v>0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0.6343856999999999</v>
      </c>
      <c r="M483" s="12">
        <v>0.23224968</v>
      </c>
      <c r="N483" s="12">
        <v>0</v>
      </c>
      <c r="O483" s="12">
        <v>0</v>
      </c>
      <c r="P483" s="12">
        <v>1.22361174</v>
      </c>
      <c r="Q483" s="12">
        <v>0.03440736</v>
      </c>
      <c r="R483" s="12">
        <v>1.4257549799999998</v>
      </c>
      <c r="S483" s="12">
        <v>125.90728253999998</v>
      </c>
      <c r="T483" s="12">
        <v>121.07949983999997</v>
      </c>
      <c r="U483" s="12">
        <v>119.25806021999999</v>
      </c>
      <c r="V483" s="12">
        <v>140.49170225999998</v>
      </c>
      <c r="W483" s="12">
        <v>3.6772866</v>
      </c>
      <c r="X483" s="12">
        <v>136.77140645999998</v>
      </c>
      <c r="Y483" s="12">
        <v>136.39077504</v>
      </c>
    </row>
    <row r="484" spans="1:25" ht="11.25">
      <c r="A484" s="11">
        <f t="shared" si="11"/>
        <v>41670</v>
      </c>
      <c r="B484" s="12">
        <v>0.04946058</v>
      </c>
      <c r="C484" s="12">
        <v>29.99031516</v>
      </c>
      <c r="D484" s="12">
        <v>24.229232819999996</v>
      </c>
      <c r="E484" s="12">
        <v>0</v>
      </c>
      <c r="F484" s="12">
        <v>0</v>
      </c>
      <c r="G484" s="12">
        <v>0</v>
      </c>
      <c r="H484" s="12">
        <v>0</v>
      </c>
      <c r="I484" s="12">
        <v>0.12687713999999997</v>
      </c>
      <c r="J484" s="12">
        <v>1.04512356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11.700652859999998</v>
      </c>
      <c r="S484" s="12">
        <v>0.6945985799999999</v>
      </c>
      <c r="T484" s="12">
        <v>116.44525853999998</v>
      </c>
      <c r="U484" s="12">
        <v>6.165368819999999</v>
      </c>
      <c r="V484" s="12">
        <v>113.50127879999998</v>
      </c>
      <c r="W484" s="12">
        <v>113.13785105999999</v>
      </c>
      <c r="X484" s="12">
        <v>39.34266569999999</v>
      </c>
      <c r="Y484" s="12">
        <v>33.439653</v>
      </c>
    </row>
    <row r="485" ht="12.75">
      <c r="A485" s="15"/>
    </row>
    <row r="486" spans="1:25" ht="36" customHeight="1">
      <c r="A486" s="43" t="s">
        <v>72</v>
      </c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5"/>
    </row>
    <row r="487" spans="1:25" ht="1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</row>
    <row r="488" spans="1:25" ht="12.75">
      <c r="A488" s="43" t="s">
        <v>73</v>
      </c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5"/>
    </row>
    <row r="489" spans="1:25" ht="13.5" customHeight="1">
      <c r="A489" s="8"/>
      <c r="B489" s="7" t="s">
        <v>24</v>
      </c>
      <c r="C489" s="9" t="s">
        <v>25</v>
      </c>
      <c r="D489" s="10" t="s">
        <v>26</v>
      </c>
      <c r="E489" s="7" t="s">
        <v>27</v>
      </c>
      <c r="F489" s="7" t="s">
        <v>28</v>
      </c>
      <c r="G489" s="9" t="s">
        <v>29</v>
      </c>
      <c r="H489" s="10" t="s">
        <v>30</v>
      </c>
      <c r="I489" s="7" t="s">
        <v>31</v>
      </c>
      <c r="J489" s="7" t="s">
        <v>32</v>
      </c>
      <c r="K489" s="7" t="s">
        <v>33</v>
      </c>
      <c r="L489" s="7" t="s">
        <v>34</v>
      </c>
      <c r="M489" s="7" t="s">
        <v>35</v>
      </c>
      <c r="N489" s="7" t="s">
        <v>36</v>
      </c>
      <c r="O489" s="7" t="s">
        <v>37</v>
      </c>
      <c r="P489" s="7" t="s">
        <v>38</v>
      </c>
      <c r="Q489" s="7" t="s">
        <v>39</v>
      </c>
      <c r="R489" s="7" t="s">
        <v>40</v>
      </c>
      <c r="S489" s="7" t="s">
        <v>41</v>
      </c>
      <c r="T489" s="7" t="s">
        <v>42</v>
      </c>
      <c r="U489" s="7" t="s">
        <v>43</v>
      </c>
      <c r="V489" s="7" t="s">
        <v>44</v>
      </c>
      <c r="W489" s="7" t="s">
        <v>45</v>
      </c>
      <c r="X489" s="7" t="s">
        <v>46</v>
      </c>
      <c r="Y489" s="7" t="s">
        <v>66</v>
      </c>
    </row>
    <row r="490" spans="1:25" ht="11.25">
      <c r="A490" s="11">
        <f aca="true" t="shared" si="12" ref="A490:A520">A454</f>
        <v>41640</v>
      </c>
      <c r="B490" s="12">
        <v>146.08074779999998</v>
      </c>
      <c r="C490" s="12">
        <v>147.63337991999998</v>
      </c>
      <c r="D490" s="12">
        <v>149.84620325999998</v>
      </c>
      <c r="E490" s="12">
        <v>151.14508109999997</v>
      </c>
      <c r="F490" s="12">
        <v>153.48263112</v>
      </c>
      <c r="G490" s="12">
        <v>153.94713047999997</v>
      </c>
      <c r="H490" s="12">
        <v>156.98142954</v>
      </c>
      <c r="I490" s="12">
        <v>155.44385064</v>
      </c>
      <c r="J490" s="12">
        <v>154.09766267999998</v>
      </c>
      <c r="K490" s="12">
        <v>153.80520012</v>
      </c>
      <c r="L490" s="12">
        <v>154.50194916</v>
      </c>
      <c r="M490" s="12">
        <v>155.38363775999997</v>
      </c>
      <c r="N490" s="12">
        <v>159.94261295999996</v>
      </c>
      <c r="O490" s="12">
        <v>156.49757603999998</v>
      </c>
      <c r="P490" s="12">
        <v>155.65459572</v>
      </c>
      <c r="Q490" s="12">
        <v>155.26321199999998</v>
      </c>
      <c r="R490" s="12">
        <v>147.26350079999997</v>
      </c>
      <c r="S490" s="12">
        <v>127.47066695999999</v>
      </c>
      <c r="T490" s="12">
        <v>126.47285351999997</v>
      </c>
      <c r="U490" s="12">
        <v>125.98469909999999</v>
      </c>
      <c r="V490" s="12">
        <v>125.59976675999997</v>
      </c>
      <c r="W490" s="12">
        <v>125.38687122</v>
      </c>
      <c r="X490" s="12">
        <v>125.07505452</v>
      </c>
      <c r="Y490" s="12">
        <v>124.93742507999998</v>
      </c>
    </row>
    <row r="491" spans="1:25" ht="11.25">
      <c r="A491" s="11">
        <f t="shared" si="12"/>
        <v>41641</v>
      </c>
      <c r="B491" s="12">
        <v>126.48360581999998</v>
      </c>
      <c r="C491" s="12">
        <v>126.91584827999999</v>
      </c>
      <c r="D491" s="12">
        <v>127.33733843999998</v>
      </c>
      <c r="E491" s="12">
        <v>128.06849483999997</v>
      </c>
      <c r="F491" s="12">
        <v>128.30289498</v>
      </c>
      <c r="G491" s="12">
        <v>127.79753688</v>
      </c>
      <c r="H491" s="12">
        <v>128.52009144</v>
      </c>
      <c r="I491" s="12">
        <v>128.52224189999998</v>
      </c>
      <c r="J491" s="12">
        <v>128.28354083999997</v>
      </c>
      <c r="K491" s="12">
        <v>128.16956646</v>
      </c>
      <c r="L491" s="12">
        <v>128.274939</v>
      </c>
      <c r="M491" s="12">
        <v>128.68352639999998</v>
      </c>
      <c r="N491" s="12">
        <v>129.04695414</v>
      </c>
      <c r="O491" s="12">
        <v>129.25984968</v>
      </c>
      <c r="P491" s="12">
        <v>129.77165915999998</v>
      </c>
      <c r="Q491" s="12">
        <v>129.72864995999998</v>
      </c>
      <c r="R491" s="12">
        <v>129.565215</v>
      </c>
      <c r="S491" s="12">
        <v>129.04050275999998</v>
      </c>
      <c r="T491" s="12">
        <v>128.0276361</v>
      </c>
      <c r="U491" s="12">
        <v>127.28572739999997</v>
      </c>
      <c r="V491" s="12">
        <v>126.7051032</v>
      </c>
      <c r="W491" s="12">
        <v>126.38683511999999</v>
      </c>
      <c r="X491" s="12">
        <v>126.2535066</v>
      </c>
      <c r="Y491" s="12">
        <v>126.24705522</v>
      </c>
    </row>
    <row r="492" spans="1:25" ht="11.25">
      <c r="A492" s="11">
        <f t="shared" si="12"/>
        <v>41642</v>
      </c>
      <c r="B492" s="12">
        <v>125.04709854</v>
      </c>
      <c r="C492" s="12">
        <v>125.49224375999998</v>
      </c>
      <c r="D492" s="12">
        <v>126.39758741999998</v>
      </c>
      <c r="E492" s="12">
        <v>127.34594027999997</v>
      </c>
      <c r="F492" s="12">
        <v>127.56098627999998</v>
      </c>
      <c r="G492" s="12">
        <v>128.46417947999998</v>
      </c>
      <c r="H492" s="12">
        <v>128.49428591999998</v>
      </c>
      <c r="I492" s="12">
        <v>127.75882859999999</v>
      </c>
      <c r="J492" s="12">
        <v>127.31153291999998</v>
      </c>
      <c r="K492" s="12">
        <v>126.79542251999997</v>
      </c>
      <c r="L492" s="12">
        <v>126.83413079999998</v>
      </c>
      <c r="M492" s="12">
        <v>127.16100072</v>
      </c>
      <c r="N492" s="12">
        <v>127.73947445999998</v>
      </c>
      <c r="O492" s="12">
        <v>129.08566241999998</v>
      </c>
      <c r="P492" s="12">
        <v>131.51568222</v>
      </c>
      <c r="Q492" s="12">
        <v>129.79746468</v>
      </c>
      <c r="R492" s="12">
        <v>128.46848039999998</v>
      </c>
      <c r="S492" s="12">
        <v>127.68571295999998</v>
      </c>
      <c r="T492" s="12">
        <v>127.38249809999999</v>
      </c>
      <c r="U492" s="12">
        <v>126.46425167999999</v>
      </c>
      <c r="V492" s="12">
        <v>126.08362025999998</v>
      </c>
      <c r="W492" s="12">
        <v>125.64277595999998</v>
      </c>
      <c r="X492" s="12">
        <v>125.46643824</v>
      </c>
      <c r="Y492" s="12">
        <v>125.53740341999999</v>
      </c>
    </row>
    <row r="493" spans="1:25" ht="11.25">
      <c r="A493" s="11">
        <f t="shared" si="12"/>
        <v>41643</v>
      </c>
      <c r="B493" s="12">
        <v>124.44927065999998</v>
      </c>
      <c r="C493" s="12">
        <v>124.64711297999999</v>
      </c>
      <c r="D493" s="12">
        <v>125.82771551999998</v>
      </c>
      <c r="E493" s="12">
        <v>126.39543695999998</v>
      </c>
      <c r="F493" s="12">
        <v>127.21261175999999</v>
      </c>
      <c r="G493" s="12">
        <v>127.22981544</v>
      </c>
      <c r="H493" s="12">
        <v>127.60184501999998</v>
      </c>
      <c r="I493" s="12">
        <v>127.58679179999999</v>
      </c>
      <c r="J493" s="12">
        <v>127.01691989999998</v>
      </c>
      <c r="K493" s="12">
        <v>126.39113603999999</v>
      </c>
      <c r="L493" s="12">
        <v>126.95025564</v>
      </c>
      <c r="M493" s="12">
        <v>126.72230687999999</v>
      </c>
      <c r="N493" s="12">
        <v>127.07928324</v>
      </c>
      <c r="O493" s="12">
        <v>128.06634437999998</v>
      </c>
      <c r="P493" s="12">
        <v>129.07706058</v>
      </c>
      <c r="Q493" s="12">
        <v>130.33507968</v>
      </c>
      <c r="R493" s="12">
        <v>127.6728102</v>
      </c>
      <c r="S493" s="12">
        <v>126.7051032</v>
      </c>
      <c r="T493" s="12">
        <v>125.39332259999999</v>
      </c>
      <c r="U493" s="12">
        <v>124.49873124000001</v>
      </c>
      <c r="V493" s="12">
        <v>124.19336591999999</v>
      </c>
      <c r="W493" s="12">
        <v>124.30734029999996</v>
      </c>
      <c r="X493" s="12">
        <v>124.24712741999997</v>
      </c>
      <c r="Y493" s="12">
        <v>123.91595657999999</v>
      </c>
    </row>
    <row r="494" spans="1:25" ht="11.25">
      <c r="A494" s="11">
        <f t="shared" si="12"/>
        <v>41644</v>
      </c>
      <c r="B494" s="12">
        <v>124.83205253999998</v>
      </c>
      <c r="C494" s="12">
        <v>125.76105125999997</v>
      </c>
      <c r="D494" s="12">
        <v>126.50511042</v>
      </c>
      <c r="E494" s="12">
        <v>127.67711111999998</v>
      </c>
      <c r="F494" s="12">
        <v>128.46202902</v>
      </c>
      <c r="G494" s="12">
        <v>128.65987134</v>
      </c>
      <c r="H494" s="12">
        <v>129.25554875999995</v>
      </c>
      <c r="I494" s="12">
        <v>128.67922547999999</v>
      </c>
      <c r="J494" s="12">
        <v>128.12010587999998</v>
      </c>
      <c r="K494" s="12">
        <v>127.80828917999999</v>
      </c>
      <c r="L494" s="12">
        <v>127.7050671</v>
      </c>
      <c r="M494" s="12">
        <v>127.65560651999999</v>
      </c>
      <c r="N494" s="12">
        <v>128.07064529999997</v>
      </c>
      <c r="O494" s="12">
        <v>129.4899489</v>
      </c>
      <c r="P494" s="12">
        <v>131.78233926</v>
      </c>
      <c r="Q494" s="12">
        <v>130.71786156</v>
      </c>
      <c r="R494" s="12">
        <v>129.12006977999997</v>
      </c>
      <c r="S494" s="12">
        <v>127.75452768000001</v>
      </c>
      <c r="T494" s="12">
        <v>126.62768664</v>
      </c>
      <c r="U494" s="12">
        <v>125.54815571999998</v>
      </c>
      <c r="V494" s="12">
        <v>124.97398289999998</v>
      </c>
      <c r="W494" s="12">
        <v>124.88796449999998</v>
      </c>
      <c r="X494" s="12">
        <v>124.81914977999998</v>
      </c>
      <c r="Y494" s="12">
        <v>124.81699931999998</v>
      </c>
    </row>
    <row r="495" spans="1:25" ht="11.25">
      <c r="A495" s="11">
        <f t="shared" si="12"/>
        <v>41645</v>
      </c>
      <c r="B495" s="12">
        <v>126.74166102</v>
      </c>
      <c r="C495" s="12">
        <v>127.71796985999998</v>
      </c>
      <c r="D495" s="12">
        <v>128.705031</v>
      </c>
      <c r="E495" s="12">
        <v>129.17383127999997</v>
      </c>
      <c r="F495" s="12">
        <v>129.97165194</v>
      </c>
      <c r="G495" s="12">
        <v>130.23185759999998</v>
      </c>
      <c r="H495" s="12">
        <v>130.23400805999998</v>
      </c>
      <c r="I495" s="12">
        <v>129.74155272</v>
      </c>
      <c r="J495" s="12">
        <v>129.6619857</v>
      </c>
      <c r="K495" s="12">
        <v>129.28780566</v>
      </c>
      <c r="L495" s="12">
        <v>129.35231946</v>
      </c>
      <c r="M495" s="12">
        <v>129.23834508</v>
      </c>
      <c r="N495" s="12">
        <v>129.88993445999998</v>
      </c>
      <c r="O495" s="12">
        <v>137.75416668</v>
      </c>
      <c r="P495" s="12">
        <v>152.12138993999997</v>
      </c>
      <c r="Q495" s="12">
        <v>150.7902552</v>
      </c>
      <c r="R495" s="12">
        <v>131.93502191999997</v>
      </c>
      <c r="S495" s="12">
        <v>129.83402249999997</v>
      </c>
      <c r="T495" s="12">
        <v>128.76309342</v>
      </c>
      <c r="U495" s="12">
        <v>127.97602505999998</v>
      </c>
      <c r="V495" s="12">
        <v>127.61474777999996</v>
      </c>
      <c r="W495" s="12">
        <v>127.35669257999999</v>
      </c>
      <c r="X495" s="12">
        <v>127.14809795999999</v>
      </c>
      <c r="Y495" s="12">
        <v>126.95025564</v>
      </c>
    </row>
    <row r="496" spans="1:25" ht="11.25">
      <c r="A496" s="11">
        <f t="shared" si="12"/>
        <v>41646</v>
      </c>
      <c r="B496" s="12">
        <v>127.73087261999999</v>
      </c>
      <c r="C496" s="12">
        <v>128.07279575999996</v>
      </c>
      <c r="D496" s="12">
        <v>128.85341274</v>
      </c>
      <c r="E496" s="12">
        <v>129.2318937</v>
      </c>
      <c r="F496" s="12">
        <v>129.90068675999999</v>
      </c>
      <c r="G496" s="12">
        <v>130.32002645999998</v>
      </c>
      <c r="H496" s="12">
        <v>132.20382941999998</v>
      </c>
      <c r="I496" s="12">
        <v>131.50923084</v>
      </c>
      <c r="J496" s="12">
        <v>130.11358229999996</v>
      </c>
      <c r="K496" s="12">
        <v>129.4791966</v>
      </c>
      <c r="L496" s="12">
        <v>129.57381683999998</v>
      </c>
      <c r="M496" s="12">
        <v>129.75660594</v>
      </c>
      <c r="N496" s="12">
        <v>131.40600875999996</v>
      </c>
      <c r="O496" s="12">
        <v>139.65087239999997</v>
      </c>
      <c r="P496" s="12">
        <v>155.86534079999996</v>
      </c>
      <c r="Q496" s="12">
        <v>154.41593075999995</v>
      </c>
      <c r="R496" s="12">
        <v>132.6403728</v>
      </c>
      <c r="S496" s="12">
        <v>129.87488124</v>
      </c>
      <c r="T496" s="12">
        <v>128.9630862</v>
      </c>
      <c r="U496" s="12">
        <v>128.22332795999998</v>
      </c>
      <c r="V496" s="12">
        <v>127.75237722</v>
      </c>
      <c r="W496" s="12">
        <v>127.62765053999999</v>
      </c>
      <c r="X496" s="12">
        <v>127.60829639999997</v>
      </c>
      <c r="Y496" s="12">
        <v>127.28357693999997</v>
      </c>
    </row>
    <row r="497" spans="1:25" ht="11.25">
      <c r="A497" s="11">
        <f t="shared" si="12"/>
        <v>41647</v>
      </c>
      <c r="B497" s="12">
        <v>128.08569852</v>
      </c>
      <c r="C497" s="12">
        <v>128.85341274</v>
      </c>
      <c r="D497" s="12">
        <v>129.50500212</v>
      </c>
      <c r="E497" s="12">
        <v>129.9522978</v>
      </c>
      <c r="F497" s="12">
        <v>131.7049227</v>
      </c>
      <c r="G497" s="12">
        <v>131.98233204</v>
      </c>
      <c r="H497" s="12">
        <v>130.90495158</v>
      </c>
      <c r="I497" s="12">
        <v>131.80384385999997</v>
      </c>
      <c r="J497" s="12">
        <v>131.69201993999997</v>
      </c>
      <c r="K497" s="12">
        <v>131.34579587999997</v>
      </c>
      <c r="L497" s="12">
        <v>131.35439772</v>
      </c>
      <c r="M497" s="12">
        <v>131.46622164</v>
      </c>
      <c r="N497" s="12">
        <v>150.77090105999997</v>
      </c>
      <c r="O497" s="12">
        <v>157.51904453999998</v>
      </c>
      <c r="P497" s="12">
        <v>160.57054727999997</v>
      </c>
      <c r="Q497" s="12">
        <v>159.22220885999997</v>
      </c>
      <c r="R497" s="12">
        <v>154.34711603999997</v>
      </c>
      <c r="S497" s="12">
        <v>131.86190627999997</v>
      </c>
      <c r="T497" s="12">
        <v>129.39102774</v>
      </c>
      <c r="U497" s="12">
        <v>128.63836673999998</v>
      </c>
      <c r="V497" s="12">
        <v>128.43192258</v>
      </c>
      <c r="W497" s="12">
        <v>128.16311507999998</v>
      </c>
      <c r="X497" s="12">
        <v>128.20612427999998</v>
      </c>
      <c r="Y497" s="12">
        <v>127.91366172</v>
      </c>
    </row>
    <row r="498" spans="1:25" ht="11.25">
      <c r="A498" s="11">
        <f t="shared" si="12"/>
        <v>41648</v>
      </c>
      <c r="B498" s="12">
        <v>128.705031</v>
      </c>
      <c r="C498" s="12">
        <v>131.27268024</v>
      </c>
      <c r="D498" s="12">
        <v>151.28486099999998</v>
      </c>
      <c r="E498" s="12">
        <v>154.45893995999998</v>
      </c>
      <c r="F498" s="12">
        <v>154.58366664</v>
      </c>
      <c r="G498" s="12">
        <v>154.16432693999997</v>
      </c>
      <c r="H498" s="12">
        <v>154.70624285999997</v>
      </c>
      <c r="I498" s="12">
        <v>152.90630783999995</v>
      </c>
      <c r="J498" s="12">
        <v>152.67405816</v>
      </c>
      <c r="K498" s="12">
        <v>131.74148051999998</v>
      </c>
      <c r="L498" s="12">
        <v>131.96512835999997</v>
      </c>
      <c r="M498" s="12">
        <v>130.50496601999998</v>
      </c>
      <c r="N498" s="12">
        <v>153.23532821999999</v>
      </c>
      <c r="O498" s="12">
        <v>160.45227197999998</v>
      </c>
      <c r="P498" s="12">
        <v>161.86297374</v>
      </c>
      <c r="Q498" s="12">
        <v>161.57481209999997</v>
      </c>
      <c r="R498" s="12">
        <v>155.95996104</v>
      </c>
      <c r="S498" s="12">
        <v>132.10275779999998</v>
      </c>
      <c r="T498" s="12">
        <v>128.50503822000002</v>
      </c>
      <c r="U498" s="12">
        <v>127.69001387999998</v>
      </c>
      <c r="V498" s="12">
        <v>127.28787785999998</v>
      </c>
      <c r="W498" s="12">
        <v>127.30938245999998</v>
      </c>
      <c r="X498" s="12">
        <v>127.22981544</v>
      </c>
      <c r="Y498" s="12">
        <v>127.01476943999998</v>
      </c>
    </row>
    <row r="499" spans="1:25" ht="11.25">
      <c r="A499" s="11">
        <f t="shared" si="12"/>
        <v>41649</v>
      </c>
      <c r="B499" s="12">
        <v>126.03631013999998</v>
      </c>
      <c r="C499" s="12">
        <v>127.73732399999997</v>
      </c>
      <c r="D499" s="12">
        <v>128.53514466</v>
      </c>
      <c r="E499" s="12">
        <v>145.20766104</v>
      </c>
      <c r="F499" s="12">
        <v>145.87860455999999</v>
      </c>
      <c r="G499" s="12">
        <v>144.65929374</v>
      </c>
      <c r="H499" s="12">
        <v>147.22479252</v>
      </c>
      <c r="I499" s="12">
        <v>128.29859406</v>
      </c>
      <c r="J499" s="12">
        <v>130.66840098</v>
      </c>
      <c r="K499" s="12">
        <v>128.89642193999998</v>
      </c>
      <c r="L499" s="12">
        <v>128.90072285999997</v>
      </c>
      <c r="M499" s="12">
        <v>128.78674847999997</v>
      </c>
      <c r="N499" s="12">
        <v>133.92849833999998</v>
      </c>
      <c r="O499" s="12">
        <v>148.82903568</v>
      </c>
      <c r="P499" s="12">
        <v>152.4998709</v>
      </c>
      <c r="Q499" s="12">
        <v>150.51929724</v>
      </c>
      <c r="R499" s="12">
        <v>146.79900143999998</v>
      </c>
      <c r="S499" s="12">
        <v>130.77377352</v>
      </c>
      <c r="T499" s="12">
        <v>127.93301585999998</v>
      </c>
      <c r="U499" s="12">
        <v>126.72660779999997</v>
      </c>
      <c r="V499" s="12">
        <v>125.83201643999999</v>
      </c>
      <c r="W499" s="12">
        <v>126.10727531999997</v>
      </c>
      <c r="X499" s="12">
        <v>125.99545139999998</v>
      </c>
      <c r="Y499" s="12">
        <v>125.58901445999999</v>
      </c>
    </row>
    <row r="500" spans="1:25" ht="11.25">
      <c r="A500" s="11">
        <f t="shared" si="12"/>
        <v>41650</v>
      </c>
      <c r="B500" s="12">
        <v>124.55249273999999</v>
      </c>
      <c r="C500" s="12">
        <v>115.60657913999998</v>
      </c>
      <c r="D500" s="12">
        <v>126.62768664</v>
      </c>
      <c r="E500" s="12">
        <v>128.8340586</v>
      </c>
      <c r="F500" s="12">
        <v>128.44052441999997</v>
      </c>
      <c r="G500" s="12">
        <v>128.22117749999998</v>
      </c>
      <c r="H500" s="12">
        <v>129.29210658</v>
      </c>
      <c r="I500" s="12">
        <v>128.83620906</v>
      </c>
      <c r="J500" s="12">
        <v>126.90724644</v>
      </c>
      <c r="K500" s="12">
        <v>127.06207955999999</v>
      </c>
      <c r="L500" s="12">
        <v>127.31798429999996</v>
      </c>
      <c r="M500" s="12">
        <v>126.91369781999998</v>
      </c>
      <c r="N500" s="12">
        <v>125.91803483999998</v>
      </c>
      <c r="O500" s="12">
        <v>138.03587693999998</v>
      </c>
      <c r="P500" s="12">
        <v>141.97336919999998</v>
      </c>
      <c r="Q500" s="12">
        <v>138.1885596</v>
      </c>
      <c r="R500" s="12">
        <v>128.99964401999998</v>
      </c>
      <c r="S500" s="12">
        <v>128.47063085999997</v>
      </c>
      <c r="T500" s="12">
        <v>125.90083116</v>
      </c>
      <c r="U500" s="12">
        <v>124.94602691999998</v>
      </c>
      <c r="V500" s="12">
        <v>124.39550915999999</v>
      </c>
      <c r="W500" s="12">
        <v>124.15895856</v>
      </c>
      <c r="X500" s="12">
        <v>124.14820625999998</v>
      </c>
      <c r="Y500" s="12">
        <v>124.20626868</v>
      </c>
    </row>
    <row r="501" spans="1:25" ht="11.25">
      <c r="A501" s="11">
        <f t="shared" si="12"/>
        <v>41651</v>
      </c>
      <c r="B501" s="12">
        <v>125.37826937999999</v>
      </c>
      <c r="C501" s="12">
        <v>126.24490475999997</v>
      </c>
      <c r="D501" s="12">
        <v>127.11799151999998</v>
      </c>
      <c r="E501" s="12">
        <v>129.31576164</v>
      </c>
      <c r="F501" s="12">
        <v>130.08347586</v>
      </c>
      <c r="G501" s="12">
        <v>130.32217691999998</v>
      </c>
      <c r="H501" s="12">
        <v>130.84903961999999</v>
      </c>
      <c r="I501" s="12">
        <v>130.19314931999997</v>
      </c>
      <c r="J501" s="12">
        <v>129.64263155999998</v>
      </c>
      <c r="K501" s="12">
        <v>127.99968011999998</v>
      </c>
      <c r="L501" s="12">
        <v>129.38672681999998</v>
      </c>
      <c r="M501" s="12">
        <v>129.28565519999998</v>
      </c>
      <c r="N501" s="12">
        <v>129.79316375999997</v>
      </c>
      <c r="O501" s="12">
        <v>145.64850533999999</v>
      </c>
      <c r="P501" s="12">
        <v>150.63972299999998</v>
      </c>
      <c r="Q501" s="12">
        <v>147.82907177999996</v>
      </c>
      <c r="R501" s="12">
        <v>144.67004604</v>
      </c>
      <c r="S501" s="12">
        <v>129.89638583999997</v>
      </c>
      <c r="T501" s="12">
        <v>126.94165379999998</v>
      </c>
      <c r="U501" s="12">
        <v>125.79760908</v>
      </c>
      <c r="V501" s="12">
        <v>125.27504729999998</v>
      </c>
      <c r="W501" s="12">
        <v>125.17612614</v>
      </c>
      <c r="X501" s="12">
        <v>125.29225097999999</v>
      </c>
      <c r="Y501" s="12">
        <v>125.14386924</v>
      </c>
    </row>
    <row r="502" spans="1:25" ht="11.25">
      <c r="A502" s="11">
        <f t="shared" si="12"/>
        <v>41652</v>
      </c>
      <c r="B502" s="12">
        <v>124.82130024</v>
      </c>
      <c r="C502" s="12">
        <v>126.21694877999998</v>
      </c>
      <c r="D502" s="12">
        <v>128.79319985999996</v>
      </c>
      <c r="E502" s="12">
        <v>133.87043591999998</v>
      </c>
      <c r="F502" s="12">
        <v>135.9628335</v>
      </c>
      <c r="G502" s="12">
        <v>135.39296159999998</v>
      </c>
      <c r="H502" s="12">
        <v>136.48324481999998</v>
      </c>
      <c r="I502" s="12">
        <v>132.8339142</v>
      </c>
      <c r="J502" s="12">
        <v>128.57815386</v>
      </c>
      <c r="K502" s="12">
        <v>128.02333518</v>
      </c>
      <c r="L502" s="12">
        <v>128.33300142</v>
      </c>
      <c r="M502" s="12">
        <v>128.36740877999998</v>
      </c>
      <c r="N502" s="12">
        <v>128.71578329999997</v>
      </c>
      <c r="O502" s="12">
        <v>140.23364705999998</v>
      </c>
      <c r="P502" s="12">
        <v>144.10017414</v>
      </c>
      <c r="Q502" s="12">
        <v>141.74972136</v>
      </c>
      <c r="R502" s="12">
        <v>138.24662202</v>
      </c>
      <c r="S502" s="12">
        <v>128.64266766</v>
      </c>
      <c r="T502" s="12">
        <v>125.76320172</v>
      </c>
      <c r="U502" s="12">
        <v>124.62775883999998</v>
      </c>
      <c r="V502" s="12">
        <v>124.41271283999997</v>
      </c>
      <c r="W502" s="12">
        <v>124.26003018</v>
      </c>
      <c r="X502" s="12">
        <v>124.18691453999998</v>
      </c>
      <c r="Y502" s="12">
        <v>124.08154199999998</v>
      </c>
    </row>
    <row r="503" spans="1:25" ht="11.25">
      <c r="A503" s="11">
        <f t="shared" si="12"/>
        <v>41653</v>
      </c>
      <c r="B503" s="12">
        <v>124.79334425999998</v>
      </c>
      <c r="C503" s="12">
        <v>126.36318005999999</v>
      </c>
      <c r="D503" s="12">
        <v>126.97821161999998</v>
      </c>
      <c r="E503" s="12">
        <v>136.19508317999998</v>
      </c>
      <c r="F503" s="12">
        <v>137.21010029999997</v>
      </c>
      <c r="G503" s="12">
        <v>137.61868769999998</v>
      </c>
      <c r="H503" s="12">
        <v>139.83366149999998</v>
      </c>
      <c r="I503" s="12">
        <v>135.95208119999998</v>
      </c>
      <c r="J503" s="12">
        <v>129.23834508</v>
      </c>
      <c r="K503" s="12">
        <v>128.43837395999998</v>
      </c>
      <c r="L503" s="12">
        <v>128.66417225999996</v>
      </c>
      <c r="M503" s="12">
        <v>128.84911182</v>
      </c>
      <c r="N503" s="12">
        <v>131.85330444</v>
      </c>
      <c r="O503" s="12">
        <v>138.33694133999998</v>
      </c>
      <c r="P503" s="12">
        <v>142.84215504</v>
      </c>
      <c r="Q503" s="12">
        <v>139.56915492</v>
      </c>
      <c r="R503" s="12">
        <v>135.31124412</v>
      </c>
      <c r="S503" s="12">
        <v>128.34160325999997</v>
      </c>
      <c r="T503" s="12">
        <v>125.84922012</v>
      </c>
      <c r="U503" s="12">
        <v>124.50303215999999</v>
      </c>
      <c r="V503" s="12">
        <v>124.07939154</v>
      </c>
      <c r="W503" s="12">
        <v>124.30949075999997</v>
      </c>
      <c r="X503" s="12">
        <v>124.65356435999999</v>
      </c>
      <c r="Y503" s="12">
        <v>124.57399733999998</v>
      </c>
    </row>
    <row r="504" spans="1:25" ht="11.25">
      <c r="A504" s="11">
        <f t="shared" si="12"/>
        <v>41654</v>
      </c>
      <c r="B504" s="12">
        <v>126.27931212</v>
      </c>
      <c r="C504" s="12">
        <v>129.30500933999997</v>
      </c>
      <c r="D504" s="12">
        <v>143.92168596</v>
      </c>
      <c r="E504" s="12">
        <v>148.56883002</v>
      </c>
      <c r="F504" s="12">
        <v>150.29134847999998</v>
      </c>
      <c r="G504" s="12">
        <v>152.02246877999997</v>
      </c>
      <c r="H504" s="12">
        <v>152.81383806</v>
      </c>
      <c r="I504" s="12">
        <v>149.31934056</v>
      </c>
      <c r="J504" s="12">
        <v>147.30435953999998</v>
      </c>
      <c r="K504" s="12">
        <v>147.96455075999998</v>
      </c>
      <c r="L504" s="12">
        <v>148.06777283999998</v>
      </c>
      <c r="M504" s="12">
        <v>145.70226683999996</v>
      </c>
      <c r="N504" s="12">
        <v>147.00974652</v>
      </c>
      <c r="O504" s="12">
        <v>156.48682373999998</v>
      </c>
      <c r="P504" s="12">
        <v>154.47399317999998</v>
      </c>
      <c r="Q504" s="12">
        <v>152.92781243999997</v>
      </c>
      <c r="R504" s="12">
        <v>148.20110136</v>
      </c>
      <c r="S504" s="12">
        <v>130.53722291999998</v>
      </c>
      <c r="T504" s="12">
        <v>127.52442845999998</v>
      </c>
      <c r="U504" s="12">
        <v>126.21909924</v>
      </c>
      <c r="V504" s="12">
        <v>126.00405323999999</v>
      </c>
      <c r="W504" s="12">
        <v>125.19117935999998</v>
      </c>
      <c r="X504" s="12">
        <v>125.82341459999999</v>
      </c>
      <c r="Y504" s="12">
        <v>125.71159068</v>
      </c>
    </row>
    <row r="505" spans="1:25" ht="11.25">
      <c r="A505" s="11">
        <f t="shared" si="12"/>
        <v>41655</v>
      </c>
      <c r="B505" s="12">
        <v>125.29225097999999</v>
      </c>
      <c r="C505" s="12">
        <v>135.17791559999998</v>
      </c>
      <c r="D505" s="12">
        <v>138.99068118</v>
      </c>
      <c r="E505" s="12">
        <v>143.89157951999996</v>
      </c>
      <c r="F505" s="12">
        <v>144.74316168</v>
      </c>
      <c r="G505" s="12">
        <v>145.54313279999997</v>
      </c>
      <c r="H505" s="12">
        <v>147.72800016</v>
      </c>
      <c r="I505" s="12">
        <v>145.54098233999997</v>
      </c>
      <c r="J505" s="12">
        <v>144.93885353999997</v>
      </c>
      <c r="K505" s="12">
        <v>142.74323388</v>
      </c>
      <c r="L505" s="12">
        <v>143.64642708</v>
      </c>
      <c r="M505" s="12">
        <v>142.18626473999998</v>
      </c>
      <c r="N505" s="12">
        <v>142.87011102</v>
      </c>
      <c r="O505" s="12">
        <v>150.71929002</v>
      </c>
      <c r="P505" s="12">
        <v>147.56026427999998</v>
      </c>
      <c r="Q505" s="12">
        <v>142.5002319</v>
      </c>
      <c r="R505" s="12">
        <v>138.01437234</v>
      </c>
      <c r="S505" s="12">
        <v>129.15447713999998</v>
      </c>
      <c r="T505" s="12">
        <v>126.14813406</v>
      </c>
      <c r="U505" s="12">
        <v>125.18902889999997</v>
      </c>
      <c r="V505" s="12">
        <v>124.85140668</v>
      </c>
      <c r="W505" s="12">
        <v>124.72237908</v>
      </c>
      <c r="X505" s="12">
        <v>124.73313137999999</v>
      </c>
      <c r="Y505" s="12">
        <v>124.35895133999999</v>
      </c>
    </row>
    <row r="506" spans="1:25" ht="11.25">
      <c r="A506" s="11">
        <f t="shared" si="12"/>
        <v>41656</v>
      </c>
      <c r="B506" s="12">
        <v>126.79972343999998</v>
      </c>
      <c r="C506" s="12">
        <v>128.25558485999997</v>
      </c>
      <c r="D506" s="12">
        <v>130.85979192</v>
      </c>
      <c r="E506" s="12">
        <v>143.88942906</v>
      </c>
      <c r="F506" s="12">
        <v>146.59900865999998</v>
      </c>
      <c r="G506" s="12">
        <v>144.5539212</v>
      </c>
      <c r="H506" s="12">
        <v>146.65277016</v>
      </c>
      <c r="I506" s="12">
        <v>131.29633529999998</v>
      </c>
      <c r="J506" s="12">
        <v>130.63614407999998</v>
      </c>
      <c r="K506" s="12">
        <v>129.20178725999997</v>
      </c>
      <c r="L506" s="12">
        <v>129.07491012</v>
      </c>
      <c r="M506" s="12">
        <v>128.6190126</v>
      </c>
      <c r="N506" s="12">
        <v>133.9091442</v>
      </c>
      <c r="O506" s="12">
        <v>150.95799108</v>
      </c>
      <c r="P506" s="12">
        <v>152.03967246</v>
      </c>
      <c r="Q506" s="12">
        <v>150.48273941999997</v>
      </c>
      <c r="R506" s="12">
        <v>146.71943441999997</v>
      </c>
      <c r="S506" s="12">
        <v>130.54152383999997</v>
      </c>
      <c r="T506" s="12">
        <v>127.63840283999998</v>
      </c>
      <c r="U506" s="12">
        <v>126.68574905999999</v>
      </c>
      <c r="V506" s="12">
        <v>126.31586993999997</v>
      </c>
      <c r="W506" s="12">
        <v>125.87932655999998</v>
      </c>
      <c r="X506" s="12">
        <v>126.44919845999998</v>
      </c>
      <c r="Y506" s="12">
        <v>126.24920567999999</v>
      </c>
    </row>
    <row r="507" spans="1:25" ht="11.25">
      <c r="A507" s="11">
        <f t="shared" si="12"/>
        <v>41657</v>
      </c>
      <c r="B507" s="12">
        <v>123.97616945999998</v>
      </c>
      <c r="C507" s="12">
        <v>124.56324503999998</v>
      </c>
      <c r="D507" s="12">
        <v>127.03842449999999</v>
      </c>
      <c r="E507" s="12">
        <v>128.21257566</v>
      </c>
      <c r="F507" s="12">
        <v>145.82914397999997</v>
      </c>
      <c r="G507" s="12">
        <v>134.77147866</v>
      </c>
      <c r="H507" s="12">
        <v>149.90426568</v>
      </c>
      <c r="I507" s="12">
        <v>151.73215668</v>
      </c>
      <c r="J507" s="12">
        <v>128.71578329999997</v>
      </c>
      <c r="K507" s="12">
        <v>128.67922547999999</v>
      </c>
      <c r="L507" s="12">
        <v>128.8018017</v>
      </c>
      <c r="M507" s="12">
        <v>128.38891338</v>
      </c>
      <c r="N507" s="12">
        <v>135.10264949999998</v>
      </c>
      <c r="O507" s="12">
        <v>153.17726579999996</v>
      </c>
      <c r="P507" s="12">
        <v>155.36643408</v>
      </c>
      <c r="Q507" s="12">
        <v>153.650367</v>
      </c>
      <c r="R507" s="12">
        <v>153.37725858</v>
      </c>
      <c r="S507" s="12">
        <v>152.21385972</v>
      </c>
      <c r="T507" s="12">
        <v>127.60614593999998</v>
      </c>
      <c r="U507" s="12">
        <v>124.96753152</v>
      </c>
      <c r="V507" s="12">
        <v>124.65141389999998</v>
      </c>
      <c r="W507" s="12">
        <v>124.42561559999999</v>
      </c>
      <c r="X507" s="12">
        <v>124.42346513999999</v>
      </c>
      <c r="Y507" s="12">
        <v>124.19766683999998</v>
      </c>
    </row>
    <row r="508" spans="1:25" ht="11.25">
      <c r="A508" s="11">
        <f t="shared" si="12"/>
        <v>41658</v>
      </c>
      <c r="B508" s="12">
        <v>125.75029895999998</v>
      </c>
      <c r="C508" s="12">
        <v>127.82549285999997</v>
      </c>
      <c r="D508" s="12">
        <v>129.02975045999997</v>
      </c>
      <c r="E508" s="12">
        <v>146.55814991999998</v>
      </c>
      <c r="F508" s="12">
        <v>150.82251209999998</v>
      </c>
      <c r="G508" s="12">
        <v>154.98580266</v>
      </c>
      <c r="H508" s="12">
        <v>157.9405347</v>
      </c>
      <c r="I508" s="12">
        <v>156.2631759</v>
      </c>
      <c r="J508" s="12">
        <v>150.84186624</v>
      </c>
      <c r="K508" s="12">
        <v>150.39457055999998</v>
      </c>
      <c r="L508" s="12">
        <v>151.26120593999997</v>
      </c>
      <c r="M508" s="12">
        <v>149.09784317999998</v>
      </c>
      <c r="N508" s="12">
        <v>151.22679857999998</v>
      </c>
      <c r="O508" s="12">
        <v>155.17504313999999</v>
      </c>
      <c r="P508" s="12">
        <v>153.89766989999998</v>
      </c>
      <c r="Q508" s="12">
        <v>152.78588208</v>
      </c>
      <c r="R508" s="12">
        <v>150.73219278</v>
      </c>
      <c r="S508" s="12">
        <v>131.3070876</v>
      </c>
      <c r="T508" s="12">
        <v>129.0706092</v>
      </c>
      <c r="U508" s="12">
        <v>126.1674882</v>
      </c>
      <c r="V508" s="12">
        <v>125.89653023999999</v>
      </c>
      <c r="W508" s="12">
        <v>125.29440143999997</v>
      </c>
      <c r="X508" s="12">
        <v>125.48579237999998</v>
      </c>
      <c r="Y508" s="12">
        <v>125.23848947999998</v>
      </c>
    </row>
    <row r="509" spans="1:25" ht="11.25">
      <c r="A509" s="11">
        <f t="shared" si="12"/>
        <v>41659</v>
      </c>
      <c r="B509" s="12">
        <v>124.30518983999998</v>
      </c>
      <c r="C509" s="12">
        <v>144.75606443999996</v>
      </c>
      <c r="D509" s="12">
        <v>151.54936758</v>
      </c>
      <c r="E509" s="12">
        <v>153.45037422</v>
      </c>
      <c r="F509" s="12">
        <v>155.62018836</v>
      </c>
      <c r="G509" s="12">
        <v>157.32120222</v>
      </c>
      <c r="H509" s="12">
        <v>158.18998806</v>
      </c>
      <c r="I509" s="12">
        <v>156.18575933999998</v>
      </c>
      <c r="J509" s="12">
        <v>153.11920338</v>
      </c>
      <c r="K509" s="12">
        <v>153.45252467999998</v>
      </c>
      <c r="L509" s="12">
        <v>154.85247414</v>
      </c>
      <c r="M509" s="12">
        <v>152.30632949999998</v>
      </c>
      <c r="N509" s="12">
        <v>154.23529212</v>
      </c>
      <c r="O509" s="12">
        <v>159.55983107999998</v>
      </c>
      <c r="P509" s="12">
        <v>156.23952083999998</v>
      </c>
      <c r="Q509" s="12">
        <v>154.92128885999998</v>
      </c>
      <c r="R509" s="12">
        <v>153.14715936</v>
      </c>
      <c r="S509" s="12">
        <v>146.34525437999997</v>
      </c>
      <c r="T509" s="12">
        <v>146.17536804</v>
      </c>
      <c r="U509" s="12">
        <v>141.04437048</v>
      </c>
      <c r="V509" s="12">
        <v>139.20357672</v>
      </c>
      <c r="W509" s="12">
        <v>125.27289683999999</v>
      </c>
      <c r="X509" s="12">
        <v>125.17182522</v>
      </c>
      <c r="Y509" s="12">
        <v>122.7805137</v>
      </c>
    </row>
    <row r="510" spans="1:25" ht="11.25">
      <c r="A510" s="11">
        <f t="shared" si="12"/>
        <v>41660</v>
      </c>
      <c r="B510" s="12">
        <v>122.88588623999999</v>
      </c>
      <c r="C510" s="12">
        <v>125.65997964</v>
      </c>
      <c r="D510" s="12">
        <v>126.94165379999998</v>
      </c>
      <c r="E510" s="12">
        <v>130.43830175999997</v>
      </c>
      <c r="F510" s="12">
        <v>131.79739247999998</v>
      </c>
      <c r="G510" s="12">
        <v>131.44471704</v>
      </c>
      <c r="H510" s="12">
        <v>141.82713791999998</v>
      </c>
      <c r="I510" s="12">
        <v>127.07498231999998</v>
      </c>
      <c r="J510" s="12">
        <v>126.79972343999998</v>
      </c>
      <c r="K510" s="12">
        <v>126.24920567999999</v>
      </c>
      <c r="L510" s="12">
        <v>126.33092316</v>
      </c>
      <c r="M510" s="12">
        <v>126.13738175999998</v>
      </c>
      <c r="N510" s="12">
        <v>126.45780029999997</v>
      </c>
      <c r="O510" s="12">
        <v>145.08078389999997</v>
      </c>
      <c r="P510" s="12">
        <v>151.27195824</v>
      </c>
      <c r="Q510" s="12">
        <v>147.7581066</v>
      </c>
      <c r="R510" s="12">
        <v>143.92383642</v>
      </c>
      <c r="S510" s="12">
        <v>126.82337849999998</v>
      </c>
      <c r="T510" s="12">
        <v>125.07075359999999</v>
      </c>
      <c r="U510" s="12">
        <v>122.86868255999998</v>
      </c>
      <c r="V510" s="12">
        <v>122.59772459999998</v>
      </c>
      <c r="W510" s="12">
        <v>122.49665298</v>
      </c>
      <c r="X510" s="12">
        <v>122.4364401</v>
      </c>
      <c r="Y510" s="12">
        <v>122.45579424</v>
      </c>
    </row>
    <row r="511" spans="1:25" ht="11.25">
      <c r="A511" s="11">
        <f t="shared" si="12"/>
        <v>41661</v>
      </c>
      <c r="B511" s="12">
        <v>122.85147887999997</v>
      </c>
      <c r="C511" s="12">
        <v>125.53095203999999</v>
      </c>
      <c r="D511" s="12">
        <v>139.02293808</v>
      </c>
      <c r="E511" s="12">
        <v>130.82968548</v>
      </c>
      <c r="F511" s="12">
        <v>132.88552524</v>
      </c>
      <c r="G511" s="12">
        <v>132.41887541999998</v>
      </c>
      <c r="H511" s="12">
        <v>141.86154527999997</v>
      </c>
      <c r="I511" s="12">
        <v>127.02122081999997</v>
      </c>
      <c r="J511" s="12">
        <v>126.56532329999999</v>
      </c>
      <c r="K511" s="12">
        <v>126.44704799999998</v>
      </c>
      <c r="L511" s="12">
        <v>126.34597637999998</v>
      </c>
      <c r="M511" s="12">
        <v>126.07286795999998</v>
      </c>
      <c r="N511" s="12">
        <v>126.48790674</v>
      </c>
      <c r="O511" s="12">
        <v>143.4786912</v>
      </c>
      <c r="P511" s="12">
        <v>149.64190956</v>
      </c>
      <c r="Q511" s="12">
        <v>146.13665975999996</v>
      </c>
      <c r="R511" s="12">
        <v>144.53241659999998</v>
      </c>
      <c r="S511" s="12">
        <v>126.52446455999998</v>
      </c>
      <c r="T511" s="12">
        <v>123.58263527999996</v>
      </c>
      <c r="U511" s="12">
        <v>122.95900187999999</v>
      </c>
      <c r="V511" s="12">
        <v>122.7697614</v>
      </c>
      <c r="W511" s="12">
        <v>122.15903075999998</v>
      </c>
      <c r="X511" s="12">
        <v>122.19343812</v>
      </c>
      <c r="Y511" s="12">
        <v>122.36332445999999</v>
      </c>
    </row>
    <row r="512" spans="1:25" ht="11.25">
      <c r="A512" s="11">
        <f t="shared" si="12"/>
        <v>41662</v>
      </c>
      <c r="B512" s="12">
        <v>136.17357858</v>
      </c>
      <c r="C512" s="12">
        <v>139.14336383999998</v>
      </c>
      <c r="D512" s="12">
        <v>141.43360374</v>
      </c>
      <c r="E512" s="12">
        <v>146.09365056</v>
      </c>
      <c r="F512" s="12">
        <v>146.46783059999998</v>
      </c>
      <c r="G512" s="12">
        <v>141.71746446</v>
      </c>
      <c r="H512" s="12">
        <v>141.69165894</v>
      </c>
      <c r="I512" s="12">
        <v>140.74975745999998</v>
      </c>
      <c r="J512" s="12">
        <v>140.43794075999998</v>
      </c>
      <c r="K512" s="12">
        <v>140.17988556</v>
      </c>
      <c r="L512" s="12">
        <v>140.425038</v>
      </c>
      <c r="M512" s="12">
        <v>140.04870749999998</v>
      </c>
      <c r="N512" s="12">
        <v>140.52826008</v>
      </c>
      <c r="O512" s="12">
        <v>139.54334939999998</v>
      </c>
      <c r="P512" s="12">
        <v>148.39464275999995</v>
      </c>
      <c r="Q512" s="12">
        <v>147.91509018</v>
      </c>
      <c r="R512" s="12">
        <v>146.53879577999996</v>
      </c>
      <c r="S512" s="12">
        <v>140.69599596</v>
      </c>
      <c r="T512" s="12">
        <v>138.01867325999996</v>
      </c>
      <c r="U512" s="12">
        <v>136.80366335999997</v>
      </c>
      <c r="V512" s="12">
        <v>136.01014362</v>
      </c>
      <c r="W512" s="12">
        <v>135.91337292</v>
      </c>
      <c r="X512" s="12">
        <v>136.02519683999998</v>
      </c>
      <c r="Y512" s="12">
        <v>135.25103124</v>
      </c>
    </row>
    <row r="513" spans="1:25" ht="11.25">
      <c r="A513" s="11">
        <f t="shared" si="12"/>
        <v>41663</v>
      </c>
      <c r="B513" s="12">
        <v>136.03379868</v>
      </c>
      <c r="C513" s="12">
        <v>139.05519497999998</v>
      </c>
      <c r="D513" s="12">
        <v>143.81416295999998</v>
      </c>
      <c r="E513" s="12">
        <v>140.22504522</v>
      </c>
      <c r="F513" s="12">
        <v>140.22504522</v>
      </c>
      <c r="G513" s="12">
        <v>139.90677714</v>
      </c>
      <c r="H513" s="12">
        <v>144.68079833999997</v>
      </c>
      <c r="I513" s="12">
        <v>139.61646503999998</v>
      </c>
      <c r="J513" s="12">
        <v>139.17992166</v>
      </c>
      <c r="K513" s="12">
        <v>139.03153991999997</v>
      </c>
      <c r="L513" s="12">
        <v>139.18852349999997</v>
      </c>
      <c r="M513" s="12">
        <v>138.90681324</v>
      </c>
      <c r="N513" s="12">
        <v>139.43367593999997</v>
      </c>
      <c r="O513" s="12">
        <v>140.08741577999996</v>
      </c>
      <c r="P513" s="12">
        <v>149.95587672</v>
      </c>
      <c r="Q513" s="12">
        <v>147.98175443999997</v>
      </c>
      <c r="R513" s="12">
        <v>147.1667301</v>
      </c>
      <c r="S513" s="12">
        <v>139.61001366</v>
      </c>
      <c r="T513" s="12">
        <v>137.86384013999998</v>
      </c>
      <c r="U513" s="12">
        <v>136.16927765999998</v>
      </c>
      <c r="V513" s="12">
        <v>135.85961142</v>
      </c>
      <c r="W513" s="12">
        <v>135.72843336</v>
      </c>
      <c r="X513" s="12">
        <v>135.64886633999998</v>
      </c>
      <c r="Y513" s="12">
        <v>135.39511205999997</v>
      </c>
    </row>
    <row r="514" spans="1:25" ht="11.25">
      <c r="A514" s="11">
        <f t="shared" si="12"/>
        <v>41664</v>
      </c>
      <c r="B514" s="12">
        <v>135.12200363999997</v>
      </c>
      <c r="C514" s="12">
        <v>136.19078226</v>
      </c>
      <c r="D514" s="12">
        <v>138.59714699999998</v>
      </c>
      <c r="E514" s="12">
        <v>139.71968712</v>
      </c>
      <c r="F514" s="12">
        <v>143.96899607999998</v>
      </c>
      <c r="G514" s="12">
        <v>139.98849461999998</v>
      </c>
      <c r="H514" s="12">
        <v>143.92813733999998</v>
      </c>
      <c r="I514" s="12">
        <v>139.94978633999997</v>
      </c>
      <c r="J514" s="12">
        <v>139.53044663999998</v>
      </c>
      <c r="K514" s="12">
        <v>139.18637304</v>
      </c>
      <c r="L514" s="12">
        <v>139.21217855999998</v>
      </c>
      <c r="M514" s="12">
        <v>138.97562796</v>
      </c>
      <c r="N514" s="12">
        <v>139.48313652</v>
      </c>
      <c r="O514" s="12">
        <v>144.13673195999996</v>
      </c>
      <c r="P514" s="12">
        <v>148.78602648</v>
      </c>
      <c r="Q514" s="12">
        <v>147.21188975999996</v>
      </c>
      <c r="R514" s="12">
        <v>145.41195474</v>
      </c>
      <c r="S514" s="12">
        <v>144.04426218</v>
      </c>
      <c r="T514" s="12">
        <v>138.62940389999997</v>
      </c>
      <c r="U514" s="12">
        <v>136.17572904</v>
      </c>
      <c r="V514" s="12">
        <v>135.51338735999997</v>
      </c>
      <c r="W514" s="12">
        <v>135.54564426</v>
      </c>
      <c r="X514" s="12">
        <v>135.31124412</v>
      </c>
      <c r="Y514" s="12">
        <v>135.10264949999998</v>
      </c>
    </row>
    <row r="515" spans="1:25" ht="11.25">
      <c r="A515" s="11">
        <f t="shared" si="12"/>
        <v>41665</v>
      </c>
      <c r="B515" s="12">
        <v>136.0918611</v>
      </c>
      <c r="C515" s="12">
        <v>138.03372647999998</v>
      </c>
      <c r="D515" s="12">
        <v>139.18637304</v>
      </c>
      <c r="E515" s="12">
        <v>144.93670308</v>
      </c>
      <c r="F515" s="12">
        <v>146.6076105</v>
      </c>
      <c r="G515" s="12">
        <v>148.11938388</v>
      </c>
      <c r="H515" s="12">
        <v>151.50420791999997</v>
      </c>
      <c r="I515" s="12">
        <v>149.62685633999996</v>
      </c>
      <c r="J515" s="12">
        <v>145.89150731999996</v>
      </c>
      <c r="K515" s="12">
        <v>145.59689429999997</v>
      </c>
      <c r="L515" s="12">
        <v>146.12590745999998</v>
      </c>
      <c r="M515" s="12">
        <v>144.98616366</v>
      </c>
      <c r="N515" s="12">
        <v>146.49148566</v>
      </c>
      <c r="O515" s="12">
        <v>148.89785039999998</v>
      </c>
      <c r="P515" s="12">
        <v>148.7473182</v>
      </c>
      <c r="Q515" s="12">
        <v>147.09576491999997</v>
      </c>
      <c r="R515" s="12">
        <v>144.67649741999998</v>
      </c>
      <c r="S515" s="12">
        <v>143.68728581999997</v>
      </c>
      <c r="T515" s="12">
        <v>138.00577049999998</v>
      </c>
      <c r="U515" s="12">
        <v>136.06390512</v>
      </c>
      <c r="V515" s="12">
        <v>135.4682277</v>
      </c>
      <c r="W515" s="12">
        <v>135.25533216</v>
      </c>
      <c r="X515" s="12">
        <v>135.17146422</v>
      </c>
      <c r="Y515" s="12">
        <v>135.23382756</v>
      </c>
    </row>
    <row r="516" spans="1:25" ht="11.25">
      <c r="A516" s="11">
        <f t="shared" si="12"/>
        <v>41666</v>
      </c>
      <c r="B516" s="12">
        <v>135.40156344</v>
      </c>
      <c r="C516" s="12">
        <v>146.99254283999997</v>
      </c>
      <c r="D516" s="12">
        <v>152.59879206</v>
      </c>
      <c r="E516" s="12">
        <v>150.02899235999996</v>
      </c>
      <c r="F516" s="12">
        <v>151.48270331999998</v>
      </c>
      <c r="G516" s="12">
        <v>150.50639447999998</v>
      </c>
      <c r="H516" s="12">
        <v>151.86118427999997</v>
      </c>
      <c r="I516" s="12">
        <v>147.88283327999997</v>
      </c>
      <c r="J516" s="12">
        <v>150.51069539999997</v>
      </c>
      <c r="K516" s="12">
        <v>150.07630247999998</v>
      </c>
      <c r="L516" s="12">
        <v>150.37951733999998</v>
      </c>
      <c r="M516" s="12">
        <v>151.08701868</v>
      </c>
      <c r="N516" s="12">
        <v>147.30650999999997</v>
      </c>
      <c r="O516" s="12">
        <v>151.88914025999998</v>
      </c>
      <c r="P516" s="12">
        <v>149.79674268</v>
      </c>
      <c r="Q516" s="12">
        <v>147.82046993999998</v>
      </c>
      <c r="R516" s="12">
        <v>145.30658219999998</v>
      </c>
      <c r="S516" s="12">
        <v>146.20117356</v>
      </c>
      <c r="T516" s="12">
        <v>139.73043941999998</v>
      </c>
      <c r="U516" s="12">
        <v>136.96494785999997</v>
      </c>
      <c r="V516" s="12">
        <v>136.66603391999996</v>
      </c>
      <c r="W516" s="12">
        <v>136.39507595999999</v>
      </c>
      <c r="X516" s="12">
        <v>136.67033483999998</v>
      </c>
      <c r="Y516" s="12">
        <v>136.15637489999997</v>
      </c>
    </row>
    <row r="517" spans="1:25" ht="11.25">
      <c r="A517" s="11">
        <f t="shared" si="12"/>
        <v>41667</v>
      </c>
      <c r="B517" s="12">
        <v>136.46389068</v>
      </c>
      <c r="C517" s="12">
        <v>140.99706035999998</v>
      </c>
      <c r="D517" s="12">
        <v>138.82724622</v>
      </c>
      <c r="E517" s="12">
        <v>147.47209542</v>
      </c>
      <c r="F517" s="12">
        <v>148.98601925999998</v>
      </c>
      <c r="G517" s="12">
        <v>148.05702053999997</v>
      </c>
      <c r="H517" s="12">
        <v>147.99465719999998</v>
      </c>
      <c r="I517" s="12">
        <v>147.24414665999998</v>
      </c>
      <c r="J517" s="12">
        <v>151.92784853999999</v>
      </c>
      <c r="K517" s="12">
        <v>149.3924562</v>
      </c>
      <c r="L517" s="12">
        <v>148.35163355999998</v>
      </c>
      <c r="M517" s="12">
        <v>145.80333845999996</v>
      </c>
      <c r="N517" s="12">
        <v>143.4894435</v>
      </c>
      <c r="O517" s="12">
        <v>147.46564404</v>
      </c>
      <c r="P517" s="12">
        <v>152.96867117999997</v>
      </c>
      <c r="Q517" s="12">
        <v>153.83100564</v>
      </c>
      <c r="R517" s="12">
        <v>148.3924923</v>
      </c>
      <c r="S517" s="12">
        <v>149.28278274</v>
      </c>
      <c r="T517" s="12">
        <v>139.93688358</v>
      </c>
      <c r="U517" s="12">
        <v>137.01870935999997</v>
      </c>
      <c r="V517" s="12">
        <v>135.9843381</v>
      </c>
      <c r="W517" s="12">
        <v>135.84885912</v>
      </c>
      <c r="X517" s="12">
        <v>136.10906477999998</v>
      </c>
      <c r="Y517" s="12">
        <v>136.04240052</v>
      </c>
    </row>
    <row r="518" spans="1:25" ht="11.25">
      <c r="A518" s="11">
        <f t="shared" si="12"/>
        <v>41668</v>
      </c>
      <c r="B518" s="12">
        <v>137.47675733999998</v>
      </c>
      <c r="C518" s="12">
        <v>141.27877062</v>
      </c>
      <c r="D518" s="12">
        <v>140.4465426</v>
      </c>
      <c r="E518" s="12">
        <v>145.35604278</v>
      </c>
      <c r="F518" s="12">
        <v>146.41621955999997</v>
      </c>
      <c r="G518" s="12">
        <v>146.21622677999997</v>
      </c>
      <c r="H518" s="12">
        <v>145.75602833999997</v>
      </c>
      <c r="I518" s="12">
        <v>143.5862142</v>
      </c>
      <c r="J518" s="12">
        <v>148.23980963999998</v>
      </c>
      <c r="K518" s="12">
        <v>146.99039237999997</v>
      </c>
      <c r="L518" s="12">
        <v>145.54098233999997</v>
      </c>
      <c r="M518" s="12">
        <v>144.93885353999997</v>
      </c>
      <c r="N518" s="12">
        <v>139.41432179999995</v>
      </c>
      <c r="O518" s="12">
        <v>147.1129686</v>
      </c>
      <c r="P518" s="12">
        <v>152.74932425999995</v>
      </c>
      <c r="Q518" s="12">
        <v>150.38166779999997</v>
      </c>
      <c r="R518" s="12">
        <v>150.46553573999998</v>
      </c>
      <c r="S518" s="12">
        <v>148.62904289999997</v>
      </c>
      <c r="T518" s="12">
        <v>140.68524366</v>
      </c>
      <c r="U518" s="12">
        <v>139.45518054</v>
      </c>
      <c r="V518" s="12">
        <v>137.02516074</v>
      </c>
      <c r="W518" s="12">
        <v>136.56281183999997</v>
      </c>
      <c r="X518" s="12">
        <v>136.97354969999998</v>
      </c>
      <c r="Y518" s="12">
        <v>136.62302472</v>
      </c>
    </row>
    <row r="519" spans="1:25" ht="11.25">
      <c r="A519" s="11">
        <f t="shared" si="12"/>
        <v>41669</v>
      </c>
      <c r="B519" s="12">
        <v>122.30526203999999</v>
      </c>
      <c r="C519" s="12">
        <v>123.82778772</v>
      </c>
      <c r="D519" s="12">
        <v>129.73295087999998</v>
      </c>
      <c r="E519" s="12">
        <v>143.79050789999997</v>
      </c>
      <c r="F519" s="12">
        <v>147.62477808</v>
      </c>
      <c r="G519" s="12">
        <v>149.09569272</v>
      </c>
      <c r="H519" s="12">
        <v>148.67850348</v>
      </c>
      <c r="I519" s="12">
        <v>146.62266372</v>
      </c>
      <c r="J519" s="12">
        <v>145.8764541</v>
      </c>
      <c r="K519" s="12">
        <v>148.2097032</v>
      </c>
      <c r="L519" s="12">
        <v>146.23773137999999</v>
      </c>
      <c r="M519" s="12">
        <v>144.50446061999997</v>
      </c>
      <c r="N519" s="12">
        <v>145.02487194</v>
      </c>
      <c r="O519" s="12">
        <v>148.65914933999997</v>
      </c>
      <c r="P519" s="12">
        <v>148.18174722</v>
      </c>
      <c r="Q519" s="12">
        <v>146.87211707999998</v>
      </c>
      <c r="R519" s="12">
        <v>148.65914933999997</v>
      </c>
      <c r="S519" s="12">
        <v>147.40113024</v>
      </c>
      <c r="T519" s="12">
        <v>141.11748612</v>
      </c>
      <c r="U519" s="12">
        <v>139.54119894</v>
      </c>
      <c r="V519" s="12">
        <v>136.65313116</v>
      </c>
      <c r="W519" s="12">
        <v>135.42306804</v>
      </c>
      <c r="X519" s="12">
        <v>133.47690174</v>
      </c>
      <c r="Y519" s="12">
        <v>133.21454562</v>
      </c>
    </row>
    <row r="520" spans="1:25" ht="11.25">
      <c r="A520" s="11">
        <f t="shared" si="12"/>
        <v>41670</v>
      </c>
      <c r="B520" s="40">
        <v>133.28551079999997</v>
      </c>
      <c r="C520" s="40">
        <v>136.27034927999998</v>
      </c>
      <c r="D520" s="40">
        <v>139.48958789999998</v>
      </c>
      <c r="E520" s="40">
        <v>145.13454539999998</v>
      </c>
      <c r="F520" s="40">
        <v>150.05049695999998</v>
      </c>
      <c r="G520" s="40">
        <v>149.14085237999998</v>
      </c>
      <c r="H520" s="40">
        <v>143.46363798</v>
      </c>
      <c r="I520" s="40">
        <v>137.73051162</v>
      </c>
      <c r="J520" s="40">
        <v>138.19071006</v>
      </c>
      <c r="K520" s="40">
        <v>138.19286051999998</v>
      </c>
      <c r="L520" s="40">
        <v>138.28748076</v>
      </c>
      <c r="M520" s="40">
        <v>137.67675012</v>
      </c>
      <c r="N520" s="40">
        <v>138.30253398</v>
      </c>
      <c r="O520" s="40">
        <v>142.62710903999997</v>
      </c>
      <c r="P520" s="40">
        <v>139.24873637999997</v>
      </c>
      <c r="Q520" s="40">
        <v>138.52188089999999</v>
      </c>
      <c r="R520" s="40">
        <v>135.41231574</v>
      </c>
      <c r="S520" s="40">
        <v>136.99935521999998</v>
      </c>
      <c r="T520" s="40">
        <v>137.42299584</v>
      </c>
      <c r="U520" s="40">
        <v>135.61230851999997</v>
      </c>
      <c r="V520" s="40">
        <v>134.72201808</v>
      </c>
      <c r="W520" s="40">
        <v>134.42095368</v>
      </c>
      <c r="X520" s="40">
        <v>133.63173485999997</v>
      </c>
      <c r="Y520" s="40">
        <v>133.05326111999997</v>
      </c>
    </row>
    <row r="522" spans="1:25" ht="36" customHeight="1">
      <c r="A522" s="43" t="s">
        <v>74</v>
      </c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5"/>
    </row>
    <row r="523" spans="1:25" ht="1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</row>
    <row r="524" spans="1:25" ht="12.75">
      <c r="A524" s="43" t="s">
        <v>47</v>
      </c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5"/>
    </row>
    <row r="525" spans="1:25" ht="13.5" customHeight="1">
      <c r="A525" s="8"/>
      <c r="B525" s="7" t="s">
        <v>24</v>
      </c>
      <c r="C525" s="9" t="s">
        <v>25</v>
      </c>
      <c r="D525" s="10" t="s">
        <v>26</v>
      </c>
      <c r="E525" s="7" t="s">
        <v>27</v>
      </c>
      <c r="F525" s="7" t="s">
        <v>28</v>
      </c>
      <c r="G525" s="9" t="s">
        <v>29</v>
      </c>
      <c r="H525" s="10" t="s">
        <v>30</v>
      </c>
      <c r="I525" s="7" t="s">
        <v>31</v>
      </c>
      <c r="J525" s="7" t="s">
        <v>32</v>
      </c>
      <c r="K525" s="7" t="s">
        <v>33</v>
      </c>
      <c r="L525" s="7" t="s">
        <v>34</v>
      </c>
      <c r="M525" s="7" t="s">
        <v>35</v>
      </c>
      <c r="N525" s="7" t="s">
        <v>36</v>
      </c>
      <c r="O525" s="7" t="s">
        <v>37</v>
      </c>
      <c r="P525" s="7" t="s">
        <v>38</v>
      </c>
      <c r="Q525" s="7" t="s">
        <v>39</v>
      </c>
      <c r="R525" s="7" t="s">
        <v>40</v>
      </c>
      <c r="S525" s="7" t="s">
        <v>41</v>
      </c>
      <c r="T525" s="7" t="s">
        <v>42</v>
      </c>
      <c r="U525" s="7" t="s">
        <v>43</v>
      </c>
      <c r="V525" s="7" t="s">
        <v>44</v>
      </c>
      <c r="W525" s="7" t="s">
        <v>45</v>
      </c>
      <c r="X525" s="7" t="s">
        <v>46</v>
      </c>
      <c r="Y525" s="7" t="s">
        <v>66</v>
      </c>
    </row>
    <row r="526" spans="1:25" ht="11.25">
      <c r="A526" s="11">
        <f aca="true" t="shared" si="13" ref="A526:A556">A490</f>
        <v>41640</v>
      </c>
      <c r="B526" s="12">
        <v>6.503236739999999</v>
      </c>
      <c r="C526" s="12">
        <v>6.752889</v>
      </c>
      <c r="D526" s="12">
        <v>9.801920699999998</v>
      </c>
      <c r="E526" s="12">
        <v>10.505858219999999</v>
      </c>
      <c r="F526" s="12">
        <v>11.830515839999999</v>
      </c>
      <c r="G526" s="12">
        <v>13.651749539999999</v>
      </c>
      <c r="H526" s="12">
        <v>2.5906537799999994</v>
      </c>
      <c r="I526" s="12">
        <v>3.23729406</v>
      </c>
      <c r="J526" s="12">
        <v>0.42563663999999996</v>
      </c>
      <c r="K526" s="12">
        <v>2.1363685199999995</v>
      </c>
      <c r="L526" s="12">
        <v>1.1609512199999998</v>
      </c>
      <c r="M526" s="12">
        <v>0</v>
      </c>
      <c r="N526" s="12">
        <v>0</v>
      </c>
      <c r="O526" s="12">
        <v>3.6206398799999993</v>
      </c>
      <c r="P526" s="12">
        <v>4.74475716</v>
      </c>
      <c r="Q526" s="12">
        <v>0.5033971799999999</v>
      </c>
      <c r="R526" s="12">
        <v>0.9467686799999999</v>
      </c>
      <c r="S526" s="12">
        <v>0.9208484999999998</v>
      </c>
      <c r="T526" s="12">
        <v>0.9740530799999999</v>
      </c>
      <c r="U526" s="12">
        <v>0.66437514</v>
      </c>
      <c r="V526" s="12">
        <v>1.4201530199999999</v>
      </c>
      <c r="W526" s="12">
        <v>1.23871176</v>
      </c>
      <c r="X526" s="12">
        <v>0.040926599999999994</v>
      </c>
      <c r="Y526" s="12">
        <v>0.12550824</v>
      </c>
    </row>
    <row r="527" spans="1:25" ht="11.25">
      <c r="A527" s="11">
        <f t="shared" si="13"/>
        <v>41641</v>
      </c>
      <c r="B527" s="12">
        <v>0.08458163999999999</v>
      </c>
      <c r="C527" s="12">
        <v>0.18553392</v>
      </c>
      <c r="D527" s="12">
        <v>0.6289054199999999</v>
      </c>
      <c r="E527" s="12">
        <v>0.8962925399999999</v>
      </c>
      <c r="F527" s="12">
        <v>0.22782473999999997</v>
      </c>
      <c r="G527" s="12">
        <v>0.4270008599999999</v>
      </c>
      <c r="H527" s="12">
        <v>0.05729723999999999</v>
      </c>
      <c r="I527" s="12">
        <v>0</v>
      </c>
      <c r="J527" s="12">
        <v>0.12414402</v>
      </c>
      <c r="K527" s="12">
        <v>0.025920179999999998</v>
      </c>
      <c r="L527" s="12">
        <v>0.27966509999999994</v>
      </c>
      <c r="M527" s="12">
        <v>0.26738712</v>
      </c>
      <c r="N527" s="12">
        <v>0.45837791999999994</v>
      </c>
      <c r="O527" s="12">
        <v>1.7966777399999998</v>
      </c>
      <c r="P527" s="12">
        <v>1.62205758</v>
      </c>
      <c r="Q527" s="12">
        <v>1.6711695</v>
      </c>
      <c r="R527" s="12">
        <v>0.07093943999999999</v>
      </c>
      <c r="S527" s="12">
        <v>0</v>
      </c>
      <c r="T527" s="12">
        <v>0</v>
      </c>
      <c r="U527" s="12">
        <v>0.26329445999999995</v>
      </c>
      <c r="V527" s="12">
        <v>0.35196875999999994</v>
      </c>
      <c r="W527" s="12">
        <v>0.8130751199999999</v>
      </c>
      <c r="X527" s="12">
        <v>0.7516852199999998</v>
      </c>
      <c r="Y527" s="12">
        <v>0.8376310799999999</v>
      </c>
    </row>
    <row r="528" spans="1:25" ht="11.25">
      <c r="A528" s="11">
        <f t="shared" si="13"/>
        <v>41642</v>
      </c>
      <c r="B528" s="12">
        <v>0</v>
      </c>
      <c r="C528" s="12">
        <v>0</v>
      </c>
      <c r="D528" s="12">
        <v>0</v>
      </c>
      <c r="E528" s="12">
        <v>0</v>
      </c>
      <c r="F528" s="12">
        <v>1.7502942599999998</v>
      </c>
      <c r="G528" s="12">
        <v>1.4651722799999998</v>
      </c>
      <c r="H528" s="12">
        <v>2.04769422</v>
      </c>
      <c r="I528" s="12">
        <v>2.20594374</v>
      </c>
      <c r="J528" s="12">
        <v>1.66844106</v>
      </c>
      <c r="K528" s="12">
        <v>0.88537878</v>
      </c>
      <c r="L528" s="12">
        <v>0.6902953199999999</v>
      </c>
      <c r="M528" s="12">
        <v>0.7353145799999999</v>
      </c>
      <c r="N528" s="12">
        <v>1.51837686</v>
      </c>
      <c r="O528" s="12">
        <v>1.6397924399999997</v>
      </c>
      <c r="P528" s="12">
        <v>0.14869998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</row>
    <row r="529" spans="1:25" ht="11.25">
      <c r="A529" s="11">
        <f t="shared" si="13"/>
        <v>41643</v>
      </c>
      <c r="B529" s="12">
        <v>0</v>
      </c>
      <c r="C529" s="12">
        <v>0</v>
      </c>
      <c r="D529" s="12">
        <v>0</v>
      </c>
      <c r="E529" s="12">
        <v>0</v>
      </c>
      <c r="F529" s="12">
        <v>1.1773218600000002</v>
      </c>
      <c r="G529" s="12">
        <v>2.1759308999999996</v>
      </c>
      <c r="H529" s="12">
        <v>1.90445112</v>
      </c>
      <c r="I529" s="12">
        <v>1.1418521399999997</v>
      </c>
      <c r="J529" s="12">
        <v>1.73665206</v>
      </c>
      <c r="K529" s="12">
        <v>1.7966777399999998</v>
      </c>
      <c r="L529" s="12">
        <v>0.6207200999999999</v>
      </c>
      <c r="M529" s="12">
        <v>1.62478602</v>
      </c>
      <c r="N529" s="12">
        <v>1.7666648999999999</v>
      </c>
      <c r="O529" s="12">
        <v>10.670928839999998</v>
      </c>
      <c r="P529" s="12">
        <v>7.03801098</v>
      </c>
      <c r="Q529" s="12">
        <v>0.7053017399999999</v>
      </c>
      <c r="R529" s="12">
        <v>1.0777338</v>
      </c>
      <c r="S529" s="12">
        <v>0.27147978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</row>
    <row r="530" spans="1:25" ht="11.25">
      <c r="A530" s="11">
        <f t="shared" si="13"/>
        <v>41644</v>
      </c>
      <c r="B530" s="12">
        <v>0</v>
      </c>
      <c r="C530" s="12">
        <v>0</v>
      </c>
      <c r="D530" s="12">
        <v>0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</row>
    <row r="531" spans="1:25" ht="11.25">
      <c r="A531" s="11">
        <f t="shared" si="13"/>
        <v>41645</v>
      </c>
      <c r="B531" s="12">
        <v>0</v>
      </c>
      <c r="C531" s="12">
        <v>0</v>
      </c>
      <c r="D531" s="12">
        <v>0</v>
      </c>
      <c r="E531" s="12">
        <v>1.6547988599999999</v>
      </c>
      <c r="F531" s="12">
        <v>2.1240905399999996</v>
      </c>
      <c r="G531" s="12">
        <v>1.83624012</v>
      </c>
      <c r="H531" s="12">
        <v>6.834742199999999</v>
      </c>
      <c r="I531" s="12">
        <v>1.8607960799999999</v>
      </c>
      <c r="J531" s="12">
        <v>1.3369356</v>
      </c>
      <c r="K531" s="12">
        <v>1.4801787</v>
      </c>
      <c r="L531" s="12">
        <v>1.3546704599999997</v>
      </c>
      <c r="M531" s="12">
        <v>0.18007704</v>
      </c>
      <c r="N531" s="12">
        <v>1.32465762</v>
      </c>
      <c r="O531" s="12">
        <v>8.876979539999999</v>
      </c>
      <c r="P531" s="12">
        <v>0</v>
      </c>
      <c r="Q531" s="12">
        <v>0.48839076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</row>
    <row r="532" spans="1:25" ht="11.25">
      <c r="A532" s="11">
        <f t="shared" si="13"/>
        <v>41646</v>
      </c>
      <c r="B532" s="12">
        <v>0</v>
      </c>
      <c r="C532" s="12">
        <v>0</v>
      </c>
      <c r="D532" s="12">
        <v>0</v>
      </c>
      <c r="E532" s="12">
        <v>0</v>
      </c>
      <c r="F532" s="12">
        <v>7.289027459999999</v>
      </c>
      <c r="G532" s="12">
        <v>7.841536559999999</v>
      </c>
      <c r="H532" s="12">
        <v>7.399529279999999</v>
      </c>
      <c r="I532" s="12">
        <v>5.0939974800000005</v>
      </c>
      <c r="J532" s="12">
        <v>1.51837686</v>
      </c>
      <c r="K532" s="12">
        <v>1.8539749799999998</v>
      </c>
      <c r="L532" s="12">
        <v>1.5729456599999998</v>
      </c>
      <c r="M532" s="12">
        <v>1.7980419599999997</v>
      </c>
      <c r="N532" s="12">
        <v>12.238417619999998</v>
      </c>
      <c r="O532" s="12">
        <v>12.185213039999999</v>
      </c>
      <c r="P532" s="12">
        <v>2.16774558</v>
      </c>
      <c r="Q532" s="12">
        <v>2.3751070199999997</v>
      </c>
      <c r="R532" s="12">
        <v>13.784078880000001</v>
      </c>
      <c r="S532" s="12">
        <v>1.2537181799999997</v>
      </c>
      <c r="T532" s="12">
        <v>0.33969077999999997</v>
      </c>
      <c r="U532" s="12">
        <v>0.5293173599999998</v>
      </c>
      <c r="V532" s="12">
        <v>0.63981918</v>
      </c>
      <c r="W532" s="12">
        <v>0.61117056</v>
      </c>
      <c r="X532" s="12">
        <v>0.4433715</v>
      </c>
      <c r="Y532" s="12">
        <v>0.60162102</v>
      </c>
    </row>
    <row r="533" spans="1:25" ht="11.25">
      <c r="A533" s="11">
        <f t="shared" si="13"/>
        <v>41647</v>
      </c>
      <c r="B533" s="12">
        <v>0</v>
      </c>
      <c r="C533" s="12">
        <v>0</v>
      </c>
      <c r="D533" s="12">
        <v>0</v>
      </c>
      <c r="E533" s="12">
        <v>5.133559859999999</v>
      </c>
      <c r="F533" s="12">
        <v>5.8197625199999985</v>
      </c>
      <c r="G533" s="12">
        <v>16.85766654</v>
      </c>
      <c r="H533" s="12">
        <v>18.652980059999994</v>
      </c>
      <c r="I533" s="12">
        <v>14.72402646</v>
      </c>
      <c r="J533" s="12">
        <v>0.6657393599999999</v>
      </c>
      <c r="K533" s="12">
        <v>11.27118564</v>
      </c>
      <c r="L533" s="12">
        <v>11.061095759999999</v>
      </c>
      <c r="M533" s="12">
        <v>10.883747159999999</v>
      </c>
      <c r="N533" s="12">
        <v>0.6125347800000001</v>
      </c>
      <c r="O533" s="12">
        <v>3.9589664399999993</v>
      </c>
      <c r="P533" s="12">
        <v>5.7242671199999995</v>
      </c>
      <c r="Q533" s="12">
        <v>5.5128130199999985</v>
      </c>
      <c r="R533" s="12">
        <v>3.54151512</v>
      </c>
      <c r="S533" s="12">
        <v>0.39835223999999997</v>
      </c>
      <c r="T533" s="12">
        <v>0.12141557999999998</v>
      </c>
      <c r="U533" s="12">
        <v>0.28102932</v>
      </c>
      <c r="V533" s="12">
        <v>0.20463299999999998</v>
      </c>
      <c r="W533" s="12">
        <v>0</v>
      </c>
      <c r="X533" s="12">
        <v>0.44882837999999997</v>
      </c>
      <c r="Y533" s="12">
        <v>0</v>
      </c>
    </row>
    <row r="534" spans="1:25" ht="11.25">
      <c r="A534" s="11">
        <f t="shared" si="13"/>
        <v>41648</v>
      </c>
      <c r="B534" s="12">
        <v>0</v>
      </c>
      <c r="C534" s="12">
        <v>0</v>
      </c>
      <c r="D534" s="12">
        <v>0</v>
      </c>
      <c r="E534" s="12">
        <v>0</v>
      </c>
      <c r="F534" s="12">
        <v>0</v>
      </c>
      <c r="G534" s="12">
        <v>0</v>
      </c>
      <c r="H534" s="12">
        <v>5.66424144</v>
      </c>
      <c r="I534" s="12">
        <v>3.54833622</v>
      </c>
      <c r="J534" s="12">
        <v>0.8321741999999999</v>
      </c>
      <c r="K534" s="12">
        <v>0.66437514</v>
      </c>
      <c r="L534" s="12">
        <v>1.4174245799999998</v>
      </c>
      <c r="M534" s="12">
        <v>18.532928699999996</v>
      </c>
      <c r="N534" s="12">
        <v>1.5852236399999997</v>
      </c>
      <c r="O534" s="12">
        <v>9.4062969</v>
      </c>
      <c r="P534" s="12">
        <v>7.797881519999998</v>
      </c>
      <c r="Q534" s="12">
        <v>5.57147448</v>
      </c>
      <c r="R534" s="12">
        <v>5.219505719999999</v>
      </c>
      <c r="S534" s="12">
        <v>0.9331264799999999</v>
      </c>
      <c r="T534" s="12">
        <v>0.45837791999999994</v>
      </c>
      <c r="U534" s="12">
        <v>0.68620266</v>
      </c>
      <c r="V534" s="12">
        <v>0.5729723999999999</v>
      </c>
      <c r="W534" s="12">
        <v>0.1773486</v>
      </c>
      <c r="X534" s="12">
        <v>0</v>
      </c>
      <c r="Y534" s="12">
        <v>0.36561096</v>
      </c>
    </row>
    <row r="535" spans="1:25" ht="11.25">
      <c r="A535" s="11">
        <f t="shared" si="13"/>
        <v>41649</v>
      </c>
      <c r="B535" s="12">
        <v>0</v>
      </c>
      <c r="C535" s="12">
        <v>0.06548256</v>
      </c>
      <c r="D535" s="12">
        <v>0</v>
      </c>
      <c r="E535" s="12">
        <v>0</v>
      </c>
      <c r="F535" s="12">
        <v>0</v>
      </c>
      <c r="G535" s="12">
        <v>2.14455384</v>
      </c>
      <c r="H535" s="12">
        <v>1.4078750399999997</v>
      </c>
      <c r="I535" s="12">
        <v>0.10231649999999999</v>
      </c>
      <c r="J535" s="12">
        <v>0</v>
      </c>
      <c r="K535" s="12">
        <v>0</v>
      </c>
      <c r="L535" s="12">
        <v>0</v>
      </c>
      <c r="M535" s="12">
        <v>0.020463299999999997</v>
      </c>
      <c r="N535" s="12">
        <v>9.414482219999998</v>
      </c>
      <c r="O535" s="12">
        <v>8.74328598</v>
      </c>
      <c r="P535" s="12">
        <v>0.7121228399999999</v>
      </c>
      <c r="Q535" s="12">
        <v>0.13915044</v>
      </c>
      <c r="R535" s="12">
        <v>0.7898833799999999</v>
      </c>
      <c r="S535" s="12">
        <v>0</v>
      </c>
      <c r="T535" s="12">
        <v>0</v>
      </c>
      <c r="U535" s="12">
        <v>0.26329445999999995</v>
      </c>
      <c r="V535" s="12">
        <v>0.51021828</v>
      </c>
      <c r="W535" s="12">
        <v>0.4993045199999999</v>
      </c>
      <c r="X535" s="12">
        <v>0</v>
      </c>
      <c r="Y535" s="12">
        <v>0</v>
      </c>
    </row>
    <row r="536" spans="1:25" ht="11.25">
      <c r="A536" s="11">
        <f t="shared" si="13"/>
        <v>41650</v>
      </c>
      <c r="B536" s="12">
        <v>0</v>
      </c>
      <c r="C536" s="12">
        <v>0</v>
      </c>
      <c r="D536" s="12">
        <v>0</v>
      </c>
      <c r="E536" s="12">
        <v>0</v>
      </c>
      <c r="F536" s="12">
        <v>0</v>
      </c>
      <c r="G536" s="12">
        <v>0</v>
      </c>
      <c r="H536" s="12">
        <v>0</v>
      </c>
      <c r="I536" s="12">
        <v>0.053204579999999994</v>
      </c>
      <c r="J536" s="12">
        <v>0</v>
      </c>
      <c r="K536" s="12">
        <v>0</v>
      </c>
      <c r="L536" s="12">
        <v>0</v>
      </c>
      <c r="M536" s="12">
        <v>0.9208484999999998</v>
      </c>
      <c r="N536" s="12">
        <v>3.8239086599999994</v>
      </c>
      <c r="O536" s="12">
        <v>0.27011556</v>
      </c>
      <c r="P536" s="12">
        <v>0</v>
      </c>
      <c r="Q536" s="12">
        <v>0</v>
      </c>
      <c r="R536" s="12">
        <v>3.2904986399999996</v>
      </c>
      <c r="S536" s="12">
        <v>0</v>
      </c>
      <c r="T536" s="12">
        <v>0</v>
      </c>
      <c r="U536" s="12">
        <v>0</v>
      </c>
      <c r="V536" s="12">
        <v>0.6548255999999999</v>
      </c>
      <c r="W536" s="12">
        <v>0.45019259999999994</v>
      </c>
      <c r="X536" s="12">
        <v>0</v>
      </c>
      <c r="Y536" s="12">
        <v>0</v>
      </c>
    </row>
    <row r="537" spans="1:25" ht="11.25">
      <c r="A537" s="11">
        <f t="shared" si="13"/>
        <v>41651</v>
      </c>
      <c r="B537" s="12">
        <v>0.06548256</v>
      </c>
      <c r="C537" s="12">
        <v>0.2646586799999999</v>
      </c>
      <c r="D537" s="12">
        <v>0</v>
      </c>
      <c r="E537" s="12">
        <v>0.17462016</v>
      </c>
      <c r="F537" s="12">
        <v>0.39153113999999994</v>
      </c>
      <c r="G537" s="12">
        <v>0.41199443999999996</v>
      </c>
      <c r="H537" s="12">
        <v>0</v>
      </c>
      <c r="I537" s="12">
        <v>0.15961373999999998</v>
      </c>
      <c r="J537" s="12">
        <v>0.1841697</v>
      </c>
      <c r="K537" s="12">
        <v>1.07364114</v>
      </c>
      <c r="L537" s="12">
        <v>0.48702653999999995</v>
      </c>
      <c r="M537" s="12">
        <v>0.53613846</v>
      </c>
      <c r="N537" s="12">
        <v>10.605446279999997</v>
      </c>
      <c r="O537" s="12">
        <v>7.542772379999998</v>
      </c>
      <c r="P537" s="12">
        <v>0.40790178</v>
      </c>
      <c r="Q537" s="12">
        <v>0.17871282</v>
      </c>
      <c r="R537" s="12">
        <v>0.81580356</v>
      </c>
      <c r="S537" s="12">
        <v>0.30558528</v>
      </c>
      <c r="T537" s="12">
        <v>0.20054033999999996</v>
      </c>
      <c r="U537" s="12">
        <v>0.27557244</v>
      </c>
      <c r="V537" s="12">
        <v>0.30967794</v>
      </c>
      <c r="W537" s="12">
        <v>0</v>
      </c>
      <c r="X537" s="12">
        <v>0.5825219399999998</v>
      </c>
      <c r="Y537" s="12">
        <v>0</v>
      </c>
    </row>
    <row r="538" spans="1:25" ht="11.25">
      <c r="A538" s="11">
        <f t="shared" si="13"/>
        <v>41652</v>
      </c>
      <c r="B538" s="12">
        <v>0</v>
      </c>
      <c r="C538" s="12">
        <v>0</v>
      </c>
      <c r="D538" s="12">
        <v>0</v>
      </c>
      <c r="E538" s="12">
        <v>0</v>
      </c>
      <c r="F538" s="12">
        <v>0</v>
      </c>
      <c r="G538" s="12">
        <v>0</v>
      </c>
      <c r="H538" s="12">
        <v>0.9249411599999999</v>
      </c>
      <c r="I538" s="12">
        <v>0.20326877999999998</v>
      </c>
      <c r="J538" s="12">
        <v>4.430986559999999</v>
      </c>
      <c r="K538" s="12">
        <v>4.62879846</v>
      </c>
      <c r="L538" s="12">
        <v>0.09685961999999998</v>
      </c>
      <c r="M538" s="12">
        <v>0.45837791999999994</v>
      </c>
      <c r="N538" s="12">
        <v>5.931628559999999</v>
      </c>
      <c r="O538" s="12">
        <v>5.53327632</v>
      </c>
      <c r="P538" s="12">
        <v>0.8117109</v>
      </c>
      <c r="Q538" s="12">
        <v>1.2523539599999998</v>
      </c>
      <c r="R538" s="12">
        <v>0</v>
      </c>
      <c r="S538" s="12">
        <v>0</v>
      </c>
      <c r="T538" s="12">
        <v>0</v>
      </c>
      <c r="U538" s="12">
        <v>0.05866146</v>
      </c>
      <c r="V538" s="12">
        <v>0</v>
      </c>
      <c r="W538" s="12">
        <v>0</v>
      </c>
      <c r="X538" s="12">
        <v>0</v>
      </c>
      <c r="Y538" s="12">
        <v>0</v>
      </c>
    </row>
    <row r="539" spans="1:25" ht="11.25">
      <c r="A539" s="11">
        <f t="shared" si="13"/>
        <v>41653</v>
      </c>
      <c r="B539" s="12">
        <v>0</v>
      </c>
      <c r="C539" s="12">
        <v>0</v>
      </c>
      <c r="D539" s="12">
        <v>1.6848116999999998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2.7038840399999997</v>
      </c>
      <c r="O539" s="12">
        <v>6.212657879999999</v>
      </c>
      <c r="P539" s="12">
        <v>5.4787075199999995</v>
      </c>
      <c r="Q539" s="12">
        <v>4.018992119999999</v>
      </c>
      <c r="R539" s="12">
        <v>4.39415262</v>
      </c>
      <c r="S539" s="12">
        <v>0.4270008599999999</v>
      </c>
      <c r="T539" s="12">
        <v>0.35878985999999996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</row>
    <row r="540" spans="1:25" ht="11.25">
      <c r="A540" s="11">
        <f t="shared" si="13"/>
        <v>41654</v>
      </c>
      <c r="B540" s="12">
        <v>0.29194307999999997</v>
      </c>
      <c r="C540" s="12">
        <v>0.04229081999999999</v>
      </c>
      <c r="D540" s="12">
        <v>0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0.012277979999999999</v>
      </c>
      <c r="L540" s="12">
        <v>0</v>
      </c>
      <c r="M540" s="12">
        <v>0</v>
      </c>
      <c r="N540" s="12">
        <v>0.00818532</v>
      </c>
      <c r="O540" s="12">
        <v>2.8757757599999993</v>
      </c>
      <c r="P540" s="12">
        <v>2.0054033999999996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</row>
    <row r="541" spans="1:25" ht="11.25">
      <c r="A541" s="11">
        <f t="shared" si="13"/>
        <v>41655</v>
      </c>
      <c r="B541" s="12">
        <v>0</v>
      </c>
      <c r="C541" s="12">
        <v>0</v>
      </c>
      <c r="D541" s="12">
        <v>0</v>
      </c>
      <c r="E541" s="12">
        <v>7.8197090399999984</v>
      </c>
      <c r="F541" s="12">
        <v>5.0680773</v>
      </c>
      <c r="G541" s="12">
        <v>4.946661719999999</v>
      </c>
      <c r="H541" s="12">
        <v>2.4542317799999998</v>
      </c>
      <c r="I541" s="12">
        <v>0.00954954</v>
      </c>
      <c r="J541" s="12">
        <v>1.3805906399999999</v>
      </c>
      <c r="K541" s="12">
        <v>1.8471538799999996</v>
      </c>
      <c r="L541" s="12">
        <v>0</v>
      </c>
      <c r="M541" s="12">
        <v>0</v>
      </c>
      <c r="N541" s="12">
        <v>0.9904237199999999</v>
      </c>
      <c r="O541" s="12">
        <v>4.175877419999999</v>
      </c>
      <c r="P541" s="12">
        <v>1.8580676399999996</v>
      </c>
      <c r="Q541" s="12">
        <v>3.1936390199999996</v>
      </c>
      <c r="R541" s="12">
        <v>1.0163438999999999</v>
      </c>
      <c r="S541" s="12">
        <v>0.22373207999999997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</row>
    <row r="542" spans="1:25" ht="11.25">
      <c r="A542" s="11">
        <f t="shared" si="13"/>
        <v>41656</v>
      </c>
      <c r="B542" s="12">
        <v>0</v>
      </c>
      <c r="C542" s="12">
        <v>0.29876417999999993</v>
      </c>
      <c r="D542" s="12">
        <v>0.33014124</v>
      </c>
      <c r="E542" s="12">
        <v>2.0354162399999995</v>
      </c>
      <c r="F542" s="12">
        <v>2.46514554</v>
      </c>
      <c r="G542" s="12">
        <v>1.1855071799999999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12">
        <v>0.01091376</v>
      </c>
      <c r="P542" s="12">
        <v>0.6998448599999999</v>
      </c>
      <c r="Q542" s="12">
        <v>0.73804302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0.12005135999999998</v>
      </c>
    </row>
    <row r="543" spans="1:25" ht="11.25">
      <c r="A543" s="11">
        <f t="shared" si="13"/>
        <v>41657</v>
      </c>
      <c r="B543" s="12">
        <v>0.006821099999999999</v>
      </c>
      <c r="C543" s="12">
        <v>0.9672319799999999</v>
      </c>
      <c r="D543" s="12">
        <v>0.16643483999999997</v>
      </c>
      <c r="E543" s="12">
        <v>8.76647772</v>
      </c>
      <c r="F543" s="12">
        <v>0</v>
      </c>
      <c r="G543" s="12">
        <v>8.711908919999999</v>
      </c>
      <c r="H543" s="12">
        <v>0</v>
      </c>
      <c r="I543" s="12">
        <v>0</v>
      </c>
      <c r="J543" s="12">
        <v>12.53991024</v>
      </c>
      <c r="K543" s="12">
        <v>11.580863579999999</v>
      </c>
      <c r="L543" s="12">
        <v>0</v>
      </c>
      <c r="M543" s="12">
        <v>10.12660506</v>
      </c>
      <c r="N543" s="12">
        <v>8.44997868</v>
      </c>
      <c r="O543" s="12">
        <v>7.349053139999999</v>
      </c>
      <c r="P543" s="12">
        <v>3.9412315799999997</v>
      </c>
      <c r="Q543" s="12">
        <v>1.1514016799999998</v>
      </c>
      <c r="R543" s="12">
        <v>0</v>
      </c>
      <c r="S543" s="12">
        <v>0</v>
      </c>
      <c r="T543" s="12">
        <v>0</v>
      </c>
      <c r="U543" s="12">
        <v>0.18826235999999996</v>
      </c>
      <c r="V543" s="12">
        <v>0.19644767999999999</v>
      </c>
      <c r="W543" s="12">
        <v>0.26056601999999995</v>
      </c>
      <c r="X543" s="12">
        <v>0</v>
      </c>
      <c r="Y543" s="12">
        <v>0</v>
      </c>
    </row>
    <row r="544" spans="1:25" ht="11.25">
      <c r="A544" s="11">
        <f t="shared" si="13"/>
        <v>41658</v>
      </c>
      <c r="B544" s="12">
        <v>0.16097795999999998</v>
      </c>
      <c r="C544" s="12">
        <v>0.34924032</v>
      </c>
      <c r="D544" s="12">
        <v>2.8375776</v>
      </c>
      <c r="E544" s="12">
        <v>3.3737160599999996</v>
      </c>
      <c r="F544" s="12">
        <v>3.6697517999999993</v>
      </c>
      <c r="G544" s="12">
        <v>1.5715814399999999</v>
      </c>
      <c r="H544" s="12">
        <v>0.028648619999999996</v>
      </c>
      <c r="I544" s="12">
        <v>0.00545688</v>
      </c>
      <c r="J544" s="12">
        <v>0.030012839999999995</v>
      </c>
      <c r="K544" s="12">
        <v>0</v>
      </c>
      <c r="L544" s="12">
        <v>0</v>
      </c>
      <c r="M544" s="12">
        <v>0</v>
      </c>
      <c r="N544" s="12">
        <v>0</v>
      </c>
      <c r="O544" s="12">
        <v>0</v>
      </c>
      <c r="P544" s="12">
        <v>0.00272844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</row>
    <row r="545" spans="1:25" ht="11.25">
      <c r="A545" s="11">
        <f t="shared" si="13"/>
        <v>41659</v>
      </c>
      <c r="B545" s="12">
        <v>0</v>
      </c>
      <c r="C545" s="12">
        <v>0</v>
      </c>
      <c r="D545" s="12">
        <v>6.256312919999999</v>
      </c>
      <c r="E545" s="12">
        <v>6.7501605599999985</v>
      </c>
      <c r="F545" s="12">
        <v>8.302642919999998</v>
      </c>
      <c r="G545" s="12">
        <v>9.535897799999999</v>
      </c>
      <c r="H545" s="12">
        <v>2.3601006</v>
      </c>
      <c r="I545" s="12">
        <v>0.10368071999999999</v>
      </c>
      <c r="J545" s="12">
        <v>1.7666648999999999</v>
      </c>
      <c r="K545" s="12">
        <v>0.09958805999999999</v>
      </c>
      <c r="L545" s="12">
        <v>0</v>
      </c>
      <c r="M545" s="12">
        <v>0</v>
      </c>
      <c r="N545" s="12">
        <v>0.5934356999999999</v>
      </c>
      <c r="O545" s="12">
        <v>7.237187099999999</v>
      </c>
      <c r="P545" s="12">
        <v>8.415873179999998</v>
      </c>
      <c r="Q545" s="12">
        <v>2.2168574999999997</v>
      </c>
      <c r="R545" s="12">
        <v>0</v>
      </c>
      <c r="S545" s="12">
        <v>0</v>
      </c>
      <c r="T545" s="12">
        <v>0.00136422</v>
      </c>
      <c r="U545" s="12">
        <v>0.38061738</v>
      </c>
      <c r="V545" s="12">
        <v>0.10368071999999999</v>
      </c>
      <c r="W545" s="12">
        <v>0.22782473999999997</v>
      </c>
      <c r="X545" s="12">
        <v>10.59726096</v>
      </c>
      <c r="Y545" s="12">
        <v>0.33286967999999995</v>
      </c>
    </row>
    <row r="546" spans="1:25" ht="11.25">
      <c r="A546" s="11">
        <f t="shared" si="13"/>
        <v>41660</v>
      </c>
      <c r="B546" s="12">
        <v>0.65755404</v>
      </c>
      <c r="C546" s="12">
        <v>0.47611278</v>
      </c>
      <c r="D546" s="12">
        <v>5.319093779999999</v>
      </c>
      <c r="E546" s="12">
        <v>0.027284399999999997</v>
      </c>
      <c r="F546" s="12">
        <v>13.41164682</v>
      </c>
      <c r="G546" s="12">
        <v>16.27650882</v>
      </c>
      <c r="H546" s="12">
        <v>6.167638619999999</v>
      </c>
      <c r="I546" s="12">
        <v>0.8690081399999999</v>
      </c>
      <c r="J546" s="12">
        <v>0.65209716</v>
      </c>
      <c r="K546" s="12">
        <v>0.71485128</v>
      </c>
      <c r="L546" s="12">
        <v>0.75987054</v>
      </c>
      <c r="M546" s="12">
        <v>0.9972448199999999</v>
      </c>
      <c r="N546" s="12">
        <v>13.041943199999999</v>
      </c>
      <c r="O546" s="12">
        <v>5.321822219999999</v>
      </c>
      <c r="P546" s="12">
        <v>1.4569869599999998</v>
      </c>
      <c r="Q546" s="12">
        <v>3.5224160399999995</v>
      </c>
      <c r="R546" s="12">
        <v>2.54290608</v>
      </c>
      <c r="S546" s="12">
        <v>0</v>
      </c>
      <c r="T546" s="12">
        <v>0</v>
      </c>
      <c r="U546" s="12">
        <v>0.55660176</v>
      </c>
      <c r="V546" s="12">
        <v>0.24965225999999996</v>
      </c>
      <c r="W546" s="12">
        <v>0</v>
      </c>
      <c r="X546" s="12">
        <v>0</v>
      </c>
      <c r="Y546" s="12">
        <v>0</v>
      </c>
    </row>
    <row r="547" spans="1:25" ht="11.25">
      <c r="A547" s="11">
        <f t="shared" si="13"/>
        <v>41661</v>
      </c>
      <c r="B547" s="12">
        <v>0</v>
      </c>
      <c r="C547" s="12">
        <v>0</v>
      </c>
      <c r="D547" s="12">
        <v>0</v>
      </c>
      <c r="E547" s="12">
        <v>4.5933287400000005</v>
      </c>
      <c r="F547" s="12">
        <v>2.15956026</v>
      </c>
      <c r="G547" s="12">
        <v>2.2345923599999997</v>
      </c>
      <c r="H547" s="12">
        <v>1.2619034999999998</v>
      </c>
      <c r="I547" s="12">
        <v>0.13778622</v>
      </c>
      <c r="J547" s="12">
        <v>0</v>
      </c>
      <c r="K547" s="12">
        <v>0</v>
      </c>
      <c r="L547" s="12">
        <v>0</v>
      </c>
      <c r="M547" s="12">
        <v>0</v>
      </c>
      <c r="N547" s="12">
        <v>0.01637064</v>
      </c>
      <c r="O547" s="12">
        <v>0</v>
      </c>
      <c r="P547" s="12">
        <v>0</v>
      </c>
      <c r="Q547" s="12">
        <v>1.3519420199999999</v>
      </c>
      <c r="R547" s="12">
        <v>0.01909908</v>
      </c>
      <c r="S547" s="12">
        <v>0.24146694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</row>
    <row r="548" spans="1:25" ht="11.25">
      <c r="A548" s="11">
        <f t="shared" si="13"/>
        <v>41662</v>
      </c>
      <c r="B548" s="12">
        <v>0</v>
      </c>
      <c r="C548" s="12">
        <v>0</v>
      </c>
      <c r="D548" s="12">
        <v>0</v>
      </c>
      <c r="E548" s="12">
        <v>0</v>
      </c>
      <c r="F548" s="12">
        <v>0</v>
      </c>
      <c r="G548" s="12">
        <v>0.11595869999999998</v>
      </c>
      <c r="H548" s="12">
        <v>0.00954954</v>
      </c>
      <c r="I548" s="12">
        <v>0</v>
      </c>
      <c r="J548" s="12">
        <v>3.9576022199999996</v>
      </c>
      <c r="K548" s="12">
        <v>0.50066874</v>
      </c>
      <c r="L548" s="12">
        <v>2.99855556</v>
      </c>
      <c r="M548" s="12">
        <v>0.40790178</v>
      </c>
      <c r="N548" s="12">
        <v>4.608335159999999</v>
      </c>
      <c r="O548" s="12">
        <v>11.010619619999998</v>
      </c>
      <c r="P548" s="12">
        <v>7.748769599999998</v>
      </c>
      <c r="Q548" s="12">
        <v>5.21677728</v>
      </c>
      <c r="R548" s="12">
        <v>8.702359379999999</v>
      </c>
      <c r="S548" s="12">
        <v>1.5020062199999997</v>
      </c>
      <c r="T548" s="12">
        <v>2.1063556799999996</v>
      </c>
      <c r="U548" s="12">
        <v>2.64795102</v>
      </c>
      <c r="V548" s="12">
        <v>0</v>
      </c>
      <c r="W548" s="12">
        <v>0</v>
      </c>
      <c r="X548" s="12">
        <v>0</v>
      </c>
      <c r="Y548" s="12">
        <v>0</v>
      </c>
    </row>
    <row r="549" spans="1:25" ht="11.25">
      <c r="A549" s="11">
        <f t="shared" si="13"/>
        <v>41663</v>
      </c>
      <c r="B549" s="12">
        <v>0</v>
      </c>
      <c r="C549" s="12">
        <v>0.09958805999999999</v>
      </c>
      <c r="D549" s="12">
        <v>1.5320190599999999</v>
      </c>
      <c r="E549" s="12">
        <v>3.3969077999999993</v>
      </c>
      <c r="F549" s="12">
        <v>3.4719398999999997</v>
      </c>
      <c r="G549" s="12">
        <v>0.024555959999999998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v>0.2646586799999999</v>
      </c>
      <c r="R549" s="12">
        <v>0</v>
      </c>
      <c r="S549" s="12">
        <v>0</v>
      </c>
      <c r="T549" s="12">
        <v>0.42154397999999993</v>
      </c>
      <c r="U549" s="12">
        <v>1.5265621799999998</v>
      </c>
      <c r="V549" s="12">
        <v>0</v>
      </c>
      <c r="W549" s="12">
        <v>0</v>
      </c>
      <c r="X549" s="12">
        <v>0</v>
      </c>
      <c r="Y549" s="12">
        <v>0</v>
      </c>
    </row>
    <row r="550" spans="1:25" ht="11.25">
      <c r="A550" s="11">
        <f t="shared" si="13"/>
        <v>41664</v>
      </c>
      <c r="B550" s="12">
        <v>0</v>
      </c>
      <c r="C550" s="12">
        <v>0</v>
      </c>
      <c r="D550" s="12">
        <v>0</v>
      </c>
      <c r="E550" s="12">
        <v>0.08731008</v>
      </c>
      <c r="F550" s="12">
        <v>0</v>
      </c>
      <c r="G550" s="12">
        <v>0</v>
      </c>
      <c r="H550" s="12">
        <v>0</v>
      </c>
      <c r="I550" s="12">
        <v>0</v>
      </c>
      <c r="J550" s="12">
        <v>0.11186603999999999</v>
      </c>
      <c r="K550" s="12">
        <v>0.14051466</v>
      </c>
      <c r="L550" s="12">
        <v>0.02319174</v>
      </c>
      <c r="M550" s="12">
        <v>0.32332014</v>
      </c>
      <c r="N550" s="12">
        <v>3.5674352999999996</v>
      </c>
      <c r="O550" s="12">
        <v>2.07497862</v>
      </c>
      <c r="P550" s="12">
        <v>2.46787398</v>
      </c>
      <c r="Q550" s="12">
        <v>2.75026752</v>
      </c>
      <c r="R550" s="12">
        <v>0</v>
      </c>
      <c r="S550" s="12">
        <v>0</v>
      </c>
      <c r="T550" s="12">
        <v>0</v>
      </c>
      <c r="U550" s="12">
        <v>0.06411834</v>
      </c>
      <c r="V550" s="12">
        <v>0</v>
      </c>
      <c r="W550" s="12">
        <v>0.2592018</v>
      </c>
      <c r="X550" s="12">
        <v>0</v>
      </c>
      <c r="Y550" s="12">
        <v>0</v>
      </c>
    </row>
    <row r="551" spans="1:25" ht="11.25">
      <c r="A551" s="11">
        <f t="shared" si="13"/>
        <v>41665</v>
      </c>
      <c r="B551" s="12">
        <v>0</v>
      </c>
      <c r="C551" s="12">
        <v>0</v>
      </c>
      <c r="D551" s="12">
        <v>0</v>
      </c>
      <c r="E551" s="12">
        <v>0</v>
      </c>
      <c r="F551" s="12">
        <v>0</v>
      </c>
      <c r="G551" s="12">
        <v>0</v>
      </c>
      <c r="H551" s="12">
        <v>0</v>
      </c>
      <c r="I551" s="12">
        <v>1.08046224</v>
      </c>
      <c r="J551" s="12">
        <v>3.14043444</v>
      </c>
      <c r="K551" s="12">
        <v>2.05178688</v>
      </c>
      <c r="L551" s="12">
        <v>0</v>
      </c>
      <c r="M551" s="12">
        <v>0</v>
      </c>
      <c r="N551" s="12">
        <v>0</v>
      </c>
      <c r="O551" s="12">
        <v>1.3505778</v>
      </c>
      <c r="P551" s="12">
        <v>0.7707843</v>
      </c>
      <c r="Q551" s="12">
        <v>2.0067676199999998</v>
      </c>
      <c r="R551" s="12">
        <v>1.5442970399999998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</row>
    <row r="552" spans="1:25" ht="11.25">
      <c r="A552" s="11">
        <f t="shared" si="13"/>
        <v>41666</v>
      </c>
      <c r="B552" s="12">
        <v>0</v>
      </c>
      <c r="C552" s="12">
        <v>0</v>
      </c>
      <c r="D552" s="12">
        <v>0</v>
      </c>
      <c r="E552" s="12">
        <v>0</v>
      </c>
      <c r="F552" s="12">
        <v>1.7748502199999998</v>
      </c>
      <c r="G552" s="12">
        <v>4.74475716</v>
      </c>
      <c r="H552" s="12">
        <v>1.0572704999999998</v>
      </c>
      <c r="I552" s="12">
        <v>2.8634977799999994</v>
      </c>
      <c r="J552" s="12">
        <v>0.00272844</v>
      </c>
      <c r="K552" s="12">
        <v>0.23737428</v>
      </c>
      <c r="L552" s="12">
        <v>0</v>
      </c>
      <c r="M552" s="12">
        <v>0</v>
      </c>
      <c r="N552" s="12">
        <v>0</v>
      </c>
      <c r="O552" s="12">
        <v>0.01637064</v>
      </c>
      <c r="P552" s="12">
        <v>0.00136422</v>
      </c>
      <c r="Q552" s="12">
        <v>0.25510914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</row>
    <row r="553" spans="1:25" ht="11.25">
      <c r="A553" s="11">
        <f t="shared" si="13"/>
        <v>41667</v>
      </c>
      <c r="B553" s="12">
        <v>0</v>
      </c>
      <c r="C553" s="12">
        <v>0</v>
      </c>
      <c r="D553" s="12">
        <v>5.072169959999999</v>
      </c>
      <c r="E553" s="12">
        <v>0.03137706</v>
      </c>
      <c r="F553" s="12">
        <v>0</v>
      </c>
      <c r="G553" s="12">
        <v>0.00409266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0.12414402</v>
      </c>
      <c r="N553" s="12">
        <v>0.015006419999999998</v>
      </c>
      <c r="O553" s="12">
        <v>0.51021828</v>
      </c>
      <c r="P553" s="12">
        <v>6.08714964</v>
      </c>
      <c r="Q553" s="12">
        <v>2.1022630199999996</v>
      </c>
      <c r="R553" s="12">
        <v>0.35196875999999994</v>
      </c>
      <c r="S553" s="12">
        <v>0</v>
      </c>
      <c r="T553" s="12">
        <v>0.40517334</v>
      </c>
      <c r="U553" s="12">
        <v>0.9563182199999999</v>
      </c>
      <c r="V553" s="12">
        <v>0.1773486</v>
      </c>
      <c r="W553" s="12">
        <v>0</v>
      </c>
      <c r="X553" s="12">
        <v>0</v>
      </c>
      <c r="Y553" s="12">
        <v>0</v>
      </c>
    </row>
    <row r="554" spans="1:25" ht="11.25">
      <c r="A554" s="11">
        <f t="shared" si="13"/>
        <v>41668</v>
      </c>
      <c r="B554" s="12">
        <v>0</v>
      </c>
      <c r="C554" s="12">
        <v>0</v>
      </c>
      <c r="D554" s="12">
        <v>1.13775948</v>
      </c>
      <c r="E554" s="12">
        <v>1.6479777599999998</v>
      </c>
      <c r="F554" s="12">
        <v>0.09822383999999999</v>
      </c>
      <c r="G554" s="12">
        <v>1.8089557199999997</v>
      </c>
      <c r="H554" s="12">
        <v>0.96586776</v>
      </c>
      <c r="I554" s="12">
        <v>0</v>
      </c>
      <c r="J554" s="12">
        <v>0</v>
      </c>
      <c r="K554" s="12">
        <v>0.02319174</v>
      </c>
      <c r="L554" s="12">
        <v>0.12823668</v>
      </c>
      <c r="M554" s="12">
        <v>0.11050182</v>
      </c>
      <c r="N554" s="12">
        <v>2.48697306</v>
      </c>
      <c r="O554" s="12">
        <v>6.0230312999999995</v>
      </c>
      <c r="P554" s="12">
        <v>5.19222132</v>
      </c>
      <c r="Q554" s="12">
        <v>5.372298359999999</v>
      </c>
      <c r="R554" s="12">
        <v>0</v>
      </c>
      <c r="S554" s="12">
        <v>0</v>
      </c>
      <c r="T554" s="12">
        <v>0.30558528</v>
      </c>
      <c r="U554" s="12">
        <v>0.11868714</v>
      </c>
      <c r="V554" s="12">
        <v>0</v>
      </c>
      <c r="W554" s="12">
        <v>0</v>
      </c>
      <c r="X554" s="12">
        <v>0</v>
      </c>
      <c r="Y554" s="12">
        <v>0</v>
      </c>
    </row>
    <row r="555" spans="1:25" ht="11.25">
      <c r="A555" s="11">
        <f t="shared" si="13"/>
        <v>41669</v>
      </c>
      <c r="B555" s="12">
        <v>0.53750268</v>
      </c>
      <c r="C555" s="12">
        <v>0.00545688</v>
      </c>
      <c r="D555" s="12">
        <v>1.8908089199999996</v>
      </c>
      <c r="E555" s="12">
        <v>7.03528254</v>
      </c>
      <c r="F555" s="12">
        <v>3.64110318</v>
      </c>
      <c r="G555" s="12">
        <v>1.9467419399999997</v>
      </c>
      <c r="H555" s="12">
        <v>2.2905253799999996</v>
      </c>
      <c r="I555" s="12">
        <v>2.0463299999999998</v>
      </c>
      <c r="J555" s="12">
        <v>3.4187353199999992</v>
      </c>
      <c r="K555" s="12">
        <v>2.2591483199999995</v>
      </c>
      <c r="L555" s="12">
        <v>0.40517334</v>
      </c>
      <c r="M555" s="12">
        <v>0.8553659399999998</v>
      </c>
      <c r="N555" s="12">
        <v>1.3887759599999998</v>
      </c>
      <c r="O555" s="12">
        <v>8.90426394</v>
      </c>
      <c r="P555" s="12">
        <v>0.14324309999999998</v>
      </c>
      <c r="Q555" s="12">
        <v>0.7530494399999998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</row>
    <row r="556" spans="1:25" ht="11.25">
      <c r="A556" s="11">
        <f t="shared" si="13"/>
        <v>41670</v>
      </c>
      <c r="B556" s="12">
        <v>1.1623154399999998</v>
      </c>
      <c r="C556" s="12">
        <v>0</v>
      </c>
      <c r="D556" s="12">
        <v>0</v>
      </c>
      <c r="E556" s="12">
        <v>5.103547019999999</v>
      </c>
      <c r="F556" s="12">
        <v>2.8007436599999997</v>
      </c>
      <c r="G556" s="12">
        <v>2.1963942</v>
      </c>
      <c r="H556" s="12">
        <v>2.3314519799999998</v>
      </c>
      <c r="I556" s="12">
        <v>0.43109352</v>
      </c>
      <c r="J556" s="12">
        <v>0.00272844</v>
      </c>
      <c r="K556" s="12">
        <v>3.4037288999999995</v>
      </c>
      <c r="L556" s="12">
        <v>2.1636529199999996</v>
      </c>
      <c r="M556" s="12">
        <v>3.913947179999999</v>
      </c>
      <c r="N556" s="12">
        <v>7.737855839999999</v>
      </c>
      <c r="O556" s="12">
        <v>8.088460379999999</v>
      </c>
      <c r="P556" s="12">
        <v>4.660175519999998</v>
      </c>
      <c r="Q556" s="12">
        <v>4.50465444</v>
      </c>
      <c r="R556" s="12">
        <v>2.6288519399999997</v>
      </c>
      <c r="S556" s="12">
        <v>0.017734859999999998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</row>
    <row r="557" spans="1:25" ht="13.5" customHeight="1">
      <c r="A557" s="16"/>
      <c r="B557" s="17"/>
      <c r="C557" s="18"/>
      <c r="D557" s="18"/>
      <c r="E557" s="17"/>
      <c r="F557" s="17"/>
      <c r="G557" s="18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36" customHeight="1">
      <c r="A558" s="43" t="s">
        <v>80</v>
      </c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5"/>
    </row>
    <row r="559" spans="1:25" ht="1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</row>
    <row r="560" spans="1:25" ht="12.75" customHeight="1">
      <c r="A560" s="43" t="s">
        <v>48</v>
      </c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5"/>
    </row>
    <row r="561" spans="1:25" ht="13.5" customHeight="1">
      <c r="A561" s="8"/>
      <c r="B561" s="7" t="s">
        <v>24</v>
      </c>
      <c r="C561" s="9" t="s">
        <v>25</v>
      </c>
      <c r="D561" s="10" t="s">
        <v>26</v>
      </c>
      <c r="E561" s="7" t="s">
        <v>27</v>
      </c>
      <c r="F561" s="7" t="s">
        <v>28</v>
      </c>
      <c r="G561" s="9" t="s">
        <v>29</v>
      </c>
      <c r="H561" s="10" t="s">
        <v>30</v>
      </c>
      <c r="I561" s="7" t="s">
        <v>31</v>
      </c>
      <c r="J561" s="7" t="s">
        <v>32</v>
      </c>
      <c r="K561" s="7" t="s">
        <v>33</v>
      </c>
      <c r="L561" s="7" t="s">
        <v>34</v>
      </c>
      <c r="M561" s="7" t="s">
        <v>35</v>
      </c>
      <c r="N561" s="7" t="s">
        <v>36</v>
      </c>
      <c r="O561" s="7" t="s">
        <v>37</v>
      </c>
      <c r="P561" s="7" t="s">
        <v>38</v>
      </c>
      <c r="Q561" s="7" t="s">
        <v>39</v>
      </c>
      <c r="R561" s="7" t="s">
        <v>40</v>
      </c>
      <c r="S561" s="7" t="s">
        <v>41</v>
      </c>
      <c r="T561" s="7" t="s">
        <v>42</v>
      </c>
      <c r="U561" s="7" t="s">
        <v>43</v>
      </c>
      <c r="V561" s="7" t="s">
        <v>44</v>
      </c>
      <c r="W561" s="7" t="s">
        <v>45</v>
      </c>
      <c r="X561" s="7" t="s">
        <v>46</v>
      </c>
      <c r="Y561" s="7" t="s">
        <v>66</v>
      </c>
    </row>
    <row r="562" spans="1:25" ht="11.25">
      <c r="A562" s="11">
        <f aca="true" t="shared" si="14" ref="A562:A592">A526</f>
        <v>41640</v>
      </c>
      <c r="B562" s="12">
        <v>0</v>
      </c>
      <c r="C562" s="12">
        <v>0</v>
      </c>
      <c r="D562" s="12">
        <v>0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3.03402528</v>
      </c>
      <c r="N562" s="12">
        <v>3.3723518399999994</v>
      </c>
      <c r="O562" s="12">
        <v>0</v>
      </c>
      <c r="P562" s="12">
        <v>0</v>
      </c>
      <c r="Q562" s="12">
        <v>82.49574762</v>
      </c>
      <c r="R562" s="12">
        <v>78.39626651999998</v>
      </c>
      <c r="S562" s="12">
        <v>65.78678106</v>
      </c>
      <c r="T562" s="12">
        <v>65.31612516</v>
      </c>
      <c r="U562" s="12">
        <v>65.1687894</v>
      </c>
      <c r="V562" s="12">
        <v>65.12649857999999</v>
      </c>
      <c r="W562" s="12">
        <v>64.88366742</v>
      </c>
      <c r="X562" s="12">
        <v>64.73223899999999</v>
      </c>
      <c r="Y562" s="12">
        <v>0.0886743</v>
      </c>
    </row>
    <row r="563" spans="1:25" ht="11.25">
      <c r="A563" s="11">
        <f t="shared" si="14"/>
        <v>41641</v>
      </c>
      <c r="B563" s="12">
        <v>2.1732024599999997</v>
      </c>
      <c r="C563" s="12">
        <v>1.7161887599999999</v>
      </c>
      <c r="D563" s="12">
        <v>1.2209769</v>
      </c>
      <c r="E563" s="12">
        <v>2.1963942</v>
      </c>
      <c r="F563" s="12">
        <v>1.32192918</v>
      </c>
      <c r="G563" s="12">
        <v>0.4270008599999999</v>
      </c>
      <c r="H563" s="12">
        <v>0.59070726</v>
      </c>
      <c r="I563" s="12">
        <v>0.6057136799999999</v>
      </c>
      <c r="J563" s="12">
        <v>0.11050182</v>
      </c>
      <c r="K563" s="12">
        <v>0.50748984</v>
      </c>
      <c r="L563" s="12">
        <v>0.59616414</v>
      </c>
      <c r="M563" s="12">
        <v>0.37788893999999995</v>
      </c>
      <c r="N563" s="12">
        <v>0.5525090999999999</v>
      </c>
      <c r="O563" s="12">
        <v>0</v>
      </c>
      <c r="P563" s="12">
        <v>0.41199443999999996</v>
      </c>
      <c r="Q563" s="12">
        <v>0</v>
      </c>
      <c r="R563" s="12">
        <v>4.11448752</v>
      </c>
      <c r="S563" s="12">
        <v>66.72263597999999</v>
      </c>
      <c r="T563" s="12">
        <v>4.3122994199999996</v>
      </c>
      <c r="U563" s="12">
        <v>1.1159319599999997</v>
      </c>
      <c r="V563" s="12">
        <v>0.5033971799999999</v>
      </c>
      <c r="W563" s="12">
        <v>0.2646586799999999</v>
      </c>
      <c r="X563" s="12">
        <v>0.24146694</v>
      </c>
      <c r="Y563" s="12">
        <v>1.10228976</v>
      </c>
    </row>
    <row r="564" spans="1:25" ht="11.25">
      <c r="A564" s="11">
        <f t="shared" si="14"/>
        <v>41642</v>
      </c>
      <c r="B564" s="12">
        <v>13.171544099999998</v>
      </c>
      <c r="C564" s="12">
        <v>9.32853636</v>
      </c>
      <c r="D564" s="12">
        <v>11.70637182</v>
      </c>
      <c r="E564" s="12">
        <v>11.90009106</v>
      </c>
      <c r="F564" s="12">
        <v>0.6289054199999999</v>
      </c>
      <c r="G564" s="12">
        <v>0.50748984</v>
      </c>
      <c r="H564" s="12">
        <v>2.0872566</v>
      </c>
      <c r="I564" s="12">
        <v>1.6397924399999997</v>
      </c>
      <c r="J564" s="12">
        <v>0.9072062999999999</v>
      </c>
      <c r="K564" s="12">
        <v>0.9222127199999999</v>
      </c>
      <c r="L564" s="12">
        <v>0.9563182199999999</v>
      </c>
      <c r="M564" s="12">
        <v>1.0136154599999998</v>
      </c>
      <c r="N564" s="12">
        <v>1.10228976</v>
      </c>
      <c r="O564" s="12">
        <v>1.1745934199999999</v>
      </c>
      <c r="P564" s="12">
        <v>1.2659961599999998</v>
      </c>
      <c r="Q564" s="12">
        <v>6.42001932</v>
      </c>
      <c r="R564" s="12">
        <v>6.909774299999999</v>
      </c>
      <c r="S564" s="12">
        <v>67.49205606</v>
      </c>
      <c r="T564" s="12">
        <v>67.91223581999999</v>
      </c>
      <c r="U564" s="12">
        <v>70.74299231999998</v>
      </c>
      <c r="V564" s="12">
        <v>66.58348553999998</v>
      </c>
      <c r="W564" s="12">
        <v>69.03908154</v>
      </c>
      <c r="X564" s="12">
        <v>70.15228506</v>
      </c>
      <c r="Y564" s="12">
        <v>17.88765264</v>
      </c>
    </row>
    <row r="565" spans="1:25" ht="11.25">
      <c r="A565" s="11">
        <f t="shared" si="14"/>
        <v>41643</v>
      </c>
      <c r="B565" s="12">
        <v>12.09653874</v>
      </c>
      <c r="C565" s="12">
        <v>10.91512422</v>
      </c>
      <c r="D565" s="12">
        <v>11.121121439999998</v>
      </c>
      <c r="E565" s="12">
        <v>11.16068382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0.23328161999999997</v>
      </c>
      <c r="M565" s="12">
        <v>0.08731008</v>
      </c>
      <c r="N565" s="12">
        <v>0.0477477</v>
      </c>
      <c r="O565" s="12">
        <v>0.03683394</v>
      </c>
      <c r="P565" s="12">
        <v>1.1868713999999998</v>
      </c>
      <c r="Q565" s="12">
        <v>0.6998448599999999</v>
      </c>
      <c r="R565" s="12">
        <v>0.4351861799999999</v>
      </c>
      <c r="S565" s="12">
        <v>0.44882837999999997</v>
      </c>
      <c r="T565" s="12">
        <v>10.09659222</v>
      </c>
      <c r="U565" s="12">
        <v>80.79865793999998</v>
      </c>
      <c r="V565" s="12">
        <v>13.051492739999999</v>
      </c>
      <c r="W565" s="12">
        <v>80.67724236</v>
      </c>
      <c r="X565" s="12">
        <v>80.62676622</v>
      </c>
      <c r="Y565" s="12">
        <v>80.37165707999999</v>
      </c>
    </row>
    <row r="566" spans="1:25" ht="11.25">
      <c r="A566" s="11">
        <f t="shared" si="14"/>
        <v>41644</v>
      </c>
      <c r="B566" s="12">
        <v>80.90643132</v>
      </c>
      <c r="C566" s="12">
        <v>81.50668811999999</v>
      </c>
      <c r="D566" s="12">
        <v>81.96233759999998</v>
      </c>
      <c r="E566" s="12">
        <v>82.69083107999998</v>
      </c>
      <c r="F566" s="12">
        <v>10.313503199999998</v>
      </c>
      <c r="G566" s="12">
        <v>9.92606472</v>
      </c>
      <c r="H566" s="12">
        <v>11.623154399999999</v>
      </c>
      <c r="I566" s="12">
        <v>12.94235514</v>
      </c>
      <c r="J566" s="12">
        <v>14.227450379999999</v>
      </c>
      <c r="K566" s="12">
        <v>14.880911759999998</v>
      </c>
      <c r="L566" s="12">
        <v>13.906858679999997</v>
      </c>
      <c r="M566" s="12">
        <v>12.613578119999998</v>
      </c>
      <c r="N566" s="12">
        <v>14.088299939999999</v>
      </c>
      <c r="O566" s="12">
        <v>8.563208939999999</v>
      </c>
      <c r="P566" s="12">
        <v>6.290418419999999</v>
      </c>
      <c r="Q566" s="12">
        <v>12.643590960000001</v>
      </c>
      <c r="R566" s="12">
        <v>14.539856759999997</v>
      </c>
      <c r="S566" s="12">
        <v>16.25877396</v>
      </c>
      <c r="T566" s="12">
        <v>82.27201554</v>
      </c>
      <c r="U566" s="12">
        <v>81.48076793999999</v>
      </c>
      <c r="V566" s="12">
        <v>81.0892368</v>
      </c>
      <c r="W566" s="12">
        <v>80.9937414</v>
      </c>
      <c r="X566" s="12">
        <v>80.94326526</v>
      </c>
      <c r="Y566" s="12">
        <v>80.92825884</v>
      </c>
    </row>
    <row r="567" spans="1:25" ht="11.25">
      <c r="A567" s="11">
        <f t="shared" si="14"/>
        <v>41645</v>
      </c>
      <c r="B567" s="12">
        <v>15.48116856</v>
      </c>
      <c r="C567" s="12">
        <v>12.69815976</v>
      </c>
      <c r="D567" s="12">
        <v>10.2657555</v>
      </c>
      <c r="E567" s="12">
        <v>3.15407664</v>
      </c>
      <c r="F567" s="12">
        <v>2.0217740399999995</v>
      </c>
      <c r="G567" s="12">
        <v>1.5402043799999998</v>
      </c>
      <c r="H567" s="12">
        <v>1.8539749799999998</v>
      </c>
      <c r="I567" s="12">
        <v>1.5006419999999998</v>
      </c>
      <c r="J567" s="12">
        <v>0.9413118</v>
      </c>
      <c r="K567" s="12">
        <v>0.16507062</v>
      </c>
      <c r="L567" s="12">
        <v>1.62205758</v>
      </c>
      <c r="M567" s="12">
        <v>3.77343252</v>
      </c>
      <c r="N567" s="12">
        <v>2.0940776999999997</v>
      </c>
      <c r="O567" s="12">
        <v>0.01091376</v>
      </c>
      <c r="P567" s="12">
        <v>7.656002639999999</v>
      </c>
      <c r="Q567" s="12">
        <v>0.020463299999999997</v>
      </c>
      <c r="R567" s="12">
        <v>8.767841939999999</v>
      </c>
      <c r="S567" s="12">
        <v>24.206719679999996</v>
      </c>
      <c r="T567" s="12">
        <v>14.052830219999999</v>
      </c>
      <c r="U567" s="12">
        <v>26.25987078</v>
      </c>
      <c r="V567" s="12">
        <v>27.783704519999997</v>
      </c>
      <c r="W567" s="12">
        <v>28.855981439999997</v>
      </c>
      <c r="X567" s="12">
        <v>28.787770439999996</v>
      </c>
      <c r="Y567" s="12">
        <v>26.804194559999996</v>
      </c>
    </row>
    <row r="568" spans="1:25" ht="11.25">
      <c r="A568" s="11">
        <f t="shared" si="14"/>
        <v>41646</v>
      </c>
      <c r="B568" s="12">
        <v>23.576450039999994</v>
      </c>
      <c r="C568" s="12">
        <v>23.68013076</v>
      </c>
      <c r="D568" s="12">
        <v>24.172614179999997</v>
      </c>
      <c r="E568" s="12">
        <v>10.887839819999998</v>
      </c>
      <c r="F568" s="12">
        <v>1.9849400999999998</v>
      </c>
      <c r="G568" s="12">
        <v>1.9494703799999995</v>
      </c>
      <c r="H568" s="12">
        <v>2.0340520199999994</v>
      </c>
      <c r="I568" s="12">
        <v>2.1049914599999995</v>
      </c>
      <c r="J568" s="12">
        <v>1.2073346999999999</v>
      </c>
      <c r="K568" s="12">
        <v>1.26053928</v>
      </c>
      <c r="L568" s="12">
        <v>1.3069227599999997</v>
      </c>
      <c r="M568" s="12">
        <v>1.3423924799999998</v>
      </c>
      <c r="N568" s="12">
        <v>0.64254762</v>
      </c>
      <c r="O568" s="12">
        <v>0.012277979999999999</v>
      </c>
      <c r="P568" s="12">
        <v>0.06957522</v>
      </c>
      <c r="Q568" s="12">
        <v>0.049111919999999996</v>
      </c>
      <c r="R568" s="12">
        <v>0.6220843199999999</v>
      </c>
      <c r="S568" s="12">
        <v>1.1582227799999998</v>
      </c>
      <c r="T568" s="12">
        <v>1.8607960799999999</v>
      </c>
      <c r="U568" s="12">
        <v>2.6588647799999996</v>
      </c>
      <c r="V568" s="12">
        <v>1.18959984</v>
      </c>
      <c r="W568" s="12">
        <v>2.5729189199999998</v>
      </c>
      <c r="X568" s="12">
        <v>2.5033437</v>
      </c>
      <c r="Y568" s="12">
        <v>2.40648408</v>
      </c>
    </row>
    <row r="569" spans="1:25" ht="11.25">
      <c r="A569" s="11">
        <f t="shared" si="14"/>
        <v>41647</v>
      </c>
      <c r="B569" s="12">
        <v>13.61218716</v>
      </c>
      <c r="C569" s="12">
        <v>12.36801852</v>
      </c>
      <c r="D569" s="12">
        <v>11.044725119999999</v>
      </c>
      <c r="E569" s="12">
        <v>2.2345923599999997</v>
      </c>
      <c r="F569" s="12">
        <v>1.99994652</v>
      </c>
      <c r="G569" s="12">
        <v>0</v>
      </c>
      <c r="H569" s="12">
        <v>0</v>
      </c>
      <c r="I569" s="12">
        <v>0.04365504</v>
      </c>
      <c r="J569" s="12">
        <v>1.24962552</v>
      </c>
      <c r="K569" s="12">
        <v>0.6657393599999999</v>
      </c>
      <c r="L569" s="12">
        <v>0.7230365999999999</v>
      </c>
      <c r="M569" s="12">
        <v>0.7394072399999999</v>
      </c>
      <c r="N569" s="12">
        <v>0.11050182</v>
      </c>
      <c r="O569" s="12">
        <v>0</v>
      </c>
      <c r="P569" s="12">
        <v>0</v>
      </c>
      <c r="Q569" s="12">
        <v>0</v>
      </c>
      <c r="R569" s="12">
        <v>0</v>
      </c>
      <c r="S569" s="12">
        <v>67.81264775999999</v>
      </c>
      <c r="T569" s="12">
        <v>0.8430879599999999</v>
      </c>
      <c r="U569" s="12">
        <v>1.0067943599999998</v>
      </c>
      <c r="V569" s="12">
        <v>1.3805906399999999</v>
      </c>
      <c r="W569" s="12">
        <v>66.27107915999999</v>
      </c>
      <c r="X569" s="12">
        <v>2.6329445999999996</v>
      </c>
      <c r="Y569" s="12">
        <v>14.437540259999999</v>
      </c>
    </row>
    <row r="570" spans="1:25" ht="11.25">
      <c r="A570" s="11">
        <f t="shared" si="14"/>
        <v>41648</v>
      </c>
      <c r="B570" s="12">
        <v>83.20514201999998</v>
      </c>
      <c r="C570" s="12">
        <v>77.82056568</v>
      </c>
      <c r="D570" s="12">
        <v>12.175663499999999</v>
      </c>
      <c r="E570" s="12">
        <v>12.65586894</v>
      </c>
      <c r="F570" s="12">
        <v>6.24403494</v>
      </c>
      <c r="G570" s="12">
        <v>4.046276519999999</v>
      </c>
      <c r="H570" s="12">
        <v>0</v>
      </c>
      <c r="I570" s="12">
        <v>0.03274128</v>
      </c>
      <c r="J570" s="12">
        <v>82.69355952</v>
      </c>
      <c r="K570" s="12">
        <v>6.196287239999999</v>
      </c>
      <c r="L570" s="12">
        <v>0.19781189999999998</v>
      </c>
      <c r="M570" s="12">
        <v>0</v>
      </c>
      <c r="N570" s="12">
        <v>0.18280548</v>
      </c>
      <c r="O570" s="12">
        <v>0</v>
      </c>
      <c r="P570" s="12">
        <v>0</v>
      </c>
      <c r="Q570" s="12">
        <v>0</v>
      </c>
      <c r="R570" s="12">
        <v>0</v>
      </c>
      <c r="S570" s="12">
        <v>67.99272479999999</v>
      </c>
      <c r="T570" s="12">
        <v>0.00136422</v>
      </c>
      <c r="U570" s="12">
        <v>0.8239888799999999</v>
      </c>
      <c r="V570" s="12">
        <v>0.45837791999999994</v>
      </c>
      <c r="W570" s="12">
        <v>0.8690081399999999</v>
      </c>
      <c r="X570" s="12">
        <v>4.71747276</v>
      </c>
      <c r="Y570" s="12">
        <v>1.0095227999999998</v>
      </c>
    </row>
    <row r="571" spans="1:25" ht="11.25">
      <c r="A571" s="11">
        <f t="shared" si="14"/>
        <v>41649</v>
      </c>
      <c r="B571" s="12">
        <v>68.43882474</v>
      </c>
      <c r="C571" s="12">
        <v>1.37240532</v>
      </c>
      <c r="D571" s="12">
        <v>41.74922465999999</v>
      </c>
      <c r="E571" s="12">
        <v>7.886555819999999</v>
      </c>
      <c r="F571" s="12">
        <v>0.9890595</v>
      </c>
      <c r="G571" s="12">
        <v>0</v>
      </c>
      <c r="H571" s="12">
        <v>12.674968019999998</v>
      </c>
      <c r="I571" s="12">
        <v>0.5579659799999999</v>
      </c>
      <c r="J571" s="12">
        <v>8.396774099999998</v>
      </c>
      <c r="K571" s="12">
        <v>7.561871459999999</v>
      </c>
      <c r="L571" s="12">
        <v>66.16330578</v>
      </c>
      <c r="M571" s="12">
        <v>0.09958805999999999</v>
      </c>
      <c r="N571" s="12">
        <v>0</v>
      </c>
      <c r="O571" s="12">
        <v>0</v>
      </c>
      <c r="P571" s="12">
        <v>0.886743</v>
      </c>
      <c r="Q571" s="12">
        <v>0.3205917</v>
      </c>
      <c r="R571" s="12">
        <v>0</v>
      </c>
      <c r="S571" s="12">
        <v>67.23694692</v>
      </c>
      <c r="T571" s="12">
        <v>0.10095227999999999</v>
      </c>
      <c r="U571" s="12">
        <v>0</v>
      </c>
      <c r="V571" s="12">
        <v>0.02319174</v>
      </c>
      <c r="W571" s="12">
        <v>0.013642199999999998</v>
      </c>
      <c r="X571" s="12">
        <v>2.37237858</v>
      </c>
      <c r="Y571" s="12">
        <v>3.6247325399999997</v>
      </c>
    </row>
    <row r="572" spans="1:25" ht="11.25">
      <c r="A572" s="11">
        <f t="shared" si="14"/>
        <v>41650</v>
      </c>
      <c r="B572" s="12">
        <v>13.6626633</v>
      </c>
      <c r="C572" s="12">
        <v>5.47188642</v>
      </c>
      <c r="D572" s="12">
        <v>41.07257154</v>
      </c>
      <c r="E572" s="12">
        <v>39.29908554</v>
      </c>
      <c r="F572" s="12">
        <v>11.71455714</v>
      </c>
      <c r="G572" s="12">
        <v>11.212524179999997</v>
      </c>
      <c r="H572" s="12">
        <v>8.282179619999999</v>
      </c>
      <c r="I572" s="12">
        <v>0.5975283599999999</v>
      </c>
      <c r="J572" s="12">
        <v>5.4173176199999995</v>
      </c>
      <c r="K572" s="12">
        <v>6.907045859999999</v>
      </c>
      <c r="L572" s="12">
        <v>10.144339919999998</v>
      </c>
      <c r="M572" s="12">
        <v>0.41335865999999993</v>
      </c>
      <c r="N572" s="12">
        <v>0</v>
      </c>
      <c r="O572" s="12">
        <v>0.02319174</v>
      </c>
      <c r="P572" s="12">
        <v>1.3410282599999999</v>
      </c>
      <c r="Q572" s="12">
        <v>1.4065108199999998</v>
      </c>
      <c r="R572" s="12">
        <v>0.5265889199999999</v>
      </c>
      <c r="S572" s="12">
        <v>68.00773121999998</v>
      </c>
      <c r="T572" s="12">
        <v>66.5125461</v>
      </c>
      <c r="U572" s="12">
        <v>15.213781439999998</v>
      </c>
      <c r="V572" s="12">
        <v>0.20054033999999996</v>
      </c>
      <c r="W572" s="12">
        <v>0.14733576</v>
      </c>
      <c r="X572" s="12">
        <v>14.78405214</v>
      </c>
      <c r="Y572" s="12">
        <v>13.710410999999999</v>
      </c>
    </row>
    <row r="573" spans="1:25" ht="11.25">
      <c r="A573" s="11">
        <f t="shared" si="14"/>
        <v>41651</v>
      </c>
      <c r="B573" s="12">
        <v>0.8662796999999999</v>
      </c>
      <c r="C573" s="12">
        <v>0.8717365799999999</v>
      </c>
      <c r="D573" s="12">
        <v>4.09675266</v>
      </c>
      <c r="E573" s="12">
        <v>0.9795099599999998</v>
      </c>
      <c r="F573" s="12">
        <v>1.09001178</v>
      </c>
      <c r="G573" s="12">
        <v>0.13915044</v>
      </c>
      <c r="H573" s="12">
        <v>9.530440919999998</v>
      </c>
      <c r="I573" s="12">
        <v>1.38741174</v>
      </c>
      <c r="J573" s="12">
        <v>1.28509524</v>
      </c>
      <c r="K573" s="12">
        <v>0.8935640999999999</v>
      </c>
      <c r="L573" s="12">
        <v>1.12138884</v>
      </c>
      <c r="M573" s="12">
        <v>0.9031136399999999</v>
      </c>
      <c r="N573" s="12">
        <v>0</v>
      </c>
      <c r="O573" s="12">
        <v>0</v>
      </c>
      <c r="P573" s="12">
        <v>0.025920179999999998</v>
      </c>
      <c r="Q573" s="12">
        <v>0.08731008</v>
      </c>
      <c r="R573" s="12">
        <v>0.00818532</v>
      </c>
      <c r="S573" s="12">
        <v>0.00818532</v>
      </c>
      <c r="T573" s="12">
        <v>0.4010806799999999</v>
      </c>
      <c r="U573" s="12">
        <v>1.0559062799999999</v>
      </c>
      <c r="V573" s="12">
        <v>0.8608228199999999</v>
      </c>
      <c r="W573" s="12">
        <v>6.7501605599999985</v>
      </c>
      <c r="X573" s="12">
        <v>0.86764392</v>
      </c>
      <c r="Y573" s="12">
        <v>6.725604599999999</v>
      </c>
    </row>
    <row r="574" spans="1:25" ht="11.25">
      <c r="A574" s="11">
        <f t="shared" si="14"/>
        <v>41652</v>
      </c>
      <c r="B574" s="12">
        <v>13.399368839999998</v>
      </c>
      <c r="C574" s="12">
        <v>9.449951939999998</v>
      </c>
      <c r="D574" s="12">
        <v>8.419965839999998</v>
      </c>
      <c r="E574" s="12">
        <v>13.09787622</v>
      </c>
      <c r="F574" s="12">
        <v>14.149689839999999</v>
      </c>
      <c r="G574" s="12">
        <v>13.857746759999998</v>
      </c>
      <c r="H574" s="12">
        <v>0</v>
      </c>
      <c r="I574" s="12">
        <v>0.08048897999999999</v>
      </c>
      <c r="J574" s="12">
        <v>0.35606141999999996</v>
      </c>
      <c r="K574" s="12">
        <v>0.20326877999999998</v>
      </c>
      <c r="L574" s="12">
        <v>1.30419432</v>
      </c>
      <c r="M574" s="12">
        <v>0.36697517999999996</v>
      </c>
      <c r="N574" s="12">
        <v>0</v>
      </c>
      <c r="O574" s="12">
        <v>0</v>
      </c>
      <c r="P574" s="12">
        <v>0.01637064</v>
      </c>
      <c r="Q574" s="12">
        <v>0</v>
      </c>
      <c r="R574" s="12">
        <v>2.7066124799999995</v>
      </c>
      <c r="S574" s="12">
        <v>68.11277615999998</v>
      </c>
      <c r="T574" s="12">
        <v>66.70080845999999</v>
      </c>
      <c r="U574" s="12">
        <v>1.0995613199999998</v>
      </c>
      <c r="V574" s="12">
        <v>68.26284035999998</v>
      </c>
      <c r="W574" s="12">
        <v>65.73084803999998</v>
      </c>
      <c r="X574" s="12">
        <v>65.72539116</v>
      </c>
      <c r="Y574" s="12">
        <v>67.6721331</v>
      </c>
    </row>
    <row r="575" spans="1:25" ht="11.25">
      <c r="A575" s="11">
        <f t="shared" si="14"/>
        <v>41653</v>
      </c>
      <c r="B575" s="12">
        <v>15.550743779999996</v>
      </c>
      <c r="C575" s="12">
        <v>11.1115719</v>
      </c>
      <c r="D575" s="12">
        <v>0.00818532</v>
      </c>
      <c r="E575" s="12">
        <v>2.3096244599999998</v>
      </c>
      <c r="F575" s="12">
        <v>16.96271148</v>
      </c>
      <c r="G575" s="12">
        <v>17.447009579999996</v>
      </c>
      <c r="H575" s="12">
        <v>3.8116306799999995</v>
      </c>
      <c r="I575" s="12">
        <v>3.114514259999999</v>
      </c>
      <c r="J575" s="12">
        <v>9.4472235</v>
      </c>
      <c r="K575" s="12">
        <v>8.38176768</v>
      </c>
      <c r="L575" s="12">
        <v>67.87267344</v>
      </c>
      <c r="M575" s="12">
        <v>67.76490005999999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67.39519643999999</v>
      </c>
      <c r="T575" s="12">
        <v>65.97095076</v>
      </c>
      <c r="U575" s="12">
        <v>65.47164624</v>
      </c>
      <c r="V575" s="12">
        <v>11.14977006</v>
      </c>
      <c r="W575" s="12">
        <v>65.21790132</v>
      </c>
      <c r="X575" s="12">
        <v>65.49074532</v>
      </c>
      <c r="Y575" s="12">
        <v>65.40616367999999</v>
      </c>
    </row>
    <row r="576" spans="1:25" ht="11.25">
      <c r="A576" s="11">
        <f t="shared" si="14"/>
        <v>41654</v>
      </c>
      <c r="B576" s="12">
        <v>0.9958805999999998</v>
      </c>
      <c r="C576" s="12">
        <v>0.21963941999999997</v>
      </c>
      <c r="D576" s="12">
        <v>7.01618346</v>
      </c>
      <c r="E576" s="12">
        <v>2.64249414</v>
      </c>
      <c r="F576" s="12">
        <v>8.744650199999999</v>
      </c>
      <c r="G576" s="12">
        <v>2.7311684399999994</v>
      </c>
      <c r="H576" s="12">
        <v>1.79122086</v>
      </c>
      <c r="I576" s="12">
        <v>5.4173176199999995</v>
      </c>
      <c r="J576" s="12">
        <v>24.560052659999997</v>
      </c>
      <c r="K576" s="12">
        <v>78.98833799999998</v>
      </c>
      <c r="L576" s="12">
        <v>79.54630397999999</v>
      </c>
      <c r="M576" s="12">
        <v>79.80004890000001</v>
      </c>
      <c r="N576" s="12">
        <v>0.9508613399999999</v>
      </c>
      <c r="O576" s="12">
        <v>0</v>
      </c>
      <c r="P576" s="12">
        <v>0</v>
      </c>
      <c r="Q576" s="12">
        <v>2.2154932799999996</v>
      </c>
      <c r="R576" s="12">
        <v>1.53065484</v>
      </c>
      <c r="S576" s="12">
        <v>68.26147614</v>
      </c>
      <c r="T576" s="12">
        <v>67.00912217999999</v>
      </c>
      <c r="U576" s="12">
        <v>66.60258462</v>
      </c>
      <c r="V576" s="12">
        <v>66.37203143999999</v>
      </c>
      <c r="W576" s="12">
        <v>66.00369203999999</v>
      </c>
      <c r="X576" s="12">
        <v>66.38567364</v>
      </c>
      <c r="Y576" s="12">
        <v>66.505725</v>
      </c>
    </row>
    <row r="577" spans="1:25" ht="11.25">
      <c r="A577" s="11">
        <f t="shared" si="14"/>
        <v>41655</v>
      </c>
      <c r="B577" s="12">
        <v>40.94842752</v>
      </c>
      <c r="C577" s="12">
        <v>20.28322296</v>
      </c>
      <c r="D577" s="12">
        <v>0.9713246399999999</v>
      </c>
      <c r="E577" s="12">
        <v>0</v>
      </c>
      <c r="F577" s="12">
        <v>0</v>
      </c>
      <c r="G577" s="12">
        <v>0</v>
      </c>
      <c r="H577" s="12">
        <v>0</v>
      </c>
      <c r="I577" s="12">
        <v>0.35742564</v>
      </c>
      <c r="J577" s="12">
        <v>0</v>
      </c>
      <c r="K577" s="12">
        <v>0</v>
      </c>
      <c r="L577" s="12">
        <v>3.1199711399999996</v>
      </c>
      <c r="M577" s="12">
        <v>3.6888508799999995</v>
      </c>
      <c r="N577" s="12">
        <v>0.00272844</v>
      </c>
      <c r="O577" s="12">
        <v>0</v>
      </c>
      <c r="P577" s="12">
        <v>0</v>
      </c>
      <c r="Q577" s="12">
        <v>0</v>
      </c>
      <c r="R577" s="12">
        <v>0.050476139999999996</v>
      </c>
      <c r="S577" s="12">
        <v>67.35154139999999</v>
      </c>
      <c r="T577" s="12">
        <v>66.16057733999999</v>
      </c>
      <c r="U577" s="12">
        <v>66.40750115999998</v>
      </c>
      <c r="V577" s="12">
        <v>66.23970209999999</v>
      </c>
      <c r="W577" s="12">
        <v>65.54667834</v>
      </c>
      <c r="X577" s="12">
        <v>66.01733424</v>
      </c>
      <c r="Y577" s="12">
        <v>10.097956439999999</v>
      </c>
    </row>
    <row r="578" spans="1:25" ht="11.25">
      <c r="A578" s="11">
        <f t="shared" si="14"/>
        <v>41656</v>
      </c>
      <c r="B578" s="12">
        <v>7.791060419999999</v>
      </c>
      <c r="C578" s="12">
        <v>2.26324098</v>
      </c>
      <c r="D578" s="12">
        <v>0.00136422</v>
      </c>
      <c r="E578" s="12">
        <v>0</v>
      </c>
      <c r="F578" s="12">
        <v>0</v>
      </c>
      <c r="G578" s="12">
        <v>0</v>
      </c>
      <c r="H578" s="12">
        <v>2.7257115599999997</v>
      </c>
      <c r="I578" s="12">
        <v>9.155280419999999</v>
      </c>
      <c r="J578" s="12">
        <v>67.20966252</v>
      </c>
      <c r="K578" s="12">
        <v>66.1510278</v>
      </c>
      <c r="L578" s="12">
        <v>65.96822232</v>
      </c>
      <c r="M578" s="12">
        <v>65.64626639999999</v>
      </c>
      <c r="N578" s="12">
        <v>37.5092289</v>
      </c>
      <c r="O578" s="12">
        <v>0.7803338399999998</v>
      </c>
      <c r="P578" s="12">
        <v>0.00136422</v>
      </c>
      <c r="Q578" s="12">
        <v>0</v>
      </c>
      <c r="R578" s="12">
        <v>13.788171539999997</v>
      </c>
      <c r="S578" s="12">
        <v>67.392468</v>
      </c>
      <c r="T578" s="12">
        <v>65.08830042</v>
      </c>
      <c r="U578" s="12">
        <v>6.058501019999999</v>
      </c>
      <c r="V578" s="12">
        <v>65.4893811</v>
      </c>
      <c r="W578" s="12">
        <v>64.89321695999999</v>
      </c>
      <c r="X578" s="12">
        <v>65.38979304</v>
      </c>
      <c r="Y578" s="12">
        <v>0.4270008599999999</v>
      </c>
    </row>
    <row r="579" spans="1:25" ht="11.25">
      <c r="A579" s="11">
        <f t="shared" si="14"/>
        <v>41657</v>
      </c>
      <c r="B579" s="12">
        <v>0.6725604599999999</v>
      </c>
      <c r="C579" s="12">
        <v>1.08591912</v>
      </c>
      <c r="D579" s="12">
        <v>0.32332014</v>
      </c>
      <c r="E579" s="12">
        <v>0.41063021999999993</v>
      </c>
      <c r="F579" s="12">
        <v>4.840252559999999</v>
      </c>
      <c r="G579" s="12">
        <v>0</v>
      </c>
      <c r="H579" s="12">
        <v>12.638134079999999</v>
      </c>
      <c r="I579" s="12">
        <v>80.83822031999999</v>
      </c>
      <c r="J579" s="12">
        <v>0.20326877999999998</v>
      </c>
      <c r="K579" s="12">
        <v>0.34514765999999997</v>
      </c>
      <c r="L579" s="12">
        <v>66.38840207999999</v>
      </c>
      <c r="M579" s="12">
        <v>0.64254762</v>
      </c>
      <c r="N579" s="12">
        <v>0.039562379999999994</v>
      </c>
      <c r="O579" s="12">
        <v>0</v>
      </c>
      <c r="P579" s="12">
        <v>0</v>
      </c>
      <c r="Q579" s="12">
        <v>0.00545688</v>
      </c>
      <c r="R579" s="12">
        <v>3.6274609799999995</v>
      </c>
      <c r="S579" s="12">
        <v>82.36478249999999</v>
      </c>
      <c r="T579" s="12">
        <v>6.19219458</v>
      </c>
      <c r="U579" s="12">
        <v>0.6752889</v>
      </c>
      <c r="V579" s="12">
        <v>1.0613631599999998</v>
      </c>
      <c r="W579" s="12">
        <v>1.7134603199999998</v>
      </c>
      <c r="X579" s="12">
        <v>64.17018036</v>
      </c>
      <c r="Y579" s="12">
        <v>4.47327738</v>
      </c>
    </row>
    <row r="580" spans="1:25" ht="11.25">
      <c r="A580" s="11">
        <f t="shared" si="14"/>
        <v>41658</v>
      </c>
      <c r="B580" s="12">
        <v>1.4610796199999998</v>
      </c>
      <c r="C580" s="12">
        <v>2.1008988</v>
      </c>
      <c r="D580" s="12">
        <v>2.4965225999999996</v>
      </c>
      <c r="E580" s="12">
        <v>1.02452922</v>
      </c>
      <c r="F580" s="12">
        <v>1.1582227799999998</v>
      </c>
      <c r="G580" s="12">
        <v>1.7489300399999999</v>
      </c>
      <c r="H580" s="12">
        <v>4.16632788</v>
      </c>
      <c r="I580" s="12">
        <v>5.40640386</v>
      </c>
      <c r="J580" s="12">
        <v>3.3600738599999995</v>
      </c>
      <c r="K580" s="12">
        <v>21.06082836</v>
      </c>
      <c r="L580" s="12">
        <v>21.89300256</v>
      </c>
      <c r="M580" s="12">
        <v>20.348705519999996</v>
      </c>
      <c r="N580" s="12">
        <v>8.03252736</v>
      </c>
      <c r="O580" s="12">
        <v>3.2482078199999997</v>
      </c>
      <c r="P580" s="12">
        <v>1.6943612399999999</v>
      </c>
      <c r="Q580" s="12">
        <v>3.5019527399999997</v>
      </c>
      <c r="R580" s="12">
        <v>3.24138672</v>
      </c>
      <c r="S580" s="12">
        <v>68.39926236</v>
      </c>
      <c r="T580" s="12">
        <v>66.84405156</v>
      </c>
      <c r="U580" s="12">
        <v>65.3734224</v>
      </c>
      <c r="V580" s="12">
        <v>6.909774299999999</v>
      </c>
      <c r="W580" s="12">
        <v>17.213727959999996</v>
      </c>
      <c r="X580" s="12">
        <v>6.932966039999999</v>
      </c>
      <c r="Y580" s="12">
        <v>10.269848159999999</v>
      </c>
    </row>
    <row r="581" spans="1:25" ht="11.25">
      <c r="A581" s="11">
        <f t="shared" si="14"/>
        <v>41659</v>
      </c>
      <c r="B581" s="12">
        <v>4.874358059999999</v>
      </c>
      <c r="C581" s="12">
        <v>4.98076722</v>
      </c>
      <c r="D581" s="12">
        <v>0</v>
      </c>
      <c r="E581" s="12">
        <v>0</v>
      </c>
      <c r="F581" s="12">
        <v>0</v>
      </c>
      <c r="G581" s="12">
        <v>0</v>
      </c>
      <c r="H581" s="12">
        <v>0</v>
      </c>
      <c r="I581" s="12">
        <v>0.42836507999999995</v>
      </c>
      <c r="J581" s="12">
        <v>0</v>
      </c>
      <c r="K581" s="12">
        <v>0.23191739999999997</v>
      </c>
      <c r="L581" s="12">
        <v>1.7148245399999997</v>
      </c>
      <c r="M581" s="12">
        <v>1.6261502399999999</v>
      </c>
      <c r="N581" s="12">
        <v>0.12005135999999998</v>
      </c>
      <c r="O581" s="12">
        <v>0</v>
      </c>
      <c r="P581" s="12">
        <v>0</v>
      </c>
      <c r="Q581" s="12">
        <v>0</v>
      </c>
      <c r="R581" s="12">
        <v>1.1827787399999998</v>
      </c>
      <c r="S581" s="12">
        <v>12.84003864</v>
      </c>
      <c r="T581" s="12">
        <v>1.32192918</v>
      </c>
      <c r="U581" s="12">
        <v>0</v>
      </c>
      <c r="V581" s="12">
        <v>73.99529279999999</v>
      </c>
      <c r="W581" s="12">
        <v>0.028648619999999996</v>
      </c>
      <c r="X581" s="12">
        <v>0</v>
      </c>
      <c r="Y581" s="12">
        <v>0.9972448199999999</v>
      </c>
    </row>
    <row r="582" spans="1:25" ht="11.25">
      <c r="A582" s="11">
        <f t="shared" si="14"/>
        <v>41660</v>
      </c>
      <c r="B582" s="12">
        <v>1.37649798</v>
      </c>
      <c r="C582" s="12">
        <v>0.5170393799999999</v>
      </c>
      <c r="D582" s="12">
        <v>0.3765247199999999</v>
      </c>
      <c r="E582" s="12">
        <v>7.1103146399999995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5.66560566</v>
      </c>
      <c r="L582" s="12">
        <v>5.642413919999999</v>
      </c>
      <c r="M582" s="12">
        <v>0</v>
      </c>
      <c r="N582" s="12">
        <v>0</v>
      </c>
      <c r="O582" s="12">
        <v>0</v>
      </c>
      <c r="P582" s="12">
        <v>0.035469719999999996</v>
      </c>
      <c r="Q582" s="12">
        <v>0</v>
      </c>
      <c r="R582" s="12">
        <v>0</v>
      </c>
      <c r="S582" s="12">
        <v>5.924807459999999</v>
      </c>
      <c r="T582" s="12">
        <v>4.8729938399999995</v>
      </c>
      <c r="U582" s="12">
        <v>0</v>
      </c>
      <c r="V582" s="12">
        <v>0.17189172</v>
      </c>
      <c r="W582" s="12">
        <v>38.867992019999996</v>
      </c>
      <c r="X582" s="12">
        <v>72.25454807999999</v>
      </c>
      <c r="Y582" s="12">
        <v>79.37304804</v>
      </c>
    </row>
    <row r="583" spans="1:25" ht="11.25">
      <c r="A583" s="11">
        <f t="shared" si="14"/>
        <v>41661</v>
      </c>
      <c r="B583" s="12">
        <v>38.5187517</v>
      </c>
      <c r="C583" s="12">
        <v>9.71051796</v>
      </c>
      <c r="D583" s="12">
        <v>16.809918839999998</v>
      </c>
      <c r="E583" s="12">
        <v>1.23189066</v>
      </c>
      <c r="F583" s="12">
        <v>0.00136422</v>
      </c>
      <c r="G583" s="12">
        <v>4.55103792</v>
      </c>
      <c r="H583" s="12">
        <v>10.36534356</v>
      </c>
      <c r="I583" s="12">
        <v>65.92729571999999</v>
      </c>
      <c r="J583" s="12">
        <v>9.370827179999997</v>
      </c>
      <c r="K583" s="12">
        <v>66.51118188</v>
      </c>
      <c r="L583" s="12">
        <v>66.88634237999999</v>
      </c>
      <c r="M583" s="12">
        <v>7.2508292999999995</v>
      </c>
      <c r="N583" s="12">
        <v>0.9413118</v>
      </c>
      <c r="O583" s="12">
        <v>1.9262786399999998</v>
      </c>
      <c r="P583" s="12">
        <v>3.82118022</v>
      </c>
      <c r="Q583" s="12">
        <v>0</v>
      </c>
      <c r="R583" s="12">
        <v>17.2164564</v>
      </c>
      <c r="S583" s="12">
        <v>1.4242456799999998</v>
      </c>
      <c r="T583" s="12">
        <v>67.47841385999999</v>
      </c>
      <c r="U583" s="12">
        <v>67.0309497</v>
      </c>
      <c r="V583" s="12">
        <v>64.65993533999999</v>
      </c>
      <c r="W583" s="12">
        <v>79.1725077</v>
      </c>
      <c r="X583" s="12">
        <v>79.14249485999999</v>
      </c>
      <c r="Y583" s="12">
        <v>79.23935448</v>
      </c>
    </row>
    <row r="584" spans="1:25" ht="11.25">
      <c r="A584" s="11">
        <f t="shared" si="14"/>
        <v>41662</v>
      </c>
      <c r="B584" s="12">
        <v>48.068291699999996</v>
      </c>
      <c r="C584" s="12">
        <v>49.39704197999999</v>
      </c>
      <c r="D584" s="12">
        <v>79.39214711999999</v>
      </c>
      <c r="E584" s="12">
        <v>15.402043799999998</v>
      </c>
      <c r="F584" s="12">
        <v>0.7980686999999999</v>
      </c>
      <c r="G584" s="12">
        <v>0.00818532</v>
      </c>
      <c r="H584" s="12">
        <v>75.29812290000001</v>
      </c>
      <c r="I584" s="12">
        <v>74.79608993999999</v>
      </c>
      <c r="J584" s="12">
        <v>0</v>
      </c>
      <c r="K584" s="12">
        <v>0</v>
      </c>
      <c r="L584" s="12">
        <v>0.00545688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16.321528079999997</v>
      </c>
      <c r="W584" s="12">
        <v>88.62655229999999</v>
      </c>
      <c r="X584" s="12">
        <v>88.68112109999998</v>
      </c>
      <c r="Y584" s="12">
        <v>88.10678447999999</v>
      </c>
    </row>
    <row r="585" spans="1:25" ht="11.25">
      <c r="A585" s="11">
        <f t="shared" si="14"/>
        <v>41663</v>
      </c>
      <c r="B585" s="12">
        <v>12.3325488</v>
      </c>
      <c r="C585" s="12">
        <v>0.8812861199999998</v>
      </c>
      <c r="D585" s="12">
        <v>0.00136422</v>
      </c>
      <c r="E585" s="12">
        <v>0.00409266</v>
      </c>
      <c r="F585" s="12">
        <v>0.00545688</v>
      </c>
      <c r="G585" s="12">
        <v>8.088460379999999</v>
      </c>
      <c r="H585" s="12">
        <v>11.18387556</v>
      </c>
      <c r="I585" s="12">
        <v>12.635405639999998</v>
      </c>
      <c r="J585" s="12">
        <v>74.08805976</v>
      </c>
      <c r="K585" s="12">
        <v>73.49735249999999</v>
      </c>
      <c r="L585" s="12">
        <v>73.42232039999999</v>
      </c>
      <c r="M585" s="12">
        <v>73.28044151999998</v>
      </c>
      <c r="N585" s="12">
        <v>73.6747011</v>
      </c>
      <c r="O585" s="12">
        <v>8.711908919999999</v>
      </c>
      <c r="P585" s="12">
        <v>1.5115557599999998</v>
      </c>
      <c r="Q585" s="12">
        <v>0.04501926</v>
      </c>
      <c r="R585" s="12">
        <v>1.1404879199999998</v>
      </c>
      <c r="S585" s="12">
        <v>74.01166343999999</v>
      </c>
      <c r="T585" s="12">
        <v>0.46792745999999996</v>
      </c>
      <c r="U585" s="12">
        <v>0.48839076</v>
      </c>
      <c r="V585" s="12">
        <v>88.18181657999999</v>
      </c>
      <c r="W585" s="12">
        <v>87.97581935999999</v>
      </c>
      <c r="X585" s="12">
        <v>87.90078725999999</v>
      </c>
      <c r="Y585" s="12">
        <v>87.72753132</v>
      </c>
    </row>
    <row r="586" spans="1:25" ht="11.25">
      <c r="A586" s="11">
        <f t="shared" si="14"/>
        <v>41664</v>
      </c>
      <c r="B586" s="12">
        <v>87.50243501999998</v>
      </c>
      <c r="C586" s="12">
        <v>14.014632059999999</v>
      </c>
      <c r="D586" s="12">
        <v>48.639899879999994</v>
      </c>
      <c r="E586" s="12">
        <v>1.3505778</v>
      </c>
      <c r="F586" s="12">
        <v>3.4869463199999995</v>
      </c>
      <c r="G586" s="12">
        <v>10.157982119999998</v>
      </c>
      <c r="H586" s="12">
        <v>17.172801359999998</v>
      </c>
      <c r="I586" s="12">
        <v>14.632623719999998</v>
      </c>
      <c r="J586" s="12">
        <v>0.3342339</v>
      </c>
      <c r="K586" s="12">
        <v>0.00136422</v>
      </c>
      <c r="L586" s="12">
        <v>0.035469719999999996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0.84990906</v>
      </c>
      <c r="S586" s="12">
        <v>76.81240709999999</v>
      </c>
      <c r="T586" s="12">
        <v>74.35135421999999</v>
      </c>
      <c r="U586" s="12">
        <v>0.15142841999999998</v>
      </c>
      <c r="V586" s="12">
        <v>15.430692419999998</v>
      </c>
      <c r="W586" s="12">
        <v>0.45701369999999997</v>
      </c>
      <c r="X586" s="12">
        <v>87.69069737999999</v>
      </c>
      <c r="Y586" s="12">
        <v>87.51880565999998</v>
      </c>
    </row>
    <row r="587" spans="1:25" ht="11.25">
      <c r="A587" s="11">
        <f t="shared" si="14"/>
        <v>41665</v>
      </c>
      <c r="B587" s="12">
        <v>88.15589639999999</v>
      </c>
      <c r="C587" s="12">
        <v>89.44099164</v>
      </c>
      <c r="D587" s="12">
        <v>90.24997409999999</v>
      </c>
      <c r="E587" s="12">
        <v>20.958511859999998</v>
      </c>
      <c r="F587" s="12">
        <v>95.07385602</v>
      </c>
      <c r="G587" s="12">
        <v>51.86218752</v>
      </c>
      <c r="H587" s="12">
        <v>1.3587631199999999</v>
      </c>
      <c r="I587" s="12">
        <v>0.1296009</v>
      </c>
      <c r="J587" s="12">
        <v>0</v>
      </c>
      <c r="K587" s="12">
        <v>0</v>
      </c>
      <c r="L587" s="12">
        <v>22.781109779999998</v>
      </c>
      <c r="M587" s="12">
        <v>4.90164246</v>
      </c>
      <c r="N587" s="12">
        <v>51.492483899999996</v>
      </c>
      <c r="O587" s="12">
        <v>0.050476139999999996</v>
      </c>
      <c r="P587" s="12">
        <v>0.06957522</v>
      </c>
      <c r="Q587" s="12">
        <v>0.03137706</v>
      </c>
      <c r="R587" s="12">
        <v>0</v>
      </c>
      <c r="S587" s="12">
        <v>0.30422105999999993</v>
      </c>
      <c r="T587" s="12">
        <v>22.530093299999997</v>
      </c>
      <c r="U587" s="12">
        <v>88.49831561999999</v>
      </c>
      <c r="V587" s="12">
        <v>88.05494412</v>
      </c>
      <c r="W587" s="12">
        <v>87.76163681999998</v>
      </c>
      <c r="X587" s="12">
        <v>87.67841940000001</v>
      </c>
      <c r="Y587" s="12">
        <v>87.68933315999998</v>
      </c>
    </row>
    <row r="588" spans="1:25" ht="11.25">
      <c r="A588" s="11">
        <f t="shared" si="14"/>
        <v>41666</v>
      </c>
      <c r="B588" s="12">
        <v>87.82711937999998</v>
      </c>
      <c r="C588" s="12">
        <v>95.65774218</v>
      </c>
      <c r="D588" s="12">
        <v>2.61793818</v>
      </c>
      <c r="E588" s="12">
        <v>1.2837310199999998</v>
      </c>
      <c r="F588" s="12">
        <v>0</v>
      </c>
      <c r="G588" s="12">
        <v>0</v>
      </c>
      <c r="H588" s="12">
        <v>0.035469719999999996</v>
      </c>
      <c r="I588" s="12">
        <v>0</v>
      </c>
      <c r="J588" s="12">
        <v>0.07503209999999999</v>
      </c>
      <c r="K588" s="12">
        <v>0.7162155</v>
      </c>
      <c r="L588" s="12">
        <v>8.97111072</v>
      </c>
      <c r="M588" s="12">
        <v>8.61095664</v>
      </c>
      <c r="N588" s="12">
        <v>5.47461486</v>
      </c>
      <c r="O588" s="12">
        <v>0.13778622</v>
      </c>
      <c r="P588" s="12">
        <v>0.79397604</v>
      </c>
      <c r="Q588" s="12">
        <v>0.136422</v>
      </c>
      <c r="R588" s="12">
        <v>0.5224962599999999</v>
      </c>
      <c r="S588" s="12">
        <v>80.46715248</v>
      </c>
      <c r="T588" s="12">
        <v>91.43820971999999</v>
      </c>
      <c r="U588" s="12">
        <v>89.54740079999999</v>
      </c>
      <c r="V588" s="12">
        <v>89.23772285999999</v>
      </c>
      <c r="W588" s="12">
        <v>8.793762119999998</v>
      </c>
      <c r="X588" s="12">
        <v>89.02490454</v>
      </c>
      <c r="Y588" s="12">
        <v>88.62791651999999</v>
      </c>
    </row>
    <row r="589" spans="1:25" ht="11.25">
      <c r="A589" s="11">
        <f t="shared" si="14"/>
        <v>41667</v>
      </c>
      <c r="B589" s="12">
        <v>21.04582194</v>
      </c>
      <c r="C589" s="12">
        <v>3.4187353199999992</v>
      </c>
      <c r="D589" s="12">
        <v>0</v>
      </c>
      <c r="E589" s="12">
        <v>0.6711962399999999</v>
      </c>
      <c r="F589" s="12">
        <v>2.5265354399999995</v>
      </c>
      <c r="G589" s="12">
        <v>1.99585386</v>
      </c>
      <c r="H589" s="12">
        <v>2.3068960199999995</v>
      </c>
      <c r="I589" s="12">
        <v>12.55491666</v>
      </c>
      <c r="J589" s="12">
        <v>82.54485954</v>
      </c>
      <c r="K589" s="12">
        <v>80.83412766</v>
      </c>
      <c r="L589" s="12">
        <v>79.80004890000001</v>
      </c>
      <c r="M589" s="12">
        <v>77.78509595999998</v>
      </c>
      <c r="N589" s="12">
        <v>42.92381807999999</v>
      </c>
      <c r="O589" s="12">
        <v>0.1909908</v>
      </c>
      <c r="P589" s="12">
        <v>0</v>
      </c>
      <c r="Q589" s="12">
        <v>0.01637064</v>
      </c>
      <c r="R589" s="12">
        <v>0.30831371999999996</v>
      </c>
      <c r="S589" s="12">
        <v>2.3641932599999995</v>
      </c>
      <c r="T589" s="12">
        <v>0.00545688</v>
      </c>
      <c r="U589" s="12">
        <v>0</v>
      </c>
      <c r="V589" s="12">
        <v>73.17266814</v>
      </c>
      <c r="W589" s="12">
        <v>2.0722501799999997</v>
      </c>
      <c r="X589" s="12">
        <v>4.6929168</v>
      </c>
      <c r="Y589" s="12">
        <v>21.652899839999996</v>
      </c>
    </row>
    <row r="590" spans="1:25" ht="11.25">
      <c r="A590" s="11">
        <f t="shared" si="14"/>
        <v>41668</v>
      </c>
      <c r="B590" s="12">
        <v>20.554702739999996</v>
      </c>
      <c r="C590" s="12">
        <v>20.991253139999998</v>
      </c>
      <c r="D590" s="12">
        <v>0</v>
      </c>
      <c r="E590" s="12">
        <v>0</v>
      </c>
      <c r="F590" s="12">
        <v>0.20599721999999998</v>
      </c>
      <c r="G590" s="12">
        <v>0</v>
      </c>
      <c r="H590" s="12">
        <v>0.050476139999999996</v>
      </c>
      <c r="I590" s="12">
        <v>11.16068382</v>
      </c>
      <c r="J590" s="12">
        <v>78.53405273999998</v>
      </c>
      <c r="K590" s="12">
        <v>77.71688495999999</v>
      </c>
      <c r="L590" s="12">
        <v>77.05250981999998</v>
      </c>
      <c r="M590" s="12">
        <v>77.22985842</v>
      </c>
      <c r="N590" s="12">
        <v>0</v>
      </c>
      <c r="O590" s="12">
        <v>0</v>
      </c>
      <c r="P590" s="12">
        <v>0</v>
      </c>
      <c r="Q590" s="12">
        <v>0</v>
      </c>
      <c r="R590" s="12">
        <v>1.5320190599999999</v>
      </c>
      <c r="S590" s="12">
        <v>79.31575079999999</v>
      </c>
      <c r="T590" s="12">
        <v>74.68558811999999</v>
      </c>
      <c r="U590" s="12">
        <v>73.68425063999999</v>
      </c>
      <c r="V590" s="12">
        <v>1.4269741200000001</v>
      </c>
      <c r="W590" s="12">
        <v>88.88438987999999</v>
      </c>
      <c r="X590" s="12">
        <v>21.819334679999997</v>
      </c>
      <c r="Y590" s="12">
        <v>48.201985259999994</v>
      </c>
    </row>
    <row r="591" spans="1:25" ht="11.25">
      <c r="A591" s="11">
        <f t="shared" si="14"/>
        <v>41669</v>
      </c>
      <c r="B591" s="12">
        <v>0.08458163999999999</v>
      </c>
      <c r="C591" s="12">
        <v>0.9222127199999999</v>
      </c>
      <c r="D591" s="12">
        <v>0</v>
      </c>
      <c r="E591" s="12">
        <v>0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0.40244489999999994</v>
      </c>
      <c r="M591" s="12">
        <v>0.14733576</v>
      </c>
      <c r="N591" s="12">
        <v>0</v>
      </c>
      <c r="O591" s="12">
        <v>0</v>
      </c>
      <c r="P591" s="12">
        <v>0.77624118</v>
      </c>
      <c r="Q591" s="12">
        <v>0.02182752</v>
      </c>
      <c r="R591" s="12">
        <v>0.9044778599999999</v>
      </c>
      <c r="S591" s="12">
        <v>79.87371678</v>
      </c>
      <c r="T591" s="12">
        <v>76.81104287999999</v>
      </c>
      <c r="U591" s="12">
        <v>75.65554854</v>
      </c>
      <c r="V591" s="12">
        <v>89.12585681999998</v>
      </c>
      <c r="W591" s="12">
        <v>2.3328162</v>
      </c>
      <c r="X591" s="12">
        <v>86.76575621999999</v>
      </c>
      <c r="Y591" s="12">
        <v>86.52428927999999</v>
      </c>
    </row>
    <row r="592" spans="1:25" ht="11.25">
      <c r="A592" s="11">
        <f t="shared" si="14"/>
        <v>41670</v>
      </c>
      <c r="B592" s="12">
        <v>0.03137706</v>
      </c>
      <c r="C592" s="12">
        <v>19.025412120000002</v>
      </c>
      <c r="D592" s="12">
        <v>15.370666739999997</v>
      </c>
      <c r="E592" s="12">
        <v>0</v>
      </c>
      <c r="F592" s="12">
        <v>0</v>
      </c>
      <c r="G592" s="12">
        <v>0</v>
      </c>
      <c r="H592" s="12">
        <v>0</v>
      </c>
      <c r="I592" s="12">
        <v>0.08048897999999999</v>
      </c>
      <c r="J592" s="12">
        <v>0.6630109200000001</v>
      </c>
      <c r="K592" s="12">
        <v>0</v>
      </c>
      <c r="L592" s="12">
        <v>0</v>
      </c>
      <c r="M592" s="12">
        <v>0</v>
      </c>
      <c r="N592" s="12">
        <v>0</v>
      </c>
      <c r="O592" s="12">
        <v>0</v>
      </c>
      <c r="P592" s="12">
        <v>0</v>
      </c>
      <c r="Q592" s="12">
        <v>0</v>
      </c>
      <c r="R592" s="12">
        <v>7.422721019999999</v>
      </c>
      <c r="S592" s="12">
        <v>0.4406430599999999</v>
      </c>
      <c r="T592" s="12">
        <v>73.87114877999998</v>
      </c>
      <c r="U592" s="12">
        <v>3.91121874</v>
      </c>
      <c r="V592" s="12">
        <v>72.00353159999999</v>
      </c>
      <c r="W592" s="12">
        <v>71.77297841999999</v>
      </c>
      <c r="X592" s="12">
        <v>24.958404899999998</v>
      </c>
      <c r="Y592" s="12">
        <v>21.213621</v>
      </c>
    </row>
    <row r="593" spans="1:25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36" customHeight="1">
      <c r="A594" s="43" t="s">
        <v>75</v>
      </c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5"/>
    </row>
    <row r="595" spans="1:25" ht="1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</row>
    <row r="596" spans="1:25" ht="12.75" customHeight="1">
      <c r="A596" s="43" t="s">
        <v>76</v>
      </c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5"/>
    </row>
    <row r="597" spans="1:25" ht="13.5" customHeight="1">
      <c r="A597" s="8"/>
      <c r="B597" s="7" t="s">
        <v>24</v>
      </c>
      <c r="C597" s="9" t="s">
        <v>25</v>
      </c>
      <c r="D597" s="10" t="s">
        <v>26</v>
      </c>
      <c r="E597" s="7" t="s">
        <v>27</v>
      </c>
      <c r="F597" s="7" t="s">
        <v>28</v>
      </c>
      <c r="G597" s="9" t="s">
        <v>29</v>
      </c>
      <c r="H597" s="10" t="s">
        <v>30</v>
      </c>
      <c r="I597" s="7" t="s">
        <v>31</v>
      </c>
      <c r="J597" s="7" t="s">
        <v>32</v>
      </c>
      <c r="K597" s="7" t="s">
        <v>33</v>
      </c>
      <c r="L597" s="7" t="s">
        <v>34</v>
      </c>
      <c r="M597" s="7" t="s">
        <v>35</v>
      </c>
      <c r="N597" s="7" t="s">
        <v>36</v>
      </c>
      <c r="O597" s="7" t="s">
        <v>37</v>
      </c>
      <c r="P597" s="7" t="s">
        <v>38</v>
      </c>
      <c r="Q597" s="7" t="s">
        <v>39</v>
      </c>
      <c r="R597" s="7" t="s">
        <v>40</v>
      </c>
      <c r="S597" s="7" t="s">
        <v>41</v>
      </c>
      <c r="T597" s="7" t="s">
        <v>42</v>
      </c>
      <c r="U597" s="7" t="s">
        <v>43</v>
      </c>
      <c r="V597" s="7" t="s">
        <v>44</v>
      </c>
      <c r="W597" s="7" t="s">
        <v>45</v>
      </c>
      <c r="X597" s="7" t="s">
        <v>46</v>
      </c>
      <c r="Y597" s="7" t="s">
        <v>66</v>
      </c>
    </row>
    <row r="598" spans="1:25" ht="11.25">
      <c r="A598" s="11">
        <f aca="true" t="shared" si="15" ref="A598:A628">A562</f>
        <v>41640</v>
      </c>
      <c r="B598" s="12">
        <v>92.6714646</v>
      </c>
      <c r="C598" s="12">
        <v>93.65643143999999</v>
      </c>
      <c r="D598" s="12">
        <v>95.06021381999999</v>
      </c>
      <c r="E598" s="12">
        <v>95.88420269999999</v>
      </c>
      <c r="F598" s="12">
        <v>97.36710984</v>
      </c>
      <c r="G598" s="12">
        <v>97.66178135999999</v>
      </c>
      <c r="H598" s="12">
        <v>99.58669578</v>
      </c>
      <c r="I598" s="12">
        <v>98.61127848</v>
      </c>
      <c r="J598" s="12">
        <v>97.75727676</v>
      </c>
      <c r="K598" s="12">
        <v>97.57174284</v>
      </c>
      <c r="L598" s="12">
        <v>98.01375012</v>
      </c>
      <c r="M598" s="12">
        <v>98.57308031999999</v>
      </c>
      <c r="N598" s="12">
        <v>101.46522671999999</v>
      </c>
      <c r="O598" s="12">
        <v>99.27974628</v>
      </c>
      <c r="P598" s="12">
        <v>98.74497204000001</v>
      </c>
      <c r="Q598" s="12">
        <v>98.49668399999999</v>
      </c>
      <c r="R598" s="12">
        <v>93.42178559999998</v>
      </c>
      <c r="S598" s="12">
        <v>80.86550471999999</v>
      </c>
      <c r="T598" s="12">
        <v>80.23250663999998</v>
      </c>
      <c r="U598" s="12">
        <v>79.9228287</v>
      </c>
      <c r="V598" s="12">
        <v>79.67863331999997</v>
      </c>
      <c r="W598" s="12">
        <v>79.54357554</v>
      </c>
      <c r="X598" s="12">
        <v>79.34576364</v>
      </c>
      <c r="Y598" s="12">
        <v>79.25845355999999</v>
      </c>
    </row>
    <row r="599" spans="1:25" ht="11.25">
      <c r="A599" s="11">
        <f t="shared" si="15"/>
        <v>41641</v>
      </c>
      <c r="B599" s="12">
        <v>80.23932773999998</v>
      </c>
      <c r="C599" s="12">
        <v>80.51353595999998</v>
      </c>
      <c r="D599" s="12">
        <v>80.78092307999998</v>
      </c>
      <c r="E599" s="12">
        <v>81.24475787999998</v>
      </c>
      <c r="F599" s="12">
        <v>81.39345786</v>
      </c>
      <c r="G599" s="12">
        <v>81.07286615999999</v>
      </c>
      <c r="H599" s="12">
        <v>81.53124408</v>
      </c>
      <c r="I599" s="12">
        <v>81.53260829999998</v>
      </c>
      <c r="J599" s="12">
        <v>81.38117987999999</v>
      </c>
      <c r="K599" s="12">
        <v>81.30887621999999</v>
      </c>
      <c r="L599" s="12">
        <v>81.375723</v>
      </c>
      <c r="M599" s="12">
        <v>81.6349248</v>
      </c>
      <c r="N599" s="12">
        <v>81.86547798</v>
      </c>
      <c r="O599" s="12">
        <v>82.00053575999999</v>
      </c>
      <c r="P599" s="12">
        <v>82.32522012</v>
      </c>
      <c r="Q599" s="12">
        <v>82.29793571999998</v>
      </c>
      <c r="R599" s="12">
        <v>82.194255</v>
      </c>
      <c r="S599" s="12">
        <v>81.86138531999998</v>
      </c>
      <c r="T599" s="12">
        <v>81.2188377</v>
      </c>
      <c r="U599" s="12">
        <v>80.74818179999998</v>
      </c>
      <c r="V599" s="12">
        <v>80.3798424</v>
      </c>
      <c r="W599" s="12">
        <v>80.17793784</v>
      </c>
      <c r="X599" s="12">
        <v>80.0933562</v>
      </c>
      <c r="Y599" s="12">
        <v>80.08926353999999</v>
      </c>
    </row>
    <row r="600" spans="1:25" ht="11.25">
      <c r="A600" s="11">
        <f t="shared" si="15"/>
        <v>41642</v>
      </c>
      <c r="B600" s="12">
        <v>79.32802878</v>
      </c>
      <c r="C600" s="12">
        <v>79.61042231999998</v>
      </c>
      <c r="D600" s="12">
        <v>80.18475894</v>
      </c>
      <c r="E600" s="12">
        <v>80.78637995999998</v>
      </c>
      <c r="F600" s="12">
        <v>80.92280195999999</v>
      </c>
      <c r="G600" s="12">
        <v>81.49577435999998</v>
      </c>
      <c r="H600" s="12">
        <v>81.51487343999999</v>
      </c>
      <c r="I600" s="12">
        <v>81.04831019999999</v>
      </c>
      <c r="J600" s="12">
        <v>80.76455243999999</v>
      </c>
      <c r="K600" s="12">
        <v>80.43713963999998</v>
      </c>
      <c r="L600" s="12">
        <v>80.46169559999998</v>
      </c>
      <c r="M600" s="12">
        <v>80.66905704</v>
      </c>
      <c r="N600" s="12">
        <v>81.03603221999998</v>
      </c>
      <c r="O600" s="12">
        <v>81.89003394</v>
      </c>
      <c r="P600" s="12">
        <v>83.43160254</v>
      </c>
      <c r="Q600" s="12">
        <v>82.34159075999999</v>
      </c>
      <c r="R600" s="12">
        <v>81.4985028</v>
      </c>
      <c r="S600" s="12">
        <v>81.00192671999999</v>
      </c>
      <c r="T600" s="12">
        <v>80.80957169999999</v>
      </c>
      <c r="U600" s="12">
        <v>80.22704975999999</v>
      </c>
      <c r="V600" s="12">
        <v>79.98558281999999</v>
      </c>
      <c r="W600" s="12">
        <v>79.70591771999999</v>
      </c>
      <c r="X600" s="12">
        <v>79.59405168</v>
      </c>
      <c r="Y600" s="12">
        <v>79.63907094</v>
      </c>
    </row>
    <row r="601" spans="1:25" ht="11.25">
      <c r="A601" s="11">
        <f t="shared" si="15"/>
        <v>41643</v>
      </c>
      <c r="B601" s="12">
        <v>78.94877561999999</v>
      </c>
      <c r="C601" s="12">
        <v>79.07428386</v>
      </c>
      <c r="D601" s="12">
        <v>79.82324064</v>
      </c>
      <c r="E601" s="12">
        <v>80.18339471999998</v>
      </c>
      <c r="F601" s="12">
        <v>80.70179832</v>
      </c>
      <c r="G601" s="12">
        <v>80.71271207999999</v>
      </c>
      <c r="H601" s="12">
        <v>80.94872213999999</v>
      </c>
      <c r="I601" s="12">
        <v>80.93917259999999</v>
      </c>
      <c r="J601" s="12">
        <v>80.57765429999999</v>
      </c>
      <c r="K601" s="12">
        <v>80.18066628</v>
      </c>
      <c r="L601" s="12">
        <v>80.53536348</v>
      </c>
      <c r="M601" s="12">
        <v>80.39075616</v>
      </c>
      <c r="N601" s="12">
        <v>80.61721668</v>
      </c>
      <c r="O601" s="12">
        <v>81.24339366</v>
      </c>
      <c r="P601" s="12">
        <v>81.88457706</v>
      </c>
      <c r="Q601" s="12">
        <v>82.68264576</v>
      </c>
      <c r="R601" s="12">
        <v>80.9937414</v>
      </c>
      <c r="S601" s="12">
        <v>80.3798424</v>
      </c>
      <c r="T601" s="12">
        <v>79.54766819999999</v>
      </c>
      <c r="U601" s="12">
        <v>78.98015268</v>
      </c>
      <c r="V601" s="12">
        <v>78.78643344</v>
      </c>
      <c r="W601" s="12">
        <v>78.85873709999998</v>
      </c>
      <c r="X601" s="12">
        <v>78.82053893999999</v>
      </c>
      <c r="Y601" s="12">
        <v>78.61044906</v>
      </c>
    </row>
    <row r="602" spans="1:25" ht="11.25">
      <c r="A602" s="11">
        <f t="shared" si="15"/>
        <v>41644</v>
      </c>
      <c r="B602" s="12">
        <v>79.19160677999999</v>
      </c>
      <c r="C602" s="12">
        <v>79.78094981999999</v>
      </c>
      <c r="D602" s="12">
        <v>80.25296994</v>
      </c>
      <c r="E602" s="12">
        <v>80.99646983999999</v>
      </c>
      <c r="F602" s="12">
        <v>81.49441013999999</v>
      </c>
      <c r="G602" s="12">
        <v>81.61991837999999</v>
      </c>
      <c r="H602" s="12">
        <v>81.99780731999998</v>
      </c>
      <c r="I602" s="12">
        <v>81.63219636</v>
      </c>
      <c r="J602" s="12">
        <v>81.27749915999999</v>
      </c>
      <c r="K602" s="12">
        <v>81.07968725999999</v>
      </c>
      <c r="L602" s="12">
        <v>81.0142047</v>
      </c>
      <c r="M602" s="12">
        <v>80.98282764</v>
      </c>
      <c r="N602" s="12">
        <v>81.24612209999998</v>
      </c>
      <c r="O602" s="12">
        <v>82.1465073</v>
      </c>
      <c r="P602" s="12">
        <v>83.60076581999999</v>
      </c>
      <c r="Q602" s="12">
        <v>82.92547692</v>
      </c>
      <c r="R602" s="12">
        <v>81.91186145999998</v>
      </c>
      <c r="S602" s="12">
        <v>81.04558176</v>
      </c>
      <c r="T602" s="12">
        <v>80.33073048</v>
      </c>
      <c r="U602" s="12">
        <v>79.64589203999999</v>
      </c>
      <c r="V602" s="12">
        <v>79.2816453</v>
      </c>
      <c r="W602" s="12">
        <v>79.2270765</v>
      </c>
      <c r="X602" s="12">
        <v>79.18342145999999</v>
      </c>
      <c r="Y602" s="12">
        <v>79.18205723999999</v>
      </c>
    </row>
    <row r="603" spans="1:25" ht="11.25">
      <c r="A603" s="11">
        <f t="shared" si="15"/>
        <v>41645</v>
      </c>
      <c r="B603" s="12">
        <v>80.40303414</v>
      </c>
      <c r="C603" s="12">
        <v>81.02239001999999</v>
      </c>
      <c r="D603" s="12">
        <v>81.648567</v>
      </c>
      <c r="E603" s="12">
        <v>81.94596695999999</v>
      </c>
      <c r="F603" s="12">
        <v>82.45209257999998</v>
      </c>
      <c r="G603" s="12">
        <v>82.6171632</v>
      </c>
      <c r="H603" s="12">
        <v>82.61852741999999</v>
      </c>
      <c r="I603" s="12">
        <v>82.30612104</v>
      </c>
      <c r="J603" s="12">
        <v>82.2556449</v>
      </c>
      <c r="K603" s="12">
        <v>82.01827062</v>
      </c>
      <c r="L603" s="12">
        <v>82.05919721999999</v>
      </c>
      <c r="M603" s="12">
        <v>81.98689356</v>
      </c>
      <c r="N603" s="12">
        <v>82.40025222</v>
      </c>
      <c r="O603" s="12">
        <v>87.38920476</v>
      </c>
      <c r="P603" s="12">
        <v>96.50355857999999</v>
      </c>
      <c r="Q603" s="12">
        <v>95.6591064</v>
      </c>
      <c r="R603" s="12">
        <v>83.69762543999998</v>
      </c>
      <c r="S603" s="12">
        <v>82.36478249999999</v>
      </c>
      <c r="T603" s="12">
        <v>81.68540094</v>
      </c>
      <c r="U603" s="12">
        <v>81.18609642</v>
      </c>
      <c r="V603" s="12">
        <v>80.95690745999998</v>
      </c>
      <c r="W603" s="12">
        <v>80.79320105999999</v>
      </c>
      <c r="X603" s="12">
        <v>80.66087171999999</v>
      </c>
      <c r="Y603" s="12">
        <v>80.53536348</v>
      </c>
    </row>
    <row r="604" spans="1:25" ht="11.25">
      <c r="A604" s="11">
        <f t="shared" si="15"/>
        <v>41646</v>
      </c>
      <c r="B604" s="12">
        <v>81.03057534</v>
      </c>
      <c r="C604" s="12">
        <v>81.24748631999998</v>
      </c>
      <c r="D604" s="12">
        <v>81.74269818</v>
      </c>
      <c r="E604" s="12">
        <v>81.9828009</v>
      </c>
      <c r="F604" s="12">
        <v>82.40707332</v>
      </c>
      <c r="G604" s="12">
        <v>82.67309621999999</v>
      </c>
      <c r="H604" s="12">
        <v>83.86815293999999</v>
      </c>
      <c r="I604" s="12">
        <v>83.42750987999999</v>
      </c>
      <c r="J604" s="12">
        <v>82.54213109999998</v>
      </c>
      <c r="K604" s="12">
        <v>82.1396862</v>
      </c>
      <c r="L604" s="12">
        <v>82.19971187999998</v>
      </c>
      <c r="M604" s="12">
        <v>82.31567057999999</v>
      </c>
      <c r="N604" s="12">
        <v>83.36202731999998</v>
      </c>
      <c r="O604" s="12">
        <v>88.59244679999998</v>
      </c>
      <c r="P604" s="12">
        <v>98.87866559999998</v>
      </c>
      <c r="Q604" s="12">
        <v>97.95918131999997</v>
      </c>
      <c r="R604" s="12">
        <v>84.14508959999999</v>
      </c>
      <c r="S604" s="12">
        <v>82.39070268</v>
      </c>
      <c r="T604" s="12">
        <v>81.8122734</v>
      </c>
      <c r="U604" s="12">
        <v>81.34298172</v>
      </c>
      <c r="V604" s="12">
        <v>81.04421754</v>
      </c>
      <c r="W604" s="12">
        <v>80.96509277999999</v>
      </c>
      <c r="X604" s="12">
        <v>80.95281479999998</v>
      </c>
      <c r="Y604" s="12">
        <v>80.74681757999998</v>
      </c>
    </row>
    <row r="605" spans="1:25" ht="11.25">
      <c r="A605" s="11">
        <f t="shared" si="15"/>
        <v>41647</v>
      </c>
      <c r="B605" s="12">
        <v>81.25567164</v>
      </c>
      <c r="C605" s="12">
        <v>81.74269818</v>
      </c>
      <c r="D605" s="12">
        <v>82.15605683999999</v>
      </c>
      <c r="E605" s="12">
        <v>82.43981459999999</v>
      </c>
      <c r="F605" s="12">
        <v>83.5516539</v>
      </c>
      <c r="G605" s="12">
        <v>83.72763828</v>
      </c>
      <c r="H605" s="12">
        <v>83.04416406</v>
      </c>
      <c r="I605" s="12">
        <v>83.61440801999998</v>
      </c>
      <c r="J605" s="12">
        <v>83.54346857999998</v>
      </c>
      <c r="K605" s="12">
        <v>83.32382915999999</v>
      </c>
      <c r="L605" s="12">
        <v>83.32928604</v>
      </c>
      <c r="M605" s="12">
        <v>83.40022547999999</v>
      </c>
      <c r="N605" s="12">
        <v>95.64682841999999</v>
      </c>
      <c r="O605" s="12">
        <v>99.92775078</v>
      </c>
      <c r="P605" s="12">
        <v>101.86357895999998</v>
      </c>
      <c r="Q605" s="12">
        <v>101.00821301999999</v>
      </c>
      <c r="R605" s="12">
        <v>97.91552627999998</v>
      </c>
      <c r="S605" s="12">
        <v>83.65124196</v>
      </c>
      <c r="T605" s="12">
        <v>82.08375318</v>
      </c>
      <c r="U605" s="12">
        <v>81.60627618</v>
      </c>
      <c r="V605" s="12">
        <v>81.47531106</v>
      </c>
      <c r="W605" s="12">
        <v>81.30478356</v>
      </c>
      <c r="X605" s="12">
        <v>81.33206795999999</v>
      </c>
      <c r="Y605" s="12">
        <v>81.14653403999999</v>
      </c>
    </row>
    <row r="606" spans="1:25" ht="11.25">
      <c r="A606" s="11">
        <f t="shared" si="15"/>
        <v>41648</v>
      </c>
      <c r="B606" s="12">
        <v>81.648567</v>
      </c>
      <c r="C606" s="12">
        <v>83.27744568</v>
      </c>
      <c r="D606" s="12">
        <v>95.97287699999998</v>
      </c>
      <c r="E606" s="12">
        <v>97.98646572</v>
      </c>
      <c r="F606" s="12">
        <v>98.06559047999998</v>
      </c>
      <c r="G606" s="12">
        <v>97.79956757999999</v>
      </c>
      <c r="H606" s="12">
        <v>98.14335101999998</v>
      </c>
      <c r="I606" s="12">
        <v>97.00149887999999</v>
      </c>
      <c r="J606" s="12">
        <v>96.85416312</v>
      </c>
      <c r="K606" s="12">
        <v>83.57484563999999</v>
      </c>
      <c r="L606" s="12">
        <v>83.71672451999999</v>
      </c>
      <c r="M606" s="12">
        <v>82.79041913999998</v>
      </c>
      <c r="N606" s="12">
        <v>97.21022454</v>
      </c>
      <c r="O606" s="12">
        <v>101.78854686</v>
      </c>
      <c r="P606" s="12">
        <v>102.68347517999999</v>
      </c>
      <c r="Q606" s="12">
        <v>102.50066969999999</v>
      </c>
      <c r="R606" s="12">
        <v>98.93869128</v>
      </c>
      <c r="S606" s="12">
        <v>83.80403459999998</v>
      </c>
      <c r="T606" s="12">
        <v>81.52169454</v>
      </c>
      <c r="U606" s="12">
        <v>81.00465515999998</v>
      </c>
      <c r="V606" s="12">
        <v>80.74954601999998</v>
      </c>
      <c r="W606" s="12">
        <v>80.76318821999999</v>
      </c>
      <c r="X606" s="12">
        <v>80.71271207999999</v>
      </c>
      <c r="Y606" s="12">
        <v>80.57629007999999</v>
      </c>
    </row>
    <row r="607" spans="1:25" ht="11.25">
      <c r="A607" s="11">
        <f t="shared" si="15"/>
        <v>41649</v>
      </c>
      <c r="B607" s="12">
        <v>79.95556997999999</v>
      </c>
      <c r="C607" s="12">
        <v>81.03466799999998</v>
      </c>
      <c r="D607" s="12">
        <v>81.54079362</v>
      </c>
      <c r="E607" s="12">
        <v>92.11759128</v>
      </c>
      <c r="F607" s="12">
        <v>92.54322791999999</v>
      </c>
      <c r="G607" s="12">
        <v>91.76971518</v>
      </c>
      <c r="H607" s="12">
        <v>93.39722963999999</v>
      </c>
      <c r="I607" s="12">
        <v>81.39072941999999</v>
      </c>
      <c r="J607" s="12">
        <v>82.89409986</v>
      </c>
      <c r="K607" s="12">
        <v>81.76998257999999</v>
      </c>
      <c r="L607" s="12">
        <v>81.77271101999999</v>
      </c>
      <c r="M607" s="12">
        <v>81.70040735999999</v>
      </c>
      <c r="N607" s="12">
        <v>84.96225737999998</v>
      </c>
      <c r="O607" s="12">
        <v>94.41493776</v>
      </c>
      <c r="P607" s="12">
        <v>96.74366129999999</v>
      </c>
      <c r="Q607" s="12">
        <v>95.48721468</v>
      </c>
      <c r="R607" s="12">
        <v>93.12711407999998</v>
      </c>
      <c r="S607" s="12">
        <v>82.96094664</v>
      </c>
      <c r="T607" s="12">
        <v>81.15881201999998</v>
      </c>
      <c r="U607" s="12">
        <v>80.39348459999998</v>
      </c>
      <c r="V607" s="12">
        <v>79.82596908</v>
      </c>
      <c r="W607" s="12">
        <v>80.00058923999998</v>
      </c>
      <c r="X607" s="12">
        <v>79.92964979999999</v>
      </c>
      <c r="Y607" s="12">
        <v>79.67181221999999</v>
      </c>
    </row>
    <row r="608" spans="1:25" ht="11.25">
      <c r="A608" s="11">
        <f t="shared" si="15"/>
        <v>41650</v>
      </c>
      <c r="B608" s="12">
        <v>79.01425818</v>
      </c>
      <c r="C608" s="12">
        <v>73.33910297999999</v>
      </c>
      <c r="D608" s="12">
        <v>80.33073048</v>
      </c>
      <c r="E608" s="12">
        <v>81.7304202</v>
      </c>
      <c r="F608" s="12">
        <v>81.48076793999999</v>
      </c>
      <c r="G608" s="12">
        <v>81.3416175</v>
      </c>
      <c r="H608" s="12">
        <v>82.02099906</v>
      </c>
      <c r="I608" s="12">
        <v>81.73178442</v>
      </c>
      <c r="J608" s="12">
        <v>80.50807908</v>
      </c>
      <c r="K608" s="12">
        <v>80.60630291999999</v>
      </c>
      <c r="L608" s="12">
        <v>80.76864509999999</v>
      </c>
      <c r="M608" s="12">
        <v>80.51217173999999</v>
      </c>
      <c r="N608" s="12">
        <v>79.88053787999999</v>
      </c>
      <c r="O608" s="12">
        <v>87.56791757999999</v>
      </c>
      <c r="P608" s="12">
        <v>90.06580439999999</v>
      </c>
      <c r="Q608" s="12">
        <v>87.66477719999999</v>
      </c>
      <c r="R608" s="12">
        <v>81.83546514</v>
      </c>
      <c r="S608" s="12">
        <v>81.49986701999998</v>
      </c>
      <c r="T608" s="12">
        <v>79.86962412</v>
      </c>
      <c r="U608" s="12">
        <v>79.26391043999999</v>
      </c>
      <c r="V608" s="12">
        <v>78.91467012</v>
      </c>
      <c r="W608" s="12">
        <v>78.76460592</v>
      </c>
      <c r="X608" s="12">
        <v>78.75778481999998</v>
      </c>
      <c r="Y608" s="12">
        <v>78.79461875999999</v>
      </c>
    </row>
    <row r="609" spans="1:25" ht="11.25">
      <c r="A609" s="11">
        <f t="shared" si="15"/>
        <v>41651</v>
      </c>
      <c r="B609" s="12">
        <v>79.53811866</v>
      </c>
      <c r="C609" s="12">
        <v>80.08789931999998</v>
      </c>
      <c r="D609" s="12">
        <v>80.64177263999999</v>
      </c>
      <c r="E609" s="12">
        <v>82.03600548</v>
      </c>
      <c r="F609" s="12">
        <v>82.52303201999999</v>
      </c>
      <c r="G609" s="12">
        <v>82.67446043999999</v>
      </c>
      <c r="H609" s="12">
        <v>83.00869433999999</v>
      </c>
      <c r="I609" s="12">
        <v>82.59260723999999</v>
      </c>
      <c r="J609" s="12">
        <v>82.24336691999999</v>
      </c>
      <c r="K609" s="12">
        <v>81.20110283999999</v>
      </c>
      <c r="L609" s="12">
        <v>82.08102473999998</v>
      </c>
      <c r="M609" s="12">
        <v>82.0169064</v>
      </c>
      <c r="N609" s="12">
        <v>82.33886231999999</v>
      </c>
      <c r="O609" s="12">
        <v>92.39725637999999</v>
      </c>
      <c r="P609" s="12">
        <v>95.56361099999998</v>
      </c>
      <c r="Q609" s="12">
        <v>93.78057545999998</v>
      </c>
      <c r="R609" s="12">
        <v>91.77653627999999</v>
      </c>
      <c r="S609" s="12">
        <v>82.40434487999998</v>
      </c>
      <c r="T609" s="12">
        <v>80.52990659999999</v>
      </c>
      <c r="U609" s="12">
        <v>79.80414155999999</v>
      </c>
      <c r="V609" s="12">
        <v>79.47263609999999</v>
      </c>
      <c r="W609" s="12">
        <v>79.40988198</v>
      </c>
      <c r="X609" s="12">
        <v>79.48354986</v>
      </c>
      <c r="Y609" s="12">
        <v>79.38941868</v>
      </c>
    </row>
    <row r="610" spans="1:25" ht="11.25">
      <c r="A610" s="11">
        <f t="shared" si="15"/>
        <v>41652</v>
      </c>
      <c r="B610" s="12">
        <v>79.18478568</v>
      </c>
      <c r="C610" s="12">
        <v>80.07016445999999</v>
      </c>
      <c r="D610" s="12">
        <v>81.70450001999998</v>
      </c>
      <c r="E610" s="12">
        <v>84.92542343999999</v>
      </c>
      <c r="F610" s="12">
        <v>86.2528095</v>
      </c>
      <c r="G610" s="12">
        <v>85.89129119999998</v>
      </c>
      <c r="H610" s="12">
        <v>86.58295073999999</v>
      </c>
      <c r="I610" s="12">
        <v>84.26786940000001</v>
      </c>
      <c r="J610" s="12">
        <v>81.56807801999999</v>
      </c>
      <c r="K610" s="12">
        <v>81.21610926</v>
      </c>
      <c r="L610" s="12">
        <v>81.41255693999999</v>
      </c>
      <c r="M610" s="12">
        <v>81.43438445999998</v>
      </c>
      <c r="N610" s="12">
        <v>81.65538809999998</v>
      </c>
      <c r="O610" s="12">
        <v>88.96215042</v>
      </c>
      <c r="P610" s="12">
        <v>91.41501798</v>
      </c>
      <c r="Q610" s="12">
        <v>89.92392551999998</v>
      </c>
      <c r="R610" s="12">
        <v>87.70161113999998</v>
      </c>
      <c r="S610" s="12">
        <v>81.60900462</v>
      </c>
      <c r="T610" s="12">
        <v>79.78231404</v>
      </c>
      <c r="U610" s="12">
        <v>79.06200587999999</v>
      </c>
      <c r="V610" s="12">
        <v>78.92558387999998</v>
      </c>
      <c r="W610" s="12">
        <v>78.82872426</v>
      </c>
      <c r="X610" s="12">
        <v>78.78234077999998</v>
      </c>
      <c r="Y610" s="12">
        <v>78.71549399999999</v>
      </c>
    </row>
    <row r="611" spans="1:25" ht="11.25">
      <c r="A611" s="11">
        <f t="shared" si="15"/>
        <v>41653</v>
      </c>
      <c r="B611" s="12">
        <v>79.16705081999999</v>
      </c>
      <c r="C611" s="12">
        <v>80.16293141999999</v>
      </c>
      <c r="D611" s="12">
        <v>80.55309833999999</v>
      </c>
      <c r="E611" s="12">
        <v>86.40014525999999</v>
      </c>
      <c r="F611" s="12">
        <v>87.04405709999999</v>
      </c>
      <c r="G611" s="12">
        <v>87.30325889999999</v>
      </c>
      <c r="H611" s="12">
        <v>88.70840549999998</v>
      </c>
      <c r="I611" s="12">
        <v>86.24598839999999</v>
      </c>
      <c r="J611" s="12">
        <v>81.98689356</v>
      </c>
      <c r="K611" s="12">
        <v>81.47940372</v>
      </c>
      <c r="L611" s="12">
        <v>81.62264681999999</v>
      </c>
      <c r="M611" s="12">
        <v>81.73996973999999</v>
      </c>
      <c r="N611" s="12">
        <v>83.64578508</v>
      </c>
      <c r="O611" s="12">
        <v>87.75890838</v>
      </c>
      <c r="P611" s="12">
        <v>90.61694928</v>
      </c>
      <c r="Q611" s="12">
        <v>88.54060643999999</v>
      </c>
      <c r="R611" s="12">
        <v>85.83945084</v>
      </c>
      <c r="S611" s="12">
        <v>81.41801381999998</v>
      </c>
      <c r="T611" s="12">
        <v>79.83688284</v>
      </c>
      <c r="U611" s="12">
        <v>78.98288112</v>
      </c>
      <c r="V611" s="12">
        <v>78.71412978</v>
      </c>
      <c r="W611" s="12">
        <v>78.86010131999998</v>
      </c>
      <c r="X611" s="12">
        <v>79.07837651999999</v>
      </c>
      <c r="Y611" s="12">
        <v>79.02790037999999</v>
      </c>
    </row>
    <row r="612" spans="1:25" ht="11.25">
      <c r="A612" s="11">
        <f t="shared" si="15"/>
        <v>41654</v>
      </c>
      <c r="B612" s="12">
        <v>80.10972684000001</v>
      </c>
      <c r="C612" s="12">
        <v>82.02918437999999</v>
      </c>
      <c r="D612" s="12">
        <v>91.30178772</v>
      </c>
      <c r="E612" s="12">
        <v>94.24986713999999</v>
      </c>
      <c r="F612" s="12">
        <v>95.34260735999999</v>
      </c>
      <c r="G612" s="12">
        <v>96.44080445999998</v>
      </c>
      <c r="H612" s="12">
        <v>96.94283741999999</v>
      </c>
      <c r="I612" s="12">
        <v>94.72597992</v>
      </c>
      <c r="J612" s="12">
        <v>93.44770577999999</v>
      </c>
      <c r="K612" s="12">
        <v>93.86652131999999</v>
      </c>
      <c r="L612" s="12">
        <v>93.93200387999998</v>
      </c>
      <c r="M612" s="12">
        <v>92.43136187999998</v>
      </c>
      <c r="N612" s="12">
        <v>93.26080763999998</v>
      </c>
      <c r="O612" s="12">
        <v>99.27292517999999</v>
      </c>
      <c r="P612" s="12">
        <v>97.99601526</v>
      </c>
      <c r="Q612" s="12">
        <v>97.01514107999999</v>
      </c>
      <c r="R612" s="12">
        <v>94.01658551999999</v>
      </c>
      <c r="S612" s="12">
        <v>82.81088244</v>
      </c>
      <c r="T612" s="12">
        <v>80.89961022</v>
      </c>
      <c r="U612" s="12">
        <v>80.07152868</v>
      </c>
      <c r="V612" s="12">
        <v>79.93510668</v>
      </c>
      <c r="W612" s="12">
        <v>79.41943151999999</v>
      </c>
      <c r="X612" s="12">
        <v>79.8205122</v>
      </c>
      <c r="Y612" s="12">
        <v>79.74957276</v>
      </c>
    </row>
    <row r="613" spans="1:25" ht="11.25">
      <c r="A613" s="11">
        <f t="shared" si="15"/>
        <v>41655</v>
      </c>
      <c r="B613" s="12">
        <v>79.48354986</v>
      </c>
      <c r="C613" s="12">
        <v>85.7548692</v>
      </c>
      <c r="D613" s="12">
        <v>88.17363126</v>
      </c>
      <c r="E613" s="12">
        <v>91.28268863999999</v>
      </c>
      <c r="F613" s="12">
        <v>91.82291975999999</v>
      </c>
      <c r="G613" s="12">
        <v>92.33040959999998</v>
      </c>
      <c r="H613" s="12">
        <v>93.71645712</v>
      </c>
      <c r="I613" s="12">
        <v>92.32904537999998</v>
      </c>
      <c r="J613" s="12">
        <v>91.94706377999998</v>
      </c>
      <c r="K613" s="12">
        <v>90.55419515999999</v>
      </c>
      <c r="L613" s="12">
        <v>91.12716756</v>
      </c>
      <c r="M613" s="12">
        <v>90.20086218</v>
      </c>
      <c r="N613" s="12">
        <v>90.63468414</v>
      </c>
      <c r="O613" s="12">
        <v>95.61408714</v>
      </c>
      <c r="P613" s="12">
        <v>93.61004795999999</v>
      </c>
      <c r="Q613" s="12">
        <v>90.40003829999999</v>
      </c>
      <c r="R613" s="12">
        <v>87.55427537999999</v>
      </c>
      <c r="S613" s="12">
        <v>81.93368898</v>
      </c>
      <c r="T613" s="12">
        <v>80.02650942</v>
      </c>
      <c r="U613" s="12">
        <v>79.41806729999999</v>
      </c>
      <c r="V613" s="12">
        <v>79.20388476</v>
      </c>
      <c r="W613" s="12">
        <v>79.12203156</v>
      </c>
      <c r="X613" s="12">
        <v>79.12885265999999</v>
      </c>
      <c r="Y613" s="12">
        <v>78.89147838</v>
      </c>
    </row>
    <row r="614" spans="1:25" ht="11.25">
      <c r="A614" s="11">
        <f t="shared" si="15"/>
        <v>41656</v>
      </c>
      <c r="B614" s="12">
        <v>80.43986808</v>
      </c>
      <c r="C614" s="12">
        <v>81.36344501999999</v>
      </c>
      <c r="D614" s="12">
        <v>83.01551543999999</v>
      </c>
      <c r="E614" s="12">
        <v>91.28132441999999</v>
      </c>
      <c r="F614" s="12">
        <v>93.00024162</v>
      </c>
      <c r="G614" s="12">
        <v>91.7028684</v>
      </c>
      <c r="H614" s="12">
        <v>93.03434711999999</v>
      </c>
      <c r="I614" s="12">
        <v>83.29245209999999</v>
      </c>
      <c r="J614" s="12">
        <v>82.87363656</v>
      </c>
      <c r="K614" s="12">
        <v>81.96370181999998</v>
      </c>
      <c r="L614" s="12">
        <v>81.88321284</v>
      </c>
      <c r="M614" s="12">
        <v>81.59399819999999</v>
      </c>
      <c r="N614" s="12">
        <v>84.94997939999999</v>
      </c>
      <c r="O614" s="12">
        <v>95.76551556</v>
      </c>
      <c r="P614" s="12">
        <v>96.45171821999999</v>
      </c>
      <c r="Q614" s="12">
        <v>95.46402293999998</v>
      </c>
      <c r="R614" s="12">
        <v>93.07663793999998</v>
      </c>
      <c r="S614" s="12">
        <v>82.81361087999998</v>
      </c>
      <c r="T614" s="12">
        <v>80.97191387999999</v>
      </c>
      <c r="U614" s="12">
        <v>80.36756442</v>
      </c>
      <c r="V614" s="12">
        <v>80.13291857999998</v>
      </c>
      <c r="W614" s="12">
        <v>79.85598191999999</v>
      </c>
      <c r="X614" s="12">
        <v>80.21750021999999</v>
      </c>
      <c r="Y614" s="12">
        <v>80.09062776</v>
      </c>
    </row>
    <row r="615" spans="1:25" ht="11.25">
      <c r="A615" s="11">
        <f t="shared" si="15"/>
        <v>41657</v>
      </c>
      <c r="B615" s="12">
        <v>78.64864721999999</v>
      </c>
      <c r="C615" s="12">
        <v>79.02107928</v>
      </c>
      <c r="D615" s="12">
        <v>80.5912965</v>
      </c>
      <c r="E615" s="12">
        <v>81.33616062</v>
      </c>
      <c r="F615" s="12">
        <v>92.51185085999998</v>
      </c>
      <c r="G615" s="12">
        <v>85.49703162</v>
      </c>
      <c r="H615" s="12">
        <v>95.09704776</v>
      </c>
      <c r="I615" s="12">
        <v>96.25663476</v>
      </c>
      <c r="J615" s="12">
        <v>81.65538809999998</v>
      </c>
      <c r="K615" s="12">
        <v>81.63219636</v>
      </c>
      <c r="L615" s="12">
        <v>81.70995690000001</v>
      </c>
      <c r="M615" s="12">
        <v>81.44802666</v>
      </c>
      <c r="N615" s="12">
        <v>85.7071215</v>
      </c>
      <c r="O615" s="12">
        <v>97.17339059999998</v>
      </c>
      <c r="P615" s="12">
        <v>98.56216656</v>
      </c>
      <c r="Q615" s="12">
        <v>97.47351899999998</v>
      </c>
      <c r="R615" s="12">
        <v>97.30026305999999</v>
      </c>
      <c r="S615" s="12">
        <v>96.56222004</v>
      </c>
      <c r="T615" s="12">
        <v>80.95145057999999</v>
      </c>
      <c r="U615" s="12">
        <v>79.27755264</v>
      </c>
      <c r="V615" s="12">
        <v>79.07701229999999</v>
      </c>
      <c r="W615" s="12">
        <v>78.9337692</v>
      </c>
      <c r="X615" s="12">
        <v>78.93240497999999</v>
      </c>
      <c r="Y615" s="12">
        <v>78.78916187999998</v>
      </c>
    </row>
    <row r="616" spans="1:25" ht="11.25">
      <c r="A616" s="11">
        <f t="shared" si="15"/>
        <v>41658</v>
      </c>
      <c r="B616" s="12">
        <v>79.77412872</v>
      </c>
      <c r="C616" s="12">
        <v>81.09060101999998</v>
      </c>
      <c r="D616" s="12">
        <v>81.85456421999999</v>
      </c>
      <c r="E616" s="12">
        <v>92.97432143999998</v>
      </c>
      <c r="F616" s="12">
        <v>95.67956969999999</v>
      </c>
      <c r="G616" s="12">
        <v>98.32069961999998</v>
      </c>
      <c r="H616" s="12">
        <v>100.1951379</v>
      </c>
      <c r="I616" s="12">
        <v>99.1310463</v>
      </c>
      <c r="J616" s="12">
        <v>95.69184768</v>
      </c>
      <c r="K616" s="12">
        <v>95.40808991999998</v>
      </c>
      <c r="L616" s="12">
        <v>95.95787057999999</v>
      </c>
      <c r="M616" s="12">
        <v>94.58546525999999</v>
      </c>
      <c r="N616" s="12">
        <v>95.93604305999999</v>
      </c>
      <c r="O616" s="12">
        <v>98.44075098</v>
      </c>
      <c r="P616" s="12">
        <v>97.6304043</v>
      </c>
      <c r="Q616" s="12">
        <v>96.92510255999998</v>
      </c>
      <c r="R616" s="12">
        <v>95.62227245999999</v>
      </c>
      <c r="S616" s="12">
        <v>83.29927319999999</v>
      </c>
      <c r="T616" s="12">
        <v>81.8804844</v>
      </c>
      <c r="U616" s="12">
        <v>80.03878739999999</v>
      </c>
      <c r="V616" s="12">
        <v>79.86689568</v>
      </c>
      <c r="W616" s="12">
        <v>79.48491407999998</v>
      </c>
      <c r="X616" s="12">
        <v>79.60632965999999</v>
      </c>
      <c r="Y616" s="12">
        <v>79.44944436</v>
      </c>
    </row>
    <row r="617" spans="1:25" ht="11.25">
      <c r="A617" s="11">
        <f t="shared" si="15"/>
        <v>41659</v>
      </c>
      <c r="B617" s="12">
        <v>78.85737287999999</v>
      </c>
      <c r="C617" s="12">
        <v>91.83110507999999</v>
      </c>
      <c r="D617" s="12">
        <v>96.14067605999999</v>
      </c>
      <c r="E617" s="12">
        <v>97.34664654</v>
      </c>
      <c r="F617" s="12">
        <v>98.72314451999999</v>
      </c>
      <c r="G617" s="12">
        <v>99.80224254</v>
      </c>
      <c r="H617" s="12">
        <v>100.35338741999999</v>
      </c>
      <c r="I617" s="12">
        <v>99.08193437999999</v>
      </c>
      <c r="J617" s="12">
        <v>97.13655665999998</v>
      </c>
      <c r="K617" s="12">
        <v>97.34801076</v>
      </c>
      <c r="L617" s="12">
        <v>98.23611798</v>
      </c>
      <c r="M617" s="12">
        <v>96.62088149999998</v>
      </c>
      <c r="N617" s="12">
        <v>97.84458683999999</v>
      </c>
      <c r="O617" s="12">
        <v>101.22239556</v>
      </c>
      <c r="P617" s="12">
        <v>99.11603987999999</v>
      </c>
      <c r="Q617" s="12">
        <v>98.27977302</v>
      </c>
      <c r="R617" s="12">
        <v>97.15429151999999</v>
      </c>
      <c r="S617" s="12">
        <v>92.83926365999999</v>
      </c>
      <c r="T617" s="12">
        <v>92.73149027999999</v>
      </c>
      <c r="U617" s="12">
        <v>89.47646135999999</v>
      </c>
      <c r="V617" s="12">
        <v>88.30868904</v>
      </c>
      <c r="W617" s="12">
        <v>79.47127187999999</v>
      </c>
      <c r="X617" s="12">
        <v>79.40715354000001</v>
      </c>
      <c r="Y617" s="12">
        <v>77.8901409</v>
      </c>
    </row>
    <row r="618" spans="1:25" ht="11.25">
      <c r="A618" s="11">
        <f t="shared" si="15"/>
        <v>41660</v>
      </c>
      <c r="B618" s="12">
        <v>77.95698768</v>
      </c>
      <c r="C618" s="12">
        <v>79.71683148</v>
      </c>
      <c r="D618" s="12">
        <v>80.52990659999999</v>
      </c>
      <c r="E618" s="12">
        <v>82.74812831999999</v>
      </c>
      <c r="F618" s="12">
        <v>83.61031535999999</v>
      </c>
      <c r="G618" s="12">
        <v>83.38658328</v>
      </c>
      <c r="H618" s="12">
        <v>89.97303743999998</v>
      </c>
      <c r="I618" s="12">
        <v>80.61448823999999</v>
      </c>
      <c r="J618" s="12">
        <v>80.43986808</v>
      </c>
      <c r="K618" s="12">
        <v>80.09062776</v>
      </c>
      <c r="L618" s="12">
        <v>80.14246812</v>
      </c>
      <c r="M618" s="12">
        <v>80.01968831999999</v>
      </c>
      <c r="N618" s="12">
        <v>80.22295709999999</v>
      </c>
      <c r="O618" s="12">
        <v>92.03710229999999</v>
      </c>
      <c r="P618" s="12">
        <v>95.96469168</v>
      </c>
      <c r="Q618" s="12">
        <v>93.73555619999999</v>
      </c>
      <c r="R618" s="12">
        <v>91.30315193999999</v>
      </c>
      <c r="S618" s="12">
        <v>80.45487449999999</v>
      </c>
      <c r="T618" s="12">
        <v>79.34303519999999</v>
      </c>
      <c r="U618" s="12">
        <v>77.94607391999999</v>
      </c>
      <c r="V618" s="12">
        <v>77.77418219999998</v>
      </c>
      <c r="W618" s="12">
        <v>77.71006385999999</v>
      </c>
      <c r="X618" s="12">
        <v>77.6718657</v>
      </c>
      <c r="Y618" s="12">
        <v>77.68414368</v>
      </c>
    </row>
    <row r="619" spans="1:25" ht="11.25">
      <c r="A619" s="11">
        <f t="shared" si="15"/>
        <v>41661</v>
      </c>
      <c r="B619" s="12">
        <v>77.93516015999998</v>
      </c>
      <c r="C619" s="12">
        <v>79.63497827999998</v>
      </c>
      <c r="D619" s="12">
        <v>88.19409455999998</v>
      </c>
      <c r="E619" s="12">
        <v>82.99641635999998</v>
      </c>
      <c r="F619" s="12">
        <v>84.30061068</v>
      </c>
      <c r="G619" s="12">
        <v>84.00457493999998</v>
      </c>
      <c r="H619" s="12">
        <v>89.99486495999999</v>
      </c>
      <c r="I619" s="12">
        <v>80.58038273999998</v>
      </c>
      <c r="J619" s="12">
        <v>80.2911681</v>
      </c>
      <c r="K619" s="12">
        <v>80.21613599999999</v>
      </c>
      <c r="L619" s="12">
        <v>80.15201765999998</v>
      </c>
      <c r="M619" s="12">
        <v>79.97876172</v>
      </c>
      <c r="N619" s="12">
        <v>80.24205618</v>
      </c>
      <c r="O619" s="12">
        <v>91.0207584</v>
      </c>
      <c r="P619" s="12">
        <v>94.93061292</v>
      </c>
      <c r="Q619" s="12">
        <v>92.70693431999999</v>
      </c>
      <c r="R619" s="12">
        <v>91.6892262</v>
      </c>
      <c r="S619" s="12">
        <v>80.26524792</v>
      </c>
      <c r="T619" s="12">
        <v>78.39899495999998</v>
      </c>
      <c r="U619" s="12">
        <v>78.00337115999999</v>
      </c>
      <c r="V619" s="12">
        <v>77.8833198</v>
      </c>
      <c r="W619" s="12">
        <v>77.49588132</v>
      </c>
      <c r="X619" s="12">
        <v>77.51770884</v>
      </c>
      <c r="Y619" s="12">
        <v>77.62548222</v>
      </c>
    </row>
    <row r="620" spans="1:25" ht="11.25">
      <c r="A620" s="11">
        <f t="shared" si="15"/>
        <v>41662</v>
      </c>
      <c r="B620" s="12">
        <v>86.38650306</v>
      </c>
      <c r="C620" s="12">
        <v>88.27049087999998</v>
      </c>
      <c r="D620" s="12">
        <v>89.72338518</v>
      </c>
      <c r="E620" s="12">
        <v>92.67964991999999</v>
      </c>
      <c r="F620" s="12">
        <v>92.91702419999999</v>
      </c>
      <c r="G620" s="12">
        <v>89.90346222</v>
      </c>
      <c r="H620" s="12">
        <v>89.88709157999999</v>
      </c>
      <c r="I620" s="12">
        <v>89.28956321999998</v>
      </c>
      <c r="J620" s="12">
        <v>89.09175131999999</v>
      </c>
      <c r="K620" s="12">
        <v>88.92804491999999</v>
      </c>
      <c r="L620" s="12">
        <v>89.08356599999999</v>
      </c>
      <c r="M620" s="12">
        <v>88.8448275</v>
      </c>
      <c r="N620" s="12">
        <v>89.14904856</v>
      </c>
      <c r="O620" s="12">
        <v>88.52423579999999</v>
      </c>
      <c r="P620" s="12">
        <v>94.13936531999998</v>
      </c>
      <c r="Q620" s="12">
        <v>93.83514425999999</v>
      </c>
      <c r="R620" s="12">
        <v>92.96204345999999</v>
      </c>
      <c r="S620" s="12">
        <v>89.25545772</v>
      </c>
      <c r="T620" s="12">
        <v>87.55700381999998</v>
      </c>
      <c r="U620" s="12">
        <v>86.78621951999999</v>
      </c>
      <c r="V620" s="12">
        <v>86.28282234</v>
      </c>
      <c r="W620" s="12">
        <v>86.22143244</v>
      </c>
      <c r="X620" s="12">
        <v>86.29237187999999</v>
      </c>
      <c r="Y620" s="12">
        <v>85.80125268</v>
      </c>
    </row>
    <row r="621" spans="1:25" ht="11.25">
      <c r="A621" s="11">
        <f t="shared" si="15"/>
        <v>41663</v>
      </c>
      <c r="B621" s="12">
        <v>86.29782876</v>
      </c>
      <c r="C621" s="12">
        <v>88.21455786</v>
      </c>
      <c r="D621" s="12">
        <v>91.23357671999999</v>
      </c>
      <c r="E621" s="12">
        <v>88.95669354</v>
      </c>
      <c r="F621" s="12">
        <v>88.95669354</v>
      </c>
      <c r="G621" s="12">
        <v>88.75478898</v>
      </c>
      <c r="H621" s="12">
        <v>91.78335737999998</v>
      </c>
      <c r="I621" s="12">
        <v>88.57061927999999</v>
      </c>
      <c r="J621" s="12">
        <v>88.29368261999998</v>
      </c>
      <c r="K621" s="12">
        <v>88.19955143999998</v>
      </c>
      <c r="L621" s="12">
        <v>88.29913949999998</v>
      </c>
      <c r="M621" s="12">
        <v>88.12042668000001</v>
      </c>
      <c r="N621" s="12">
        <v>88.45466057999998</v>
      </c>
      <c r="O621" s="12">
        <v>88.86938345999998</v>
      </c>
      <c r="P621" s="12">
        <v>95.12978904</v>
      </c>
      <c r="Q621" s="12">
        <v>93.87743508</v>
      </c>
      <c r="R621" s="12">
        <v>93.36039569999998</v>
      </c>
      <c r="S621" s="12">
        <v>88.56652661999999</v>
      </c>
      <c r="T621" s="12">
        <v>87.45877997999999</v>
      </c>
      <c r="U621" s="12">
        <v>86.38377462</v>
      </c>
      <c r="V621" s="12">
        <v>86.18732693999999</v>
      </c>
      <c r="W621" s="12">
        <v>86.10410952</v>
      </c>
      <c r="X621" s="12">
        <v>86.05363338</v>
      </c>
      <c r="Y621" s="12">
        <v>85.89265542</v>
      </c>
    </row>
    <row r="622" spans="1:25" ht="11.25">
      <c r="A622" s="11">
        <f t="shared" si="15"/>
        <v>41664</v>
      </c>
      <c r="B622" s="12">
        <v>85.71939947999999</v>
      </c>
      <c r="C622" s="12">
        <v>86.39741681999999</v>
      </c>
      <c r="D622" s="12">
        <v>87.92397899999999</v>
      </c>
      <c r="E622" s="12">
        <v>88.63610184</v>
      </c>
      <c r="F622" s="12">
        <v>91.33180056</v>
      </c>
      <c r="G622" s="12">
        <v>88.80662934</v>
      </c>
      <c r="H622" s="12">
        <v>91.30588037999998</v>
      </c>
      <c r="I622" s="12">
        <v>88.78207337999999</v>
      </c>
      <c r="J622" s="12">
        <v>88.51605047999999</v>
      </c>
      <c r="K622" s="12">
        <v>88.29777528</v>
      </c>
      <c r="L622" s="12">
        <v>88.31414592</v>
      </c>
      <c r="M622" s="12">
        <v>88.16408172</v>
      </c>
      <c r="N622" s="12">
        <v>88.48603763999999</v>
      </c>
      <c r="O622" s="12">
        <v>91.43820971999999</v>
      </c>
      <c r="P622" s="12">
        <v>94.38765336</v>
      </c>
      <c r="Q622" s="12">
        <v>93.38904431999998</v>
      </c>
      <c r="R622" s="12">
        <v>92.24719218</v>
      </c>
      <c r="S622" s="12">
        <v>91.37954825999999</v>
      </c>
      <c r="T622" s="12">
        <v>87.94444229999998</v>
      </c>
      <c r="U622" s="12">
        <v>86.38786728</v>
      </c>
      <c r="V622" s="12">
        <v>85.96768751999998</v>
      </c>
      <c r="W622" s="12">
        <v>85.98815081999999</v>
      </c>
      <c r="X622" s="12">
        <v>85.83945084</v>
      </c>
      <c r="Y622" s="12">
        <v>85.7071215</v>
      </c>
    </row>
    <row r="623" spans="1:25" ht="11.25">
      <c r="A623" s="11">
        <f t="shared" si="15"/>
        <v>41665</v>
      </c>
      <c r="B623" s="12">
        <v>86.3346627</v>
      </c>
      <c r="C623" s="12">
        <v>87.56655336</v>
      </c>
      <c r="D623" s="12">
        <v>88.29777528</v>
      </c>
      <c r="E623" s="12">
        <v>91.94569956</v>
      </c>
      <c r="F623" s="12">
        <v>93.0056985</v>
      </c>
      <c r="G623" s="12">
        <v>93.96474515999999</v>
      </c>
      <c r="H623" s="12">
        <v>96.11202743999999</v>
      </c>
      <c r="I623" s="12">
        <v>94.92106337999998</v>
      </c>
      <c r="J623" s="12">
        <v>92.55141323999999</v>
      </c>
      <c r="K623" s="12">
        <v>92.36451509999999</v>
      </c>
      <c r="L623" s="12">
        <v>92.70011321999998</v>
      </c>
      <c r="M623" s="12">
        <v>91.97707661999999</v>
      </c>
      <c r="N623" s="12">
        <v>92.93203062</v>
      </c>
      <c r="O623" s="12">
        <v>94.45859279999999</v>
      </c>
      <c r="P623" s="12">
        <v>94.3630974</v>
      </c>
      <c r="Q623" s="12">
        <v>93.31537643999998</v>
      </c>
      <c r="R623" s="12">
        <v>91.78062893999999</v>
      </c>
      <c r="S623" s="12">
        <v>91.15308773999999</v>
      </c>
      <c r="T623" s="12">
        <v>87.5488185</v>
      </c>
      <c r="U623" s="12">
        <v>86.31692783999999</v>
      </c>
      <c r="V623" s="12">
        <v>85.9390389</v>
      </c>
      <c r="W623" s="12">
        <v>85.80398111999999</v>
      </c>
      <c r="X623" s="12">
        <v>85.75077654</v>
      </c>
      <c r="Y623" s="12">
        <v>85.79033892</v>
      </c>
    </row>
    <row r="624" spans="1:25" ht="11.25">
      <c r="A624" s="11">
        <f t="shared" si="15"/>
        <v>41666</v>
      </c>
      <c r="B624" s="12">
        <v>85.89674807999998</v>
      </c>
      <c r="C624" s="12">
        <v>93.24989387999999</v>
      </c>
      <c r="D624" s="12">
        <v>96.80641542</v>
      </c>
      <c r="E624" s="12">
        <v>95.17617251999998</v>
      </c>
      <c r="F624" s="12">
        <v>96.09838523999998</v>
      </c>
      <c r="G624" s="12">
        <v>95.47902936</v>
      </c>
      <c r="H624" s="12">
        <v>96.33848795999998</v>
      </c>
      <c r="I624" s="12">
        <v>93.81468095999999</v>
      </c>
      <c r="J624" s="12">
        <v>95.48175779999998</v>
      </c>
      <c r="K624" s="12">
        <v>95.20618535999999</v>
      </c>
      <c r="L624" s="12">
        <v>95.39854037999999</v>
      </c>
      <c r="M624" s="12">
        <v>95.84736876</v>
      </c>
      <c r="N624" s="12">
        <v>93.44906999999999</v>
      </c>
      <c r="O624" s="12">
        <v>96.35622281999999</v>
      </c>
      <c r="P624" s="12">
        <v>95.02883676</v>
      </c>
      <c r="Q624" s="12">
        <v>93.77511857999998</v>
      </c>
      <c r="R624" s="12">
        <v>92.1803454</v>
      </c>
      <c r="S624" s="12">
        <v>92.74786092</v>
      </c>
      <c r="T624" s="12">
        <v>88.64292293999999</v>
      </c>
      <c r="U624" s="12">
        <v>86.88853601999999</v>
      </c>
      <c r="V624" s="12">
        <v>86.69890943999998</v>
      </c>
      <c r="W624" s="12">
        <v>86.52701771999999</v>
      </c>
      <c r="X624" s="12">
        <v>86.70163787999999</v>
      </c>
      <c r="Y624" s="12">
        <v>86.37558929999999</v>
      </c>
    </row>
    <row r="625" spans="1:25" ht="11.25">
      <c r="A625" s="11">
        <f t="shared" si="15"/>
        <v>41667</v>
      </c>
      <c r="B625" s="12">
        <v>86.57067276000001</v>
      </c>
      <c r="C625" s="12">
        <v>89.44644851999999</v>
      </c>
      <c r="D625" s="12">
        <v>88.06995054</v>
      </c>
      <c r="E625" s="12">
        <v>93.55411493999999</v>
      </c>
      <c r="F625" s="12">
        <v>94.51452581999999</v>
      </c>
      <c r="G625" s="12">
        <v>93.92518277999999</v>
      </c>
      <c r="H625" s="12">
        <v>93.8856204</v>
      </c>
      <c r="I625" s="12">
        <v>93.40950761999999</v>
      </c>
      <c r="J625" s="12">
        <v>96.38077878</v>
      </c>
      <c r="K625" s="12">
        <v>94.77236339999999</v>
      </c>
      <c r="L625" s="12">
        <v>94.11208091999998</v>
      </c>
      <c r="M625" s="12">
        <v>92.49548021999999</v>
      </c>
      <c r="N625" s="12">
        <v>91.0275795</v>
      </c>
      <c r="O625" s="12">
        <v>93.55002228</v>
      </c>
      <c r="P625" s="12">
        <v>97.04106125999999</v>
      </c>
      <c r="Q625" s="12">
        <v>97.58811348</v>
      </c>
      <c r="R625" s="12">
        <v>94.13800109999998</v>
      </c>
      <c r="S625" s="12">
        <v>94.70278818</v>
      </c>
      <c r="T625" s="12">
        <v>88.77388806</v>
      </c>
      <c r="U625" s="12">
        <v>86.92264151999998</v>
      </c>
      <c r="V625" s="12">
        <v>86.2664517</v>
      </c>
      <c r="W625" s="12">
        <v>86.18050584</v>
      </c>
      <c r="X625" s="12">
        <v>86.34557645999999</v>
      </c>
      <c r="Y625" s="12">
        <v>86.30328564</v>
      </c>
    </row>
    <row r="626" spans="1:25" ht="11.25">
      <c r="A626" s="11">
        <f t="shared" si="15"/>
        <v>41668</v>
      </c>
      <c r="B626" s="12">
        <v>87.21322037999998</v>
      </c>
      <c r="C626" s="12">
        <v>89.62516133999999</v>
      </c>
      <c r="D626" s="12">
        <v>89.0972082</v>
      </c>
      <c r="E626" s="12">
        <v>92.21172245999999</v>
      </c>
      <c r="F626" s="12">
        <v>92.88428291999999</v>
      </c>
      <c r="G626" s="12">
        <v>92.75741045999999</v>
      </c>
      <c r="H626" s="12">
        <v>92.46546737999999</v>
      </c>
      <c r="I626" s="12">
        <v>91.0889694</v>
      </c>
      <c r="J626" s="12">
        <v>94.04114148</v>
      </c>
      <c r="K626" s="12">
        <v>93.24852965999999</v>
      </c>
      <c r="L626" s="12">
        <v>92.32904537999998</v>
      </c>
      <c r="M626" s="12">
        <v>91.94706377999998</v>
      </c>
      <c r="N626" s="12">
        <v>88.44238259999997</v>
      </c>
      <c r="O626" s="12">
        <v>93.32629019999999</v>
      </c>
      <c r="P626" s="12">
        <v>96.90191081999998</v>
      </c>
      <c r="Q626" s="12">
        <v>95.39990459999999</v>
      </c>
      <c r="R626" s="12">
        <v>95.45310918</v>
      </c>
      <c r="S626" s="12">
        <v>94.2880653</v>
      </c>
      <c r="T626" s="12">
        <v>89.24863662</v>
      </c>
      <c r="U626" s="12">
        <v>88.46830277999999</v>
      </c>
      <c r="V626" s="12">
        <v>86.92673418</v>
      </c>
      <c r="W626" s="12">
        <v>86.63342687999999</v>
      </c>
      <c r="X626" s="12">
        <v>86.8939929</v>
      </c>
      <c r="Y626" s="12">
        <v>86.67162504</v>
      </c>
    </row>
    <row r="627" spans="1:25" ht="11.25">
      <c r="A627" s="11">
        <f t="shared" si="15"/>
        <v>41669</v>
      </c>
      <c r="B627" s="12">
        <v>77.58864828</v>
      </c>
      <c r="C627" s="12">
        <v>78.55451604000001</v>
      </c>
      <c r="D627" s="12">
        <v>82.30066416</v>
      </c>
      <c r="E627" s="12">
        <v>91.21857029999998</v>
      </c>
      <c r="F627" s="12">
        <v>93.65097456</v>
      </c>
      <c r="G627" s="12">
        <v>94.58410104</v>
      </c>
      <c r="H627" s="12">
        <v>94.31944236</v>
      </c>
      <c r="I627" s="12">
        <v>93.01524804</v>
      </c>
      <c r="J627" s="12">
        <v>92.5418637</v>
      </c>
      <c r="K627" s="12">
        <v>94.0220424</v>
      </c>
      <c r="L627" s="12">
        <v>92.77105266</v>
      </c>
      <c r="M627" s="12">
        <v>91.67149133999999</v>
      </c>
      <c r="N627" s="12">
        <v>92.00163257999999</v>
      </c>
      <c r="O627" s="12">
        <v>94.30716437999999</v>
      </c>
      <c r="P627" s="12">
        <v>94.00430754</v>
      </c>
      <c r="Q627" s="12">
        <v>93.17349755999999</v>
      </c>
      <c r="R627" s="12">
        <v>94.30716437999999</v>
      </c>
      <c r="S627" s="12">
        <v>93.50909567999999</v>
      </c>
      <c r="T627" s="12">
        <v>89.52284483999999</v>
      </c>
      <c r="U627" s="12">
        <v>88.52287157999999</v>
      </c>
      <c r="V627" s="12">
        <v>86.69072412</v>
      </c>
      <c r="W627" s="12">
        <v>85.91039028</v>
      </c>
      <c r="X627" s="12">
        <v>84.67577118</v>
      </c>
      <c r="Y627" s="12">
        <v>84.50933633999999</v>
      </c>
    </row>
    <row r="628" spans="1:25" ht="11.25">
      <c r="A628" s="11">
        <f t="shared" si="15"/>
        <v>41670</v>
      </c>
      <c r="B628" s="12">
        <v>84.5543556</v>
      </c>
      <c r="C628" s="12">
        <v>86.44789295999999</v>
      </c>
      <c r="D628" s="12">
        <v>88.49013029999999</v>
      </c>
      <c r="E628" s="12">
        <v>92.07120779999998</v>
      </c>
      <c r="F628" s="12">
        <v>95.18981471999999</v>
      </c>
      <c r="G628" s="12">
        <v>94.61274965999999</v>
      </c>
      <c r="H628" s="12">
        <v>91.01120885999998</v>
      </c>
      <c r="I628" s="12">
        <v>87.37419833999999</v>
      </c>
      <c r="J628" s="12">
        <v>87.66614142</v>
      </c>
      <c r="K628" s="12">
        <v>87.66750563999999</v>
      </c>
      <c r="L628" s="12">
        <v>87.72753132</v>
      </c>
      <c r="M628" s="12">
        <v>87.34009284</v>
      </c>
      <c r="N628" s="12">
        <v>87.73708085999999</v>
      </c>
      <c r="O628" s="12">
        <v>90.48052727999999</v>
      </c>
      <c r="P628" s="12">
        <v>88.33733765999999</v>
      </c>
      <c r="Q628" s="12">
        <v>87.87623129999999</v>
      </c>
      <c r="R628" s="12">
        <v>85.90356917999999</v>
      </c>
      <c r="S628" s="12">
        <v>86.91036353999999</v>
      </c>
      <c r="T628" s="12">
        <v>87.17911487999999</v>
      </c>
      <c r="U628" s="12">
        <v>86.03044163999999</v>
      </c>
      <c r="V628" s="12">
        <v>85.46565455999999</v>
      </c>
      <c r="W628" s="12">
        <v>85.27466376</v>
      </c>
      <c r="X628" s="12">
        <v>84.77399501999999</v>
      </c>
      <c r="Y628" s="12">
        <v>84.40701983999999</v>
      </c>
    </row>
    <row r="630" spans="1:25" ht="22.5" customHeight="1">
      <c r="A630" s="43" t="s">
        <v>77</v>
      </c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5"/>
    </row>
    <row r="631" spans="1:25" ht="1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</row>
    <row r="632" spans="1:25" ht="12.75" customHeight="1">
      <c r="A632" s="43" t="s">
        <v>47</v>
      </c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5"/>
    </row>
    <row r="633" spans="1:25" ht="13.5" customHeight="1">
      <c r="A633" s="8"/>
      <c r="B633" s="7" t="s">
        <v>24</v>
      </c>
      <c r="C633" s="9" t="s">
        <v>25</v>
      </c>
      <c r="D633" s="10" t="s">
        <v>26</v>
      </c>
      <c r="E633" s="7" t="s">
        <v>27</v>
      </c>
      <c r="F633" s="7" t="s">
        <v>28</v>
      </c>
      <c r="G633" s="9" t="s">
        <v>29</v>
      </c>
      <c r="H633" s="10" t="s">
        <v>30</v>
      </c>
      <c r="I633" s="7" t="s">
        <v>31</v>
      </c>
      <c r="J633" s="7" t="s">
        <v>32</v>
      </c>
      <c r="K633" s="7" t="s">
        <v>33</v>
      </c>
      <c r="L633" s="7" t="s">
        <v>34</v>
      </c>
      <c r="M633" s="7" t="s">
        <v>35</v>
      </c>
      <c r="N633" s="7" t="s">
        <v>36</v>
      </c>
      <c r="O633" s="7" t="s">
        <v>37</v>
      </c>
      <c r="P633" s="7" t="s">
        <v>38</v>
      </c>
      <c r="Q633" s="7" t="s">
        <v>39</v>
      </c>
      <c r="R633" s="7" t="s">
        <v>40</v>
      </c>
      <c r="S633" s="7" t="s">
        <v>41</v>
      </c>
      <c r="T633" s="7" t="s">
        <v>42</v>
      </c>
      <c r="U633" s="7" t="s">
        <v>43</v>
      </c>
      <c r="V633" s="7" t="s">
        <v>44</v>
      </c>
      <c r="W633" s="7" t="s">
        <v>45</v>
      </c>
      <c r="X633" s="7" t="s">
        <v>46</v>
      </c>
      <c r="Y633" s="7" t="s">
        <v>66</v>
      </c>
    </row>
    <row r="634" spans="1:25" ht="11.25">
      <c r="A634" s="11">
        <f aca="true" t="shared" si="16" ref="A634:A664">A598</f>
        <v>41640</v>
      </c>
      <c r="B634" s="12">
        <v>3.50817831</v>
      </c>
      <c r="C634" s="12">
        <v>3.6428534999999997</v>
      </c>
      <c r="D634" s="12">
        <v>5.287657049999999</v>
      </c>
      <c r="E634" s="12">
        <v>5.66739693</v>
      </c>
      <c r="F634" s="12">
        <v>6.381984959999999</v>
      </c>
      <c r="G634" s="12">
        <v>7.364451509999999</v>
      </c>
      <c r="H634" s="12">
        <v>1.3975310699999997</v>
      </c>
      <c r="I634" s="12">
        <v>1.74636189</v>
      </c>
      <c r="J634" s="12">
        <v>0.22961015999999998</v>
      </c>
      <c r="K634" s="12">
        <v>1.15246638</v>
      </c>
      <c r="L634" s="12">
        <v>0.62627643</v>
      </c>
      <c r="M634" s="12">
        <v>0</v>
      </c>
      <c r="N634" s="12">
        <v>0</v>
      </c>
      <c r="O634" s="12">
        <v>1.9531582199999997</v>
      </c>
      <c r="P634" s="12">
        <v>2.5595645399999998</v>
      </c>
      <c r="Q634" s="12">
        <v>0.27155816999999993</v>
      </c>
      <c r="R634" s="12">
        <v>0.5107354199999999</v>
      </c>
      <c r="S634" s="12">
        <v>0.4967527499999999</v>
      </c>
      <c r="T634" s="12">
        <v>0.52545402</v>
      </c>
      <c r="U634" s="12">
        <v>0.35839791</v>
      </c>
      <c r="V634" s="12">
        <v>0.7661031299999999</v>
      </c>
      <c r="W634" s="12">
        <v>0.6682244399999999</v>
      </c>
      <c r="X634" s="12">
        <v>0.022077899999999998</v>
      </c>
      <c r="Y634" s="12">
        <v>0.06770556</v>
      </c>
    </row>
    <row r="635" spans="1:25" ht="11.25">
      <c r="A635" s="11">
        <f t="shared" si="16"/>
        <v>41641</v>
      </c>
      <c r="B635" s="12">
        <v>0.045627659999999994</v>
      </c>
      <c r="C635" s="12">
        <v>0.10008647999999999</v>
      </c>
      <c r="D635" s="12">
        <v>0.33926373</v>
      </c>
      <c r="E635" s="12">
        <v>0.48350600999999993</v>
      </c>
      <c r="F635" s="12">
        <v>0.12290030999999998</v>
      </c>
      <c r="G635" s="12">
        <v>0.23034608999999998</v>
      </c>
      <c r="H635" s="12">
        <v>0.030909059999999995</v>
      </c>
      <c r="I635" s="12">
        <v>0</v>
      </c>
      <c r="J635" s="12">
        <v>0.06696963</v>
      </c>
      <c r="K635" s="12">
        <v>0.013982669999999999</v>
      </c>
      <c r="L635" s="12">
        <v>0.15086565</v>
      </c>
      <c r="M635" s="12">
        <v>0.14424227999999997</v>
      </c>
      <c r="N635" s="12">
        <v>0.24727247999999996</v>
      </c>
      <c r="O635" s="12">
        <v>0.9692198099999999</v>
      </c>
      <c r="P635" s="12">
        <v>0.87502077</v>
      </c>
      <c r="Q635" s="12">
        <v>0.90151425</v>
      </c>
      <c r="R635" s="12">
        <v>0.038268359999999994</v>
      </c>
      <c r="S635" s="12">
        <v>0</v>
      </c>
      <c r="T635" s="12">
        <v>0</v>
      </c>
      <c r="U635" s="12">
        <v>0.14203448999999999</v>
      </c>
      <c r="V635" s="12">
        <v>0.18986994</v>
      </c>
      <c r="W635" s="12">
        <v>0.43861427999999997</v>
      </c>
      <c r="X635" s="12">
        <v>0.40549742999999994</v>
      </c>
      <c r="Y635" s="12">
        <v>0.4518610199999999</v>
      </c>
    </row>
    <row r="636" spans="1:25" ht="11.25">
      <c r="A636" s="11">
        <f t="shared" si="16"/>
        <v>41642</v>
      </c>
      <c r="B636" s="12">
        <v>0</v>
      </c>
      <c r="C636" s="12">
        <v>0</v>
      </c>
      <c r="D636" s="12">
        <v>0</v>
      </c>
      <c r="E636" s="12">
        <v>0</v>
      </c>
      <c r="F636" s="12">
        <v>0.9441981899999999</v>
      </c>
      <c r="G636" s="12">
        <v>0.7903888199999999</v>
      </c>
      <c r="H636" s="12">
        <v>1.10463093</v>
      </c>
      <c r="I636" s="12">
        <v>1.18999881</v>
      </c>
      <c r="J636" s="12">
        <v>0.9000423899999999</v>
      </c>
      <c r="K636" s="12">
        <v>0.47761856999999996</v>
      </c>
      <c r="L636" s="12">
        <v>0.37238057999999996</v>
      </c>
      <c r="M636" s="12">
        <v>0.39666626999999993</v>
      </c>
      <c r="N636" s="12">
        <v>0.81909009</v>
      </c>
      <c r="O636" s="12">
        <v>0.8845878599999998</v>
      </c>
      <c r="P636" s="12">
        <v>0.08021637000000001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</row>
    <row r="637" spans="1:25" ht="11.25">
      <c r="A637" s="11">
        <f t="shared" si="16"/>
        <v>41643</v>
      </c>
      <c r="B637" s="12">
        <v>0</v>
      </c>
      <c r="C637" s="12">
        <v>0</v>
      </c>
      <c r="D637" s="12">
        <v>0</v>
      </c>
      <c r="E637" s="12">
        <v>0</v>
      </c>
      <c r="F637" s="12">
        <v>0.63510759</v>
      </c>
      <c r="G637" s="12">
        <v>1.1738083499999998</v>
      </c>
      <c r="H637" s="12">
        <v>1.02735828</v>
      </c>
      <c r="I637" s="12">
        <v>0.6159734099999998</v>
      </c>
      <c r="J637" s="12">
        <v>0.93683889</v>
      </c>
      <c r="K637" s="12">
        <v>0.9692198099999999</v>
      </c>
      <c r="L637" s="12">
        <v>0.33484814999999996</v>
      </c>
      <c r="M637" s="12">
        <v>0.8764926299999999</v>
      </c>
      <c r="N637" s="12">
        <v>0.9530293499999999</v>
      </c>
      <c r="O637" s="12">
        <v>5.756444459999999</v>
      </c>
      <c r="P637" s="12">
        <v>3.79666287</v>
      </c>
      <c r="Q637" s="12">
        <v>0.38047580999999997</v>
      </c>
      <c r="R637" s="12">
        <v>0.5813847</v>
      </c>
      <c r="S637" s="12">
        <v>0.14645007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</row>
    <row r="638" spans="1:25" ht="11.25">
      <c r="A638" s="11">
        <f t="shared" si="16"/>
        <v>41644</v>
      </c>
      <c r="B638" s="12">
        <v>0</v>
      </c>
      <c r="C638" s="12">
        <v>0</v>
      </c>
      <c r="D638" s="12">
        <v>0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</row>
    <row r="639" spans="1:25" ht="11.25">
      <c r="A639" s="11">
        <f t="shared" si="16"/>
        <v>41645</v>
      </c>
      <c r="B639" s="12">
        <v>0</v>
      </c>
      <c r="C639" s="12">
        <v>0</v>
      </c>
      <c r="D639" s="12">
        <v>0</v>
      </c>
      <c r="E639" s="12">
        <v>0.89268309</v>
      </c>
      <c r="F639" s="12">
        <v>1.1458430099999999</v>
      </c>
      <c r="G639" s="12">
        <v>0.99056178</v>
      </c>
      <c r="H639" s="12">
        <v>3.6870092999999997</v>
      </c>
      <c r="I639" s="12">
        <v>1.00380852</v>
      </c>
      <c r="J639" s="12">
        <v>0.7212114</v>
      </c>
      <c r="K639" s="12">
        <v>0.79848405</v>
      </c>
      <c r="L639" s="12">
        <v>0.7307784899999998</v>
      </c>
      <c r="M639" s="12">
        <v>0.09714276</v>
      </c>
      <c r="N639" s="12">
        <v>0.7145880299999999</v>
      </c>
      <c r="O639" s="12">
        <v>4.788696509999999</v>
      </c>
      <c r="P639" s="12">
        <v>0</v>
      </c>
      <c r="Q639" s="12">
        <v>0.26346294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</row>
    <row r="640" spans="1:25" ht="11.25">
      <c r="A640" s="11">
        <f t="shared" si="16"/>
        <v>41646</v>
      </c>
      <c r="B640" s="12">
        <v>0</v>
      </c>
      <c r="C640" s="12">
        <v>0</v>
      </c>
      <c r="D640" s="12">
        <v>0</v>
      </c>
      <c r="E640" s="12">
        <v>0</v>
      </c>
      <c r="F640" s="12">
        <v>3.9320739899999997</v>
      </c>
      <c r="G640" s="12">
        <v>4.23012564</v>
      </c>
      <c r="H640" s="12">
        <v>3.9916843199999996</v>
      </c>
      <c r="I640" s="12">
        <v>2.74796262</v>
      </c>
      <c r="J640" s="12">
        <v>0.81909009</v>
      </c>
      <c r="K640" s="12">
        <v>1.00012887</v>
      </c>
      <c r="L640" s="12">
        <v>0.8485272899999998</v>
      </c>
      <c r="M640" s="12">
        <v>0.9699557399999998</v>
      </c>
      <c r="N640" s="12">
        <v>6.602028029999999</v>
      </c>
      <c r="O640" s="12">
        <v>6.573326759999999</v>
      </c>
      <c r="P640" s="12">
        <v>1.16939277</v>
      </c>
      <c r="Q640" s="12">
        <v>1.2812541299999998</v>
      </c>
      <c r="R640" s="12">
        <v>7.43583672</v>
      </c>
      <c r="S640" s="12">
        <v>0.6763196699999998</v>
      </c>
      <c r="T640" s="12">
        <v>0.18324657</v>
      </c>
      <c r="U640" s="12">
        <v>0.28554083999999996</v>
      </c>
      <c r="V640" s="12">
        <v>0.34515117</v>
      </c>
      <c r="W640" s="12">
        <v>0.32969664</v>
      </c>
      <c r="X640" s="12">
        <v>0.23917724999999998</v>
      </c>
      <c r="Y640" s="12">
        <v>0.32454512999999996</v>
      </c>
    </row>
    <row r="641" spans="1:25" ht="11.25">
      <c r="A641" s="11">
        <f t="shared" si="16"/>
        <v>41647</v>
      </c>
      <c r="B641" s="12">
        <v>0</v>
      </c>
      <c r="C641" s="12">
        <v>0</v>
      </c>
      <c r="D641" s="12">
        <v>0</v>
      </c>
      <c r="E641" s="12">
        <v>2.7693045899999995</v>
      </c>
      <c r="F641" s="12">
        <v>3.1394773799999993</v>
      </c>
      <c r="G641" s="12">
        <v>9.09388701</v>
      </c>
      <c r="H641" s="12">
        <v>10.062370889999997</v>
      </c>
      <c r="I641" s="12">
        <v>7.942892489999999</v>
      </c>
      <c r="J641" s="12">
        <v>0.3591338399999999</v>
      </c>
      <c r="K641" s="12">
        <v>6.08025366</v>
      </c>
      <c r="L641" s="12">
        <v>5.966920439999999</v>
      </c>
      <c r="M641" s="12">
        <v>5.871249539999999</v>
      </c>
      <c r="N641" s="12">
        <v>0.33043257</v>
      </c>
      <c r="O641" s="12">
        <v>2.1356688599999996</v>
      </c>
      <c r="P641" s="12">
        <v>3.0879622799999997</v>
      </c>
      <c r="Q641" s="12">
        <v>2.9738931299999996</v>
      </c>
      <c r="R641" s="12">
        <v>1.9104742799999999</v>
      </c>
      <c r="S641" s="12">
        <v>0.21489155999999998</v>
      </c>
      <c r="T641" s="12">
        <v>0.06549777</v>
      </c>
      <c r="U641" s="12">
        <v>0.15160158</v>
      </c>
      <c r="V641" s="12">
        <v>0.11038949999999999</v>
      </c>
      <c r="W641" s="12">
        <v>0</v>
      </c>
      <c r="X641" s="12">
        <v>0.24212097</v>
      </c>
      <c r="Y641" s="12">
        <v>0</v>
      </c>
    </row>
    <row r="642" spans="1:25" ht="11.25">
      <c r="A642" s="11">
        <f t="shared" si="16"/>
        <v>41648</v>
      </c>
      <c r="B642" s="12">
        <v>0</v>
      </c>
      <c r="C642" s="12">
        <v>0</v>
      </c>
      <c r="D642" s="12">
        <v>0</v>
      </c>
      <c r="E642" s="12">
        <v>0</v>
      </c>
      <c r="F642" s="12">
        <v>0</v>
      </c>
      <c r="G642" s="12">
        <v>0</v>
      </c>
      <c r="H642" s="12">
        <v>3.05558136</v>
      </c>
      <c r="I642" s="12">
        <v>1.91415393</v>
      </c>
      <c r="J642" s="12">
        <v>0.44891729999999996</v>
      </c>
      <c r="K642" s="12">
        <v>0.35839791</v>
      </c>
      <c r="L642" s="12">
        <v>0.76463127</v>
      </c>
      <c r="M642" s="12">
        <v>9.997609049999998</v>
      </c>
      <c r="N642" s="12">
        <v>0.8551506599999998</v>
      </c>
      <c r="O642" s="12">
        <v>5.07423735</v>
      </c>
      <c r="P642" s="12">
        <v>4.206575879999999</v>
      </c>
      <c r="Q642" s="12">
        <v>3.00553812</v>
      </c>
      <c r="R642" s="12">
        <v>2.8156681799999994</v>
      </c>
      <c r="S642" s="12">
        <v>0.5033761199999999</v>
      </c>
      <c r="T642" s="12">
        <v>0.24727247999999996</v>
      </c>
      <c r="U642" s="12">
        <v>0.37017279</v>
      </c>
      <c r="V642" s="12">
        <v>0.3090906</v>
      </c>
      <c r="W642" s="12">
        <v>0.09567089999999999</v>
      </c>
      <c r="X642" s="12">
        <v>0</v>
      </c>
      <c r="Y642" s="12">
        <v>0.19722924</v>
      </c>
    </row>
    <row r="643" spans="1:25" ht="11.25">
      <c r="A643" s="11">
        <f t="shared" si="16"/>
        <v>41649</v>
      </c>
      <c r="B643" s="12">
        <v>0</v>
      </c>
      <c r="C643" s="12">
        <v>0.03532464</v>
      </c>
      <c r="D643" s="12">
        <v>0</v>
      </c>
      <c r="E643" s="12">
        <v>0</v>
      </c>
      <c r="F643" s="12">
        <v>0</v>
      </c>
      <c r="G643" s="12">
        <v>1.1568819599999998</v>
      </c>
      <c r="H643" s="12">
        <v>0.75947976</v>
      </c>
      <c r="I643" s="12">
        <v>0.055194749999999994</v>
      </c>
      <c r="J643" s="12">
        <v>0</v>
      </c>
      <c r="K643" s="12">
        <v>0</v>
      </c>
      <c r="L643" s="12">
        <v>0</v>
      </c>
      <c r="M643" s="12">
        <v>0.011038949999999999</v>
      </c>
      <c r="N643" s="12">
        <v>5.07865293</v>
      </c>
      <c r="O643" s="12">
        <v>4.716575369999999</v>
      </c>
      <c r="P643" s="12">
        <v>0.38415545999999995</v>
      </c>
      <c r="Q643" s="12">
        <v>0.07506486</v>
      </c>
      <c r="R643" s="12">
        <v>0.42610346999999993</v>
      </c>
      <c r="S643" s="12">
        <v>0</v>
      </c>
      <c r="T643" s="12">
        <v>0</v>
      </c>
      <c r="U643" s="12">
        <v>0.14203448999999999</v>
      </c>
      <c r="V643" s="12">
        <v>0.27523781999999997</v>
      </c>
      <c r="W643" s="12">
        <v>0.26935037999999994</v>
      </c>
      <c r="X643" s="12">
        <v>0</v>
      </c>
      <c r="Y643" s="12">
        <v>0</v>
      </c>
    </row>
    <row r="644" spans="1:25" ht="11.25">
      <c r="A644" s="11">
        <f t="shared" si="16"/>
        <v>41650</v>
      </c>
      <c r="B644" s="12">
        <v>0</v>
      </c>
      <c r="C644" s="12">
        <v>0</v>
      </c>
      <c r="D644" s="12">
        <v>0</v>
      </c>
      <c r="E644" s="12">
        <v>0</v>
      </c>
      <c r="F644" s="12">
        <v>0</v>
      </c>
      <c r="G644" s="12">
        <v>0</v>
      </c>
      <c r="H644" s="12">
        <v>0</v>
      </c>
      <c r="I644" s="12">
        <v>0.028701269999999997</v>
      </c>
      <c r="J644" s="12">
        <v>0</v>
      </c>
      <c r="K644" s="12">
        <v>0</v>
      </c>
      <c r="L644" s="12">
        <v>0</v>
      </c>
      <c r="M644" s="12">
        <v>0.4967527499999999</v>
      </c>
      <c r="N644" s="12">
        <v>2.0628117899999996</v>
      </c>
      <c r="O644" s="12">
        <v>0.14571414</v>
      </c>
      <c r="P644" s="12">
        <v>0</v>
      </c>
      <c r="Q644" s="12">
        <v>0</v>
      </c>
      <c r="R644" s="12">
        <v>1.7750631599999998</v>
      </c>
      <c r="S644" s="12">
        <v>0</v>
      </c>
      <c r="T644" s="12">
        <v>0</v>
      </c>
      <c r="U644" s="12">
        <v>0</v>
      </c>
      <c r="V644" s="12">
        <v>0.35324639999999996</v>
      </c>
      <c r="W644" s="12">
        <v>0.2428569</v>
      </c>
      <c r="X644" s="12">
        <v>0</v>
      </c>
      <c r="Y644" s="12">
        <v>0</v>
      </c>
    </row>
    <row r="645" spans="1:25" ht="11.25">
      <c r="A645" s="11">
        <f t="shared" si="16"/>
        <v>41651</v>
      </c>
      <c r="B645" s="12">
        <v>0.03532464</v>
      </c>
      <c r="C645" s="12">
        <v>0.14277041999999998</v>
      </c>
      <c r="D645" s="12">
        <v>0</v>
      </c>
      <c r="E645" s="12">
        <v>0.09419904</v>
      </c>
      <c r="F645" s="12">
        <v>0.21121190999999997</v>
      </c>
      <c r="G645" s="12">
        <v>0.22225086</v>
      </c>
      <c r="H645" s="12">
        <v>0</v>
      </c>
      <c r="I645" s="12">
        <v>0.08610380999999999</v>
      </c>
      <c r="J645" s="12">
        <v>0.09935055</v>
      </c>
      <c r="K645" s="12">
        <v>0.57917691</v>
      </c>
      <c r="L645" s="12">
        <v>0.26272701</v>
      </c>
      <c r="M645" s="12">
        <v>0.28922048999999994</v>
      </c>
      <c r="N645" s="12">
        <v>5.721119819999998</v>
      </c>
      <c r="O645" s="12">
        <v>4.0689569699999995</v>
      </c>
      <c r="P645" s="12">
        <v>0.22004306999999998</v>
      </c>
      <c r="Q645" s="12">
        <v>0.09640683</v>
      </c>
      <c r="R645" s="12">
        <v>0.44008613999999996</v>
      </c>
      <c r="S645" s="12">
        <v>0.16484832</v>
      </c>
      <c r="T645" s="12">
        <v>0.10818170999999999</v>
      </c>
      <c r="U645" s="12">
        <v>0.14865786</v>
      </c>
      <c r="V645" s="12">
        <v>0.16705610999999998</v>
      </c>
      <c r="W645" s="12">
        <v>0</v>
      </c>
      <c r="X645" s="12">
        <v>0.3142421099999999</v>
      </c>
      <c r="Y645" s="12">
        <v>0</v>
      </c>
    </row>
    <row r="646" spans="1:25" ht="11.25">
      <c r="A646" s="11">
        <f t="shared" si="16"/>
        <v>41652</v>
      </c>
      <c r="B646" s="12">
        <v>0</v>
      </c>
      <c r="C646" s="12">
        <v>0</v>
      </c>
      <c r="D646" s="12">
        <v>0</v>
      </c>
      <c r="E646" s="12">
        <v>0</v>
      </c>
      <c r="F646" s="12">
        <v>0</v>
      </c>
      <c r="G646" s="12">
        <v>0</v>
      </c>
      <c r="H646" s="12">
        <v>0.49896053999999995</v>
      </c>
      <c r="I646" s="12">
        <v>0.10965356999999999</v>
      </c>
      <c r="J646" s="12">
        <v>2.3903006399999995</v>
      </c>
      <c r="K646" s="12">
        <v>2.4970104899999996</v>
      </c>
      <c r="L646" s="12">
        <v>0.05225102999999999</v>
      </c>
      <c r="M646" s="12">
        <v>0.24727247999999996</v>
      </c>
      <c r="N646" s="12">
        <v>3.1998236399999995</v>
      </c>
      <c r="O646" s="12">
        <v>2.9849320799999997</v>
      </c>
      <c r="P646" s="12">
        <v>0.43787834999999997</v>
      </c>
      <c r="Q646" s="12">
        <v>0.6755837399999999</v>
      </c>
      <c r="R646" s="12">
        <v>0</v>
      </c>
      <c r="S646" s="12">
        <v>0</v>
      </c>
      <c r="T646" s="12">
        <v>0</v>
      </c>
      <c r="U646" s="12">
        <v>0.03164499</v>
      </c>
      <c r="V646" s="12">
        <v>0</v>
      </c>
      <c r="W646" s="12">
        <v>0</v>
      </c>
      <c r="X646" s="12">
        <v>0</v>
      </c>
      <c r="Y646" s="12">
        <v>0</v>
      </c>
    </row>
    <row r="647" spans="1:25" ht="11.25">
      <c r="A647" s="11">
        <f t="shared" si="16"/>
        <v>41653</v>
      </c>
      <c r="B647" s="12">
        <v>0</v>
      </c>
      <c r="C647" s="12">
        <v>0</v>
      </c>
      <c r="D647" s="12">
        <v>0.9088735499999999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2">
        <v>1.45861326</v>
      </c>
      <c r="O647" s="12">
        <v>3.35142522</v>
      </c>
      <c r="P647" s="12">
        <v>2.9554948799999994</v>
      </c>
      <c r="Q647" s="12">
        <v>2.1680497799999996</v>
      </c>
      <c r="R647" s="12">
        <v>2.3704305299999997</v>
      </c>
      <c r="S647" s="12">
        <v>0.23034608999999998</v>
      </c>
      <c r="T647" s="12">
        <v>0.19354958999999997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</row>
    <row r="648" spans="1:25" ht="11.25">
      <c r="A648" s="11">
        <f t="shared" si="16"/>
        <v>41654</v>
      </c>
      <c r="B648" s="12">
        <v>0.15748902</v>
      </c>
      <c r="C648" s="12">
        <v>0.022813829999999997</v>
      </c>
      <c r="D648" s="12">
        <v>0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0.006623369999999999</v>
      </c>
      <c r="L648" s="12">
        <v>0</v>
      </c>
      <c r="M648" s="12">
        <v>0</v>
      </c>
      <c r="N648" s="12">
        <v>0.00441558</v>
      </c>
      <c r="O648" s="12">
        <v>1.5513404399999997</v>
      </c>
      <c r="P648" s="12">
        <v>1.0818170999999999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</row>
    <row r="649" spans="1:25" ht="11.25">
      <c r="A649" s="11">
        <f t="shared" si="16"/>
        <v>41655</v>
      </c>
      <c r="B649" s="12">
        <v>0</v>
      </c>
      <c r="C649" s="12">
        <v>0</v>
      </c>
      <c r="D649" s="12">
        <v>0</v>
      </c>
      <c r="E649" s="12">
        <v>4.218350759999999</v>
      </c>
      <c r="F649" s="12">
        <v>2.7339799499999997</v>
      </c>
      <c r="G649" s="12">
        <v>2.6684821799999994</v>
      </c>
      <c r="H649" s="12">
        <v>1.3239380699999999</v>
      </c>
      <c r="I649" s="12">
        <v>0.00515151</v>
      </c>
      <c r="J649" s="12">
        <v>0.7447611599999999</v>
      </c>
      <c r="K649" s="12">
        <v>0.9964492199999998</v>
      </c>
      <c r="L649" s="12">
        <v>0</v>
      </c>
      <c r="M649" s="12">
        <v>0</v>
      </c>
      <c r="N649" s="12">
        <v>0.5342851799999999</v>
      </c>
      <c r="O649" s="12">
        <v>2.25268173</v>
      </c>
      <c r="P649" s="12">
        <v>1.0023366599999999</v>
      </c>
      <c r="Q649" s="12">
        <v>1.7228121299999999</v>
      </c>
      <c r="R649" s="12">
        <v>0.54826785</v>
      </c>
      <c r="S649" s="12">
        <v>0.12069251999999998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</row>
    <row r="650" spans="1:25" ht="11.25">
      <c r="A650" s="11">
        <f t="shared" si="16"/>
        <v>41656</v>
      </c>
      <c r="B650" s="12">
        <v>0</v>
      </c>
      <c r="C650" s="12">
        <v>0.16116866999999996</v>
      </c>
      <c r="D650" s="12">
        <v>0.17809506</v>
      </c>
      <c r="E650" s="12">
        <v>1.0980075599999999</v>
      </c>
      <c r="F650" s="12">
        <v>1.3298255099999998</v>
      </c>
      <c r="G650" s="12">
        <v>0.6395231699999999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0.00588744</v>
      </c>
      <c r="P650" s="12">
        <v>0.37753208999999993</v>
      </c>
      <c r="Q650" s="12">
        <v>0.39813813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0.06476183999999999</v>
      </c>
    </row>
    <row r="651" spans="1:25" ht="11.25">
      <c r="A651" s="11">
        <f t="shared" si="16"/>
        <v>41657</v>
      </c>
      <c r="B651" s="12">
        <v>0.0036796499999999996</v>
      </c>
      <c r="C651" s="12">
        <v>0.5217743699999999</v>
      </c>
      <c r="D651" s="12">
        <v>0.08978345999999998</v>
      </c>
      <c r="E651" s="12">
        <v>4.72908618</v>
      </c>
      <c r="F651" s="12">
        <v>0</v>
      </c>
      <c r="G651" s="12">
        <v>4.69964898</v>
      </c>
      <c r="H651" s="12">
        <v>0</v>
      </c>
      <c r="I651" s="12">
        <v>0</v>
      </c>
      <c r="J651" s="12">
        <v>6.76466856</v>
      </c>
      <c r="K651" s="12">
        <v>6.247309769999999</v>
      </c>
      <c r="L651" s="12">
        <v>0</v>
      </c>
      <c r="M651" s="12">
        <v>5.462808389999999</v>
      </c>
      <c r="N651" s="12">
        <v>4.558350419999999</v>
      </c>
      <c r="O651" s="12">
        <v>3.9644549099999997</v>
      </c>
      <c r="P651" s="12">
        <v>2.1261017699999996</v>
      </c>
      <c r="Q651" s="12">
        <v>0.6211249199999999</v>
      </c>
      <c r="R651" s="12">
        <v>0</v>
      </c>
      <c r="S651" s="12">
        <v>0</v>
      </c>
      <c r="T651" s="12">
        <v>0</v>
      </c>
      <c r="U651" s="12">
        <v>0.10155833999999998</v>
      </c>
      <c r="V651" s="12">
        <v>0.10597391999999999</v>
      </c>
      <c r="W651" s="12">
        <v>0.14056262999999997</v>
      </c>
      <c r="X651" s="12">
        <v>0</v>
      </c>
      <c r="Y651" s="12">
        <v>0</v>
      </c>
    </row>
    <row r="652" spans="1:25" ht="11.25">
      <c r="A652" s="11">
        <f t="shared" si="16"/>
        <v>41658</v>
      </c>
      <c r="B652" s="12">
        <v>0.08683973999999998</v>
      </c>
      <c r="C652" s="12">
        <v>0.18839808</v>
      </c>
      <c r="D652" s="12">
        <v>1.5307343999999998</v>
      </c>
      <c r="E652" s="12">
        <v>1.8199548899999998</v>
      </c>
      <c r="F652" s="12">
        <v>1.9796516999999996</v>
      </c>
      <c r="G652" s="12">
        <v>0.8477913599999999</v>
      </c>
      <c r="H652" s="12">
        <v>0.015454529999999998</v>
      </c>
      <c r="I652" s="12">
        <v>0.00294372</v>
      </c>
      <c r="J652" s="12">
        <v>0.016190459999999997</v>
      </c>
      <c r="K652" s="12">
        <v>0</v>
      </c>
      <c r="L652" s="12">
        <v>0</v>
      </c>
      <c r="M652" s="12">
        <v>0</v>
      </c>
      <c r="N652" s="12">
        <v>0</v>
      </c>
      <c r="O652" s="12">
        <v>0</v>
      </c>
      <c r="P652" s="12">
        <v>0.00147186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</row>
    <row r="653" spans="1:25" ht="11.25">
      <c r="A653" s="11">
        <f t="shared" si="16"/>
        <v>41659</v>
      </c>
      <c r="B653" s="12">
        <v>0</v>
      </c>
      <c r="C653" s="12">
        <v>0</v>
      </c>
      <c r="D653" s="12">
        <v>3.3749749799999997</v>
      </c>
      <c r="E653" s="12">
        <v>3.641381639999999</v>
      </c>
      <c r="F653" s="12">
        <v>4.47886998</v>
      </c>
      <c r="G653" s="12">
        <v>5.1441507</v>
      </c>
      <c r="H653" s="12">
        <v>1.2731588999999999</v>
      </c>
      <c r="I653" s="12">
        <v>0.055930679999999997</v>
      </c>
      <c r="J653" s="12">
        <v>0.9530293499999999</v>
      </c>
      <c r="K653" s="12">
        <v>0.053722889999999995</v>
      </c>
      <c r="L653" s="12">
        <v>0</v>
      </c>
      <c r="M653" s="12">
        <v>0</v>
      </c>
      <c r="N653" s="12">
        <v>0.32012954999999993</v>
      </c>
      <c r="O653" s="12">
        <v>3.9041086499999995</v>
      </c>
      <c r="P653" s="12">
        <v>4.539952169999999</v>
      </c>
      <c r="Q653" s="12">
        <v>1.1958862499999998</v>
      </c>
      <c r="R653" s="12">
        <v>0</v>
      </c>
      <c r="S653" s="12">
        <v>0</v>
      </c>
      <c r="T653" s="12">
        <v>0.00073593</v>
      </c>
      <c r="U653" s="12">
        <v>0.20532446999999998</v>
      </c>
      <c r="V653" s="12">
        <v>0.055930679999999997</v>
      </c>
      <c r="W653" s="12">
        <v>0.12290030999999998</v>
      </c>
      <c r="X653" s="12">
        <v>5.716704239999999</v>
      </c>
      <c r="Y653" s="12">
        <v>0.17956691999999996</v>
      </c>
    </row>
    <row r="654" spans="1:25" ht="11.25">
      <c r="A654" s="11">
        <f t="shared" si="16"/>
        <v>41660</v>
      </c>
      <c r="B654" s="12">
        <v>0.35471826</v>
      </c>
      <c r="C654" s="12">
        <v>0.25683957</v>
      </c>
      <c r="D654" s="12">
        <v>2.86939107</v>
      </c>
      <c r="E654" s="12">
        <v>0.014718599999999998</v>
      </c>
      <c r="F654" s="12">
        <v>7.23492783</v>
      </c>
      <c r="G654" s="12">
        <v>8.78038083</v>
      </c>
      <c r="H654" s="12">
        <v>3.3271395299999997</v>
      </c>
      <c r="I654" s="12">
        <v>0.46878740999999996</v>
      </c>
      <c r="J654" s="12">
        <v>0.35177453999999997</v>
      </c>
      <c r="K654" s="12">
        <v>0.38562732</v>
      </c>
      <c r="L654" s="12">
        <v>0.40991300999999997</v>
      </c>
      <c r="M654" s="12">
        <v>0.53796483</v>
      </c>
      <c r="N654" s="12">
        <v>7.035490799999999</v>
      </c>
      <c r="O654" s="12">
        <v>2.8708629299999995</v>
      </c>
      <c r="P654" s="12">
        <v>0.7859732399999999</v>
      </c>
      <c r="Q654" s="12">
        <v>1.9001712599999998</v>
      </c>
      <c r="R654" s="12">
        <v>1.3717735199999999</v>
      </c>
      <c r="S654" s="12">
        <v>0</v>
      </c>
      <c r="T654" s="12">
        <v>0</v>
      </c>
      <c r="U654" s="12">
        <v>0.30025944</v>
      </c>
      <c r="V654" s="12">
        <v>0.13467518999999997</v>
      </c>
      <c r="W654" s="12">
        <v>0</v>
      </c>
      <c r="X654" s="12">
        <v>0</v>
      </c>
      <c r="Y654" s="12">
        <v>0</v>
      </c>
    </row>
    <row r="655" spans="1:25" ht="11.25">
      <c r="A655" s="11">
        <f t="shared" si="16"/>
        <v>41661</v>
      </c>
      <c r="B655" s="12">
        <v>0</v>
      </c>
      <c r="C655" s="12">
        <v>0</v>
      </c>
      <c r="D655" s="12">
        <v>0</v>
      </c>
      <c r="E655" s="12">
        <v>2.47787631</v>
      </c>
      <c r="F655" s="12">
        <v>1.1649771899999999</v>
      </c>
      <c r="G655" s="12">
        <v>1.2054533399999998</v>
      </c>
      <c r="H655" s="12">
        <v>0.68073525</v>
      </c>
      <c r="I655" s="12">
        <v>0.07432893</v>
      </c>
      <c r="J655" s="12">
        <v>0</v>
      </c>
      <c r="K655" s="12">
        <v>0</v>
      </c>
      <c r="L655" s="12">
        <v>0</v>
      </c>
      <c r="M655" s="12">
        <v>0</v>
      </c>
      <c r="N655" s="12">
        <v>0.00883116</v>
      </c>
      <c r="O655" s="12">
        <v>0</v>
      </c>
      <c r="P655" s="12">
        <v>0</v>
      </c>
      <c r="Q655" s="12">
        <v>0.72930663</v>
      </c>
      <c r="R655" s="12">
        <v>0.01030302</v>
      </c>
      <c r="S655" s="12">
        <v>0.13025961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</row>
    <row r="656" spans="1:25" ht="11.25">
      <c r="A656" s="11">
        <f t="shared" si="16"/>
        <v>41662</v>
      </c>
      <c r="B656" s="12">
        <v>0</v>
      </c>
      <c r="C656" s="12">
        <v>0</v>
      </c>
      <c r="D656" s="12">
        <v>0</v>
      </c>
      <c r="E656" s="12">
        <v>0</v>
      </c>
      <c r="F656" s="12">
        <v>0</v>
      </c>
      <c r="G656" s="12">
        <v>0.06255405</v>
      </c>
      <c r="H656" s="12">
        <v>0.00515151</v>
      </c>
      <c r="I656" s="12">
        <v>0</v>
      </c>
      <c r="J656" s="12">
        <v>2.1349329299999997</v>
      </c>
      <c r="K656" s="12">
        <v>0.27008631</v>
      </c>
      <c r="L656" s="12">
        <v>1.6175741399999999</v>
      </c>
      <c r="M656" s="12">
        <v>0.22004306999999998</v>
      </c>
      <c r="N656" s="12">
        <v>2.4859715399999995</v>
      </c>
      <c r="O656" s="12">
        <v>5.939691029999999</v>
      </c>
      <c r="P656" s="12">
        <v>4.180082399999999</v>
      </c>
      <c r="Q656" s="12">
        <v>2.8141963199999998</v>
      </c>
      <c r="R656" s="12">
        <v>4.69449747</v>
      </c>
      <c r="S656" s="12">
        <v>0.8102589299999999</v>
      </c>
      <c r="T656" s="12">
        <v>1.1362759199999999</v>
      </c>
      <c r="U656" s="12">
        <v>1.4284401299999998</v>
      </c>
      <c r="V656" s="12">
        <v>0</v>
      </c>
      <c r="W656" s="12">
        <v>0</v>
      </c>
      <c r="X656" s="12">
        <v>0</v>
      </c>
      <c r="Y656" s="12">
        <v>0</v>
      </c>
    </row>
    <row r="657" spans="1:25" ht="11.25">
      <c r="A657" s="11">
        <f t="shared" si="16"/>
        <v>41663</v>
      </c>
      <c r="B657" s="12">
        <v>0</v>
      </c>
      <c r="C657" s="12">
        <v>0.053722889999999995</v>
      </c>
      <c r="D657" s="12">
        <v>0.82644939</v>
      </c>
      <c r="E657" s="12">
        <v>1.8324656999999998</v>
      </c>
      <c r="F657" s="12">
        <v>1.87294185</v>
      </c>
      <c r="G657" s="12">
        <v>0.013246739999999998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2">
        <v>0.14277041999999998</v>
      </c>
      <c r="R657" s="12">
        <v>0</v>
      </c>
      <c r="S657" s="12">
        <v>0</v>
      </c>
      <c r="T657" s="12">
        <v>0.22740236999999996</v>
      </c>
      <c r="U657" s="12">
        <v>0.8235056699999999</v>
      </c>
      <c r="V657" s="12">
        <v>0</v>
      </c>
      <c r="W657" s="12">
        <v>0</v>
      </c>
      <c r="X657" s="12">
        <v>0</v>
      </c>
      <c r="Y657" s="12">
        <v>0</v>
      </c>
    </row>
    <row r="658" spans="1:25" ht="11.25">
      <c r="A658" s="11">
        <f t="shared" si="16"/>
        <v>41664</v>
      </c>
      <c r="B658" s="12">
        <v>0</v>
      </c>
      <c r="C658" s="12">
        <v>0</v>
      </c>
      <c r="D658" s="12">
        <v>0</v>
      </c>
      <c r="E658" s="12">
        <v>0.04709952</v>
      </c>
      <c r="F658" s="12">
        <v>0</v>
      </c>
      <c r="G658" s="12">
        <v>0</v>
      </c>
      <c r="H658" s="12">
        <v>0</v>
      </c>
      <c r="I658" s="12">
        <v>0</v>
      </c>
      <c r="J658" s="12">
        <v>0.06034625999999999</v>
      </c>
      <c r="K658" s="12">
        <v>0.07580079</v>
      </c>
      <c r="L658" s="12">
        <v>0.012510809999999999</v>
      </c>
      <c r="M658" s="12">
        <v>0.17441541</v>
      </c>
      <c r="N658" s="12">
        <v>1.9244569499999997</v>
      </c>
      <c r="O658" s="12">
        <v>1.11934953</v>
      </c>
      <c r="P658" s="12">
        <v>1.33129737</v>
      </c>
      <c r="Q658" s="12">
        <v>1.4836348799999999</v>
      </c>
      <c r="R658" s="12">
        <v>0</v>
      </c>
      <c r="S658" s="12">
        <v>0</v>
      </c>
      <c r="T658" s="12">
        <v>0</v>
      </c>
      <c r="U658" s="12">
        <v>0.034588709999999995</v>
      </c>
      <c r="V658" s="12">
        <v>0</v>
      </c>
      <c r="W658" s="12">
        <v>0.1398267</v>
      </c>
      <c r="X658" s="12">
        <v>0</v>
      </c>
      <c r="Y658" s="12">
        <v>0</v>
      </c>
    </row>
    <row r="659" spans="1:25" ht="12" customHeight="1">
      <c r="A659" s="11">
        <f t="shared" si="16"/>
        <v>41665</v>
      </c>
      <c r="B659" s="12">
        <v>0</v>
      </c>
      <c r="C659" s="12">
        <v>0</v>
      </c>
      <c r="D659" s="12">
        <v>0</v>
      </c>
      <c r="E659" s="12">
        <v>0</v>
      </c>
      <c r="F659" s="12">
        <v>0</v>
      </c>
      <c r="G659" s="12">
        <v>0</v>
      </c>
      <c r="H659" s="12">
        <v>0</v>
      </c>
      <c r="I659" s="12">
        <v>0.58285656</v>
      </c>
      <c r="J659" s="12">
        <v>1.6941108599999999</v>
      </c>
      <c r="K659" s="12">
        <v>1.1068387199999998</v>
      </c>
      <c r="L659" s="12">
        <v>0</v>
      </c>
      <c r="M659" s="12">
        <v>0</v>
      </c>
      <c r="N659" s="12">
        <v>0</v>
      </c>
      <c r="O659" s="12">
        <v>0.7285707</v>
      </c>
      <c r="P659" s="12">
        <v>0.41580045</v>
      </c>
      <c r="Q659" s="12">
        <v>1.08255303</v>
      </c>
      <c r="R659" s="12">
        <v>0.8330727599999999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</row>
    <row r="660" spans="1:25" ht="12" customHeight="1">
      <c r="A660" s="11">
        <f t="shared" si="16"/>
        <v>41666</v>
      </c>
      <c r="B660" s="12">
        <v>0</v>
      </c>
      <c r="C660" s="12">
        <v>0</v>
      </c>
      <c r="D660" s="12">
        <v>0</v>
      </c>
      <c r="E660" s="12">
        <v>0</v>
      </c>
      <c r="F660" s="12">
        <v>0.9574449299999999</v>
      </c>
      <c r="G660" s="12">
        <v>2.5595645399999998</v>
      </c>
      <c r="H660" s="12">
        <v>0.5703457499999999</v>
      </c>
      <c r="I660" s="12">
        <v>1.5447170699999997</v>
      </c>
      <c r="J660" s="12">
        <v>0.00147186</v>
      </c>
      <c r="K660" s="12">
        <v>0.12805182</v>
      </c>
      <c r="L660" s="12">
        <v>0</v>
      </c>
      <c r="M660" s="12">
        <v>0</v>
      </c>
      <c r="N660" s="12">
        <v>0</v>
      </c>
      <c r="O660" s="12">
        <v>0.00883116</v>
      </c>
      <c r="P660" s="12">
        <v>0.00073593</v>
      </c>
      <c r="Q660" s="12">
        <v>0.13761890999999998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</row>
    <row r="661" spans="1:25" ht="12" customHeight="1">
      <c r="A661" s="11">
        <f t="shared" si="16"/>
        <v>41667</v>
      </c>
      <c r="B661" s="12">
        <v>0</v>
      </c>
      <c r="C661" s="12">
        <v>0</v>
      </c>
      <c r="D661" s="12">
        <v>2.7361877399999996</v>
      </c>
      <c r="E661" s="12">
        <v>0.01692639</v>
      </c>
      <c r="F661" s="12">
        <v>0</v>
      </c>
      <c r="G661" s="12">
        <v>0.00220779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0.06696963</v>
      </c>
      <c r="N661" s="12">
        <v>0.008095229999999998</v>
      </c>
      <c r="O661" s="12">
        <v>0.27523781999999997</v>
      </c>
      <c r="P661" s="12">
        <v>3.2837196599999996</v>
      </c>
      <c r="Q661" s="12">
        <v>1.13406813</v>
      </c>
      <c r="R661" s="12">
        <v>0.18986994</v>
      </c>
      <c r="S661" s="12">
        <v>0</v>
      </c>
      <c r="T661" s="12">
        <v>0.21857121</v>
      </c>
      <c r="U661" s="12">
        <v>0.5158869299999999</v>
      </c>
      <c r="V661" s="12">
        <v>0.09567089999999999</v>
      </c>
      <c r="W661" s="12">
        <v>0</v>
      </c>
      <c r="X661" s="12">
        <v>0</v>
      </c>
      <c r="Y661" s="12">
        <v>0</v>
      </c>
    </row>
    <row r="662" spans="1:25" ht="12" customHeight="1">
      <c r="A662" s="11">
        <f t="shared" si="16"/>
        <v>41668</v>
      </c>
      <c r="B662" s="12">
        <v>0</v>
      </c>
      <c r="C662" s="12">
        <v>0</v>
      </c>
      <c r="D662" s="12">
        <v>0.6137656199999999</v>
      </c>
      <c r="E662" s="12">
        <v>0.88900344</v>
      </c>
      <c r="F662" s="12">
        <v>0.05298695999999999</v>
      </c>
      <c r="G662" s="12">
        <v>0.9758431799999999</v>
      </c>
      <c r="H662" s="12">
        <v>0.52103844</v>
      </c>
      <c r="I662" s="12">
        <v>0</v>
      </c>
      <c r="J662" s="12">
        <v>0</v>
      </c>
      <c r="K662" s="12">
        <v>0.012510809999999999</v>
      </c>
      <c r="L662" s="12">
        <v>0.06917741999999999</v>
      </c>
      <c r="M662" s="12">
        <v>0.059610329999999996</v>
      </c>
      <c r="N662" s="12">
        <v>1.34160039</v>
      </c>
      <c r="O662" s="12">
        <v>3.2491309499999996</v>
      </c>
      <c r="P662" s="12">
        <v>2.8009495799999997</v>
      </c>
      <c r="Q662" s="12">
        <v>2.89809234</v>
      </c>
      <c r="R662" s="12">
        <v>0</v>
      </c>
      <c r="S662" s="12">
        <v>0</v>
      </c>
      <c r="T662" s="12">
        <v>0.16484832</v>
      </c>
      <c r="U662" s="12">
        <v>0.06402591</v>
      </c>
      <c r="V662" s="12">
        <v>0</v>
      </c>
      <c r="W662" s="12">
        <v>0</v>
      </c>
      <c r="X662" s="12">
        <v>0</v>
      </c>
      <c r="Y662" s="12">
        <v>0</v>
      </c>
    </row>
    <row r="663" spans="1:25" ht="12" customHeight="1">
      <c r="A663" s="11">
        <f t="shared" si="16"/>
        <v>41669</v>
      </c>
      <c r="B663" s="12">
        <v>0.28995642</v>
      </c>
      <c r="C663" s="12">
        <v>0.00294372</v>
      </c>
      <c r="D663" s="12">
        <v>1.0199989799999998</v>
      </c>
      <c r="E663" s="12">
        <v>3.79519101</v>
      </c>
      <c r="F663" s="12">
        <v>1.9641971699999998</v>
      </c>
      <c r="G663" s="12">
        <v>1.0501721099999999</v>
      </c>
      <c r="H663" s="12">
        <v>1.2356264699999997</v>
      </c>
      <c r="I663" s="12">
        <v>1.1038949999999998</v>
      </c>
      <c r="J663" s="12">
        <v>1.8442405799999997</v>
      </c>
      <c r="K663" s="12">
        <v>1.2187000799999996</v>
      </c>
      <c r="L663" s="12">
        <v>0.21857121</v>
      </c>
      <c r="M663" s="12">
        <v>0.4614281099999999</v>
      </c>
      <c r="N663" s="12">
        <v>0.7491767399999999</v>
      </c>
      <c r="O663" s="12">
        <v>4.8034151099999995</v>
      </c>
      <c r="P663" s="12">
        <v>0.07727265</v>
      </c>
      <c r="Q663" s="12">
        <v>0.40623335999999993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</row>
    <row r="664" spans="1:25" ht="12" customHeight="1">
      <c r="A664" s="11">
        <f t="shared" si="16"/>
        <v>41670</v>
      </c>
      <c r="B664" s="12">
        <v>0.6270123599999999</v>
      </c>
      <c r="C664" s="12">
        <v>0</v>
      </c>
      <c r="D664" s="12">
        <v>0</v>
      </c>
      <c r="E664" s="12">
        <v>2.7531141299999993</v>
      </c>
      <c r="F664" s="12">
        <v>1.51086429</v>
      </c>
      <c r="G664" s="12">
        <v>1.1848473</v>
      </c>
      <c r="H664" s="12">
        <v>1.25770437</v>
      </c>
      <c r="I664" s="12">
        <v>0.23255388</v>
      </c>
      <c r="J664" s="12">
        <v>0.00147186</v>
      </c>
      <c r="K664" s="12">
        <v>1.8361453499999998</v>
      </c>
      <c r="L664" s="12">
        <v>1.1671849799999998</v>
      </c>
      <c r="M664" s="12">
        <v>2.11138317</v>
      </c>
      <c r="N664" s="12">
        <v>4.1741949599999995</v>
      </c>
      <c r="O664" s="12">
        <v>4.3633289699999995</v>
      </c>
      <c r="P664" s="12">
        <v>2.5139368799999993</v>
      </c>
      <c r="Q664" s="12">
        <v>2.43004086</v>
      </c>
      <c r="R664" s="12">
        <v>1.41813711</v>
      </c>
      <c r="S664" s="12">
        <v>0.009567089999999999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</row>
    <row r="665" spans="1:25" ht="12.7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31.5" customHeight="1">
      <c r="A666" s="57" t="s">
        <v>81</v>
      </c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9"/>
    </row>
    <row r="667" spans="1:25" ht="1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</row>
    <row r="668" spans="1:25" ht="12.75" customHeight="1">
      <c r="A668" s="43" t="s">
        <v>48</v>
      </c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5"/>
    </row>
    <row r="669" spans="1:25" ht="13.5" customHeight="1">
      <c r="A669" s="8"/>
      <c r="B669" s="7" t="s">
        <v>24</v>
      </c>
      <c r="C669" s="9" t="s">
        <v>25</v>
      </c>
      <c r="D669" s="10" t="s">
        <v>26</v>
      </c>
      <c r="E669" s="7" t="s">
        <v>27</v>
      </c>
      <c r="F669" s="7" t="s">
        <v>28</v>
      </c>
      <c r="G669" s="9" t="s">
        <v>29</v>
      </c>
      <c r="H669" s="10" t="s">
        <v>30</v>
      </c>
      <c r="I669" s="7" t="s">
        <v>31</v>
      </c>
      <c r="J669" s="7" t="s">
        <v>32</v>
      </c>
      <c r="K669" s="7" t="s">
        <v>33</v>
      </c>
      <c r="L669" s="7" t="s">
        <v>34</v>
      </c>
      <c r="M669" s="7" t="s">
        <v>35</v>
      </c>
      <c r="N669" s="7" t="s">
        <v>36</v>
      </c>
      <c r="O669" s="7" t="s">
        <v>37</v>
      </c>
      <c r="P669" s="7" t="s">
        <v>38</v>
      </c>
      <c r="Q669" s="7" t="s">
        <v>39</v>
      </c>
      <c r="R669" s="7" t="s">
        <v>40</v>
      </c>
      <c r="S669" s="7" t="s">
        <v>41</v>
      </c>
      <c r="T669" s="7" t="s">
        <v>42</v>
      </c>
      <c r="U669" s="7" t="s">
        <v>43</v>
      </c>
      <c r="V669" s="7" t="s">
        <v>44</v>
      </c>
      <c r="W669" s="7" t="s">
        <v>45</v>
      </c>
      <c r="X669" s="7" t="s">
        <v>46</v>
      </c>
      <c r="Y669" s="7" t="s">
        <v>66</v>
      </c>
    </row>
    <row r="670" spans="1:25" ht="11.25">
      <c r="A670" s="11">
        <f aca="true" t="shared" si="17" ref="A670:A700">A634</f>
        <v>41640</v>
      </c>
      <c r="B670" s="12">
        <v>0</v>
      </c>
      <c r="C670" s="12">
        <v>0</v>
      </c>
      <c r="D670" s="12">
        <v>0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1.6367083199999999</v>
      </c>
      <c r="N670" s="12">
        <v>1.8192189599999997</v>
      </c>
      <c r="O670" s="12">
        <v>0</v>
      </c>
      <c r="P670" s="12">
        <v>0</v>
      </c>
      <c r="Q670" s="12">
        <v>44.50242303</v>
      </c>
      <c r="R670" s="12">
        <v>42.29095337999999</v>
      </c>
      <c r="S670" s="12">
        <v>35.48875239</v>
      </c>
      <c r="T670" s="12">
        <v>35.234856539999996</v>
      </c>
      <c r="U670" s="12">
        <v>35.1553761</v>
      </c>
      <c r="V670" s="12">
        <v>35.132562269999994</v>
      </c>
      <c r="W670" s="12">
        <v>35.00156673</v>
      </c>
      <c r="X670" s="12">
        <v>34.919878499999996</v>
      </c>
      <c r="Y670" s="12">
        <v>0.047835449999999995</v>
      </c>
    </row>
    <row r="671" spans="1:25" ht="11.25">
      <c r="A671" s="11">
        <f t="shared" si="17"/>
        <v>41641</v>
      </c>
      <c r="B671" s="12">
        <v>1.1723364899999997</v>
      </c>
      <c r="C671" s="12">
        <v>0.9257999399999999</v>
      </c>
      <c r="D671" s="12">
        <v>0.6586573499999999</v>
      </c>
      <c r="E671" s="12">
        <v>1.1848473</v>
      </c>
      <c r="F671" s="12">
        <v>0.7131161699999999</v>
      </c>
      <c r="G671" s="12">
        <v>0.23034608999999998</v>
      </c>
      <c r="H671" s="12">
        <v>0.31865768999999994</v>
      </c>
      <c r="I671" s="12">
        <v>0.32675292</v>
      </c>
      <c r="J671" s="12">
        <v>0.059610329999999996</v>
      </c>
      <c r="K671" s="12">
        <v>0.27376596000000003</v>
      </c>
      <c r="L671" s="12">
        <v>0.32160141</v>
      </c>
      <c r="M671" s="12">
        <v>0.20385261</v>
      </c>
      <c r="N671" s="12">
        <v>0.29805164999999995</v>
      </c>
      <c r="O671" s="12">
        <v>0</v>
      </c>
      <c r="P671" s="12">
        <v>0.22225086</v>
      </c>
      <c r="Q671" s="12">
        <v>0</v>
      </c>
      <c r="R671" s="12">
        <v>2.2195648799999996</v>
      </c>
      <c r="S671" s="12">
        <v>35.993600369999996</v>
      </c>
      <c r="T671" s="12">
        <v>2.3262747299999997</v>
      </c>
      <c r="U671" s="12">
        <v>0.6019907399999999</v>
      </c>
      <c r="V671" s="12">
        <v>0.27155816999999993</v>
      </c>
      <c r="W671" s="12">
        <v>0.14277041999999998</v>
      </c>
      <c r="X671" s="12">
        <v>0.13025961</v>
      </c>
      <c r="Y671" s="12">
        <v>0.59463144</v>
      </c>
    </row>
    <row r="672" spans="1:25" ht="11.25">
      <c r="A672" s="11">
        <f t="shared" si="17"/>
        <v>41642</v>
      </c>
      <c r="B672" s="12">
        <v>7.105404149999999</v>
      </c>
      <c r="C672" s="12">
        <v>5.032289339999999</v>
      </c>
      <c r="D672" s="12">
        <v>6.31501533</v>
      </c>
      <c r="E672" s="12">
        <v>6.41951739</v>
      </c>
      <c r="F672" s="12">
        <v>0.33926373</v>
      </c>
      <c r="G672" s="12">
        <v>0.27376596000000003</v>
      </c>
      <c r="H672" s="12">
        <v>1.1259729</v>
      </c>
      <c r="I672" s="12">
        <v>0.8845878599999998</v>
      </c>
      <c r="J672" s="12">
        <v>0.48939344999999995</v>
      </c>
      <c r="K672" s="12">
        <v>0.49748867999999996</v>
      </c>
      <c r="L672" s="12">
        <v>0.5158869299999999</v>
      </c>
      <c r="M672" s="12">
        <v>0.5467959899999999</v>
      </c>
      <c r="N672" s="12">
        <v>0.59463144</v>
      </c>
      <c r="O672" s="12">
        <v>0.63363573</v>
      </c>
      <c r="P672" s="12">
        <v>0.6829430399999998</v>
      </c>
      <c r="Q672" s="12">
        <v>3.46328658</v>
      </c>
      <c r="R672" s="12">
        <v>3.7274854499999996</v>
      </c>
      <c r="S672" s="12">
        <v>36.408664890000004</v>
      </c>
      <c r="T672" s="12">
        <v>36.63533132999999</v>
      </c>
      <c r="U672" s="12">
        <v>38.16238607999999</v>
      </c>
      <c r="V672" s="12">
        <v>35.91853551</v>
      </c>
      <c r="W672" s="12">
        <v>37.24320951</v>
      </c>
      <c r="X672" s="12">
        <v>37.843728389999995</v>
      </c>
      <c r="Y672" s="12">
        <v>9.64951416</v>
      </c>
    </row>
    <row r="673" spans="1:25" ht="11.25">
      <c r="A673" s="11">
        <f t="shared" si="17"/>
        <v>41643</v>
      </c>
      <c r="B673" s="12">
        <v>6.52549131</v>
      </c>
      <c r="C673" s="12">
        <v>5.88817593</v>
      </c>
      <c r="D673" s="12">
        <v>5.999301359999999</v>
      </c>
      <c r="E673" s="12">
        <v>6.0206433299999995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0.12584402999999997</v>
      </c>
      <c r="M673" s="12">
        <v>0.04709952</v>
      </c>
      <c r="N673" s="12">
        <v>0.025757549999999997</v>
      </c>
      <c r="O673" s="12">
        <v>0.01987011</v>
      </c>
      <c r="P673" s="12">
        <v>0.6402590999999999</v>
      </c>
      <c r="Q673" s="12">
        <v>0.37753208999999993</v>
      </c>
      <c r="R673" s="12">
        <v>0.23476166999999995</v>
      </c>
      <c r="S673" s="12">
        <v>0.24212097</v>
      </c>
      <c r="T673" s="12">
        <v>5.44661793</v>
      </c>
      <c r="U673" s="12">
        <v>43.58692610999999</v>
      </c>
      <c r="V673" s="12">
        <v>7.040642309999999</v>
      </c>
      <c r="W673" s="12">
        <v>43.52142833999999</v>
      </c>
      <c r="X673" s="12">
        <v>43.494198929999996</v>
      </c>
      <c r="Y673" s="12">
        <v>43.356580019999996</v>
      </c>
    </row>
    <row r="674" spans="1:25" ht="11.25">
      <c r="A674" s="11">
        <f t="shared" si="17"/>
        <v>41644</v>
      </c>
      <c r="B674" s="12">
        <v>43.645064579999996</v>
      </c>
      <c r="C674" s="12">
        <v>43.968873779999996</v>
      </c>
      <c r="D674" s="12">
        <v>44.21467439999999</v>
      </c>
      <c r="E674" s="12">
        <v>44.607661019999995</v>
      </c>
      <c r="F674" s="12">
        <v>5.5636307999999985</v>
      </c>
      <c r="G674" s="12">
        <v>5.35462668</v>
      </c>
      <c r="H674" s="12">
        <v>6.2701236</v>
      </c>
      <c r="I674" s="12">
        <v>6.981767909999999</v>
      </c>
      <c r="J674" s="12">
        <v>7.67501397</v>
      </c>
      <c r="K674" s="12">
        <v>8.027524439999999</v>
      </c>
      <c r="L674" s="12">
        <v>7.502070419999999</v>
      </c>
      <c r="M674" s="12">
        <v>6.804408779999999</v>
      </c>
      <c r="N674" s="12">
        <v>7.599949109999999</v>
      </c>
      <c r="O674" s="12">
        <v>4.61943261</v>
      </c>
      <c r="P674" s="12">
        <v>3.3933732299999995</v>
      </c>
      <c r="Q674" s="12">
        <v>6.82059924</v>
      </c>
      <c r="R674" s="12">
        <v>7.843541939999999</v>
      </c>
      <c r="S674" s="12">
        <v>8.77081374</v>
      </c>
      <c r="T674" s="12">
        <v>44.38173051</v>
      </c>
      <c r="U674" s="12">
        <v>43.95489111</v>
      </c>
      <c r="V674" s="12">
        <v>43.743679199999995</v>
      </c>
      <c r="W674" s="12">
        <v>43.6921641</v>
      </c>
      <c r="X674" s="12">
        <v>43.664934689999995</v>
      </c>
      <c r="Y674" s="12">
        <v>43.65683946</v>
      </c>
    </row>
    <row r="675" spans="1:25" ht="11.25">
      <c r="A675" s="11">
        <f t="shared" si="17"/>
        <v>41645</v>
      </c>
      <c r="B675" s="12">
        <v>8.35133364</v>
      </c>
      <c r="C675" s="12">
        <v>6.850036439999999</v>
      </c>
      <c r="D675" s="12">
        <v>5.537873249999999</v>
      </c>
      <c r="E675" s="12">
        <v>1.70147016</v>
      </c>
      <c r="F675" s="12">
        <v>1.0906482599999998</v>
      </c>
      <c r="G675" s="12">
        <v>0.8308649699999999</v>
      </c>
      <c r="H675" s="12">
        <v>1.00012887</v>
      </c>
      <c r="I675" s="12">
        <v>0.8095229999999999</v>
      </c>
      <c r="J675" s="12">
        <v>0.5077917</v>
      </c>
      <c r="K675" s="12">
        <v>0.08904753</v>
      </c>
      <c r="L675" s="12">
        <v>0.87502077</v>
      </c>
      <c r="M675" s="12">
        <v>2.03558238</v>
      </c>
      <c r="N675" s="12">
        <v>1.1296525499999999</v>
      </c>
      <c r="O675" s="12">
        <v>0.00588744</v>
      </c>
      <c r="P675" s="12">
        <v>4.13003916</v>
      </c>
      <c r="Q675" s="12">
        <v>0.011038949999999999</v>
      </c>
      <c r="R675" s="12">
        <v>4.72982211</v>
      </c>
      <c r="S675" s="12">
        <v>13.058341919999998</v>
      </c>
      <c r="T675" s="12">
        <v>7.58081493</v>
      </c>
      <c r="U675" s="12">
        <v>14.16591657</v>
      </c>
      <c r="V675" s="12">
        <v>14.98795038</v>
      </c>
      <c r="W675" s="12">
        <v>15.566391359999999</v>
      </c>
      <c r="X675" s="12">
        <v>15.529594859999998</v>
      </c>
      <c r="Y675" s="12">
        <v>14.459552639999997</v>
      </c>
    </row>
    <row r="676" spans="1:25" ht="11.25">
      <c r="A676" s="11">
        <f t="shared" si="17"/>
        <v>41646</v>
      </c>
      <c r="B676" s="12">
        <v>12.718342259999998</v>
      </c>
      <c r="C676" s="12">
        <v>12.774272940000001</v>
      </c>
      <c r="D676" s="12">
        <v>13.03994367</v>
      </c>
      <c r="E676" s="12">
        <v>5.873457329999999</v>
      </c>
      <c r="F676" s="12">
        <v>1.0707781499999998</v>
      </c>
      <c r="G676" s="12">
        <v>1.0516439699999998</v>
      </c>
      <c r="H676" s="12">
        <v>1.0972716299999998</v>
      </c>
      <c r="I676" s="12">
        <v>1.1355399899999998</v>
      </c>
      <c r="J676" s="12">
        <v>0.65129805</v>
      </c>
      <c r="K676" s="12">
        <v>0.67999932</v>
      </c>
      <c r="L676" s="12">
        <v>0.7050209399999999</v>
      </c>
      <c r="M676" s="12">
        <v>0.7241551199999999</v>
      </c>
      <c r="N676" s="12">
        <v>0.34662303</v>
      </c>
      <c r="O676" s="12">
        <v>0.006623369999999999</v>
      </c>
      <c r="P676" s="12">
        <v>0.03753243</v>
      </c>
      <c r="Q676" s="12">
        <v>0.026493479999999996</v>
      </c>
      <c r="R676" s="12">
        <v>0.33558407999999995</v>
      </c>
      <c r="S676" s="12">
        <v>0.6248045699999999</v>
      </c>
      <c r="T676" s="12">
        <v>1.00380852</v>
      </c>
      <c r="U676" s="12">
        <v>1.4343275699999998</v>
      </c>
      <c r="V676" s="12">
        <v>0.6417309600000001</v>
      </c>
      <c r="W676" s="12">
        <v>1.3879639799999999</v>
      </c>
      <c r="X676" s="12">
        <v>1.35043155</v>
      </c>
      <c r="Y676" s="12">
        <v>1.2981805199999998</v>
      </c>
    </row>
    <row r="677" spans="1:25" ht="11.25">
      <c r="A677" s="11">
        <f t="shared" si="17"/>
        <v>41647</v>
      </c>
      <c r="B677" s="12">
        <v>7.3431095399999995</v>
      </c>
      <c r="C677" s="12">
        <v>6.67194138</v>
      </c>
      <c r="D677" s="12">
        <v>5.958089279999999</v>
      </c>
      <c r="E677" s="12">
        <v>1.2054533399999998</v>
      </c>
      <c r="F677" s="12">
        <v>1.07887338</v>
      </c>
      <c r="G677" s="12">
        <v>0</v>
      </c>
      <c r="H677" s="12">
        <v>0</v>
      </c>
      <c r="I677" s="12">
        <v>0.02354976</v>
      </c>
      <c r="J677" s="12">
        <v>0.67411188</v>
      </c>
      <c r="K677" s="12">
        <v>0.3591338399999999</v>
      </c>
      <c r="L677" s="12">
        <v>0.39004289999999997</v>
      </c>
      <c r="M677" s="12">
        <v>0.3988740599999999</v>
      </c>
      <c r="N677" s="12">
        <v>0.059610329999999996</v>
      </c>
      <c r="O677" s="12">
        <v>0</v>
      </c>
      <c r="P677" s="12">
        <v>0</v>
      </c>
      <c r="Q677" s="12">
        <v>0</v>
      </c>
      <c r="R677" s="12">
        <v>0</v>
      </c>
      <c r="S677" s="12">
        <v>36.58160844</v>
      </c>
      <c r="T677" s="12">
        <v>0.45480473999999993</v>
      </c>
      <c r="U677" s="12">
        <v>0.5431163399999999</v>
      </c>
      <c r="V677" s="12">
        <v>0.7447611599999999</v>
      </c>
      <c r="W677" s="12">
        <v>35.75000753999999</v>
      </c>
      <c r="X677" s="12">
        <v>1.4203449</v>
      </c>
      <c r="Y677" s="12">
        <v>7.788347189999999</v>
      </c>
    </row>
    <row r="678" spans="1:25" ht="11.25">
      <c r="A678" s="11">
        <f t="shared" si="17"/>
        <v>41648</v>
      </c>
      <c r="B678" s="12">
        <v>44.88510662999999</v>
      </c>
      <c r="C678" s="12">
        <v>41.98039092</v>
      </c>
      <c r="D678" s="12">
        <v>6.5681752499999995</v>
      </c>
      <c r="E678" s="12">
        <v>6.82722261</v>
      </c>
      <c r="F678" s="12">
        <v>3.36835161</v>
      </c>
      <c r="G678" s="12">
        <v>2.1827683799999997</v>
      </c>
      <c r="H678" s="12">
        <v>0</v>
      </c>
      <c r="I678" s="12">
        <v>0.01766232</v>
      </c>
      <c r="J678" s="12">
        <v>44.60913288</v>
      </c>
      <c r="K678" s="12">
        <v>3.3425940599999997</v>
      </c>
      <c r="L678" s="12">
        <v>0.10670985</v>
      </c>
      <c r="M678" s="12">
        <v>0</v>
      </c>
      <c r="N678" s="12">
        <v>0.09861462</v>
      </c>
      <c r="O678" s="12">
        <v>0</v>
      </c>
      <c r="P678" s="12">
        <v>0</v>
      </c>
      <c r="Q678" s="12">
        <v>0</v>
      </c>
      <c r="R678" s="12">
        <v>0</v>
      </c>
      <c r="S678" s="12">
        <v>36.678751199999994</v>
      </c>
      <c r="T678" s="12">
        <v>0.00073593</v>
      </c>
      <c r="U678" s="12">
        <v>0.44450172</v>
      </c>
      <c r="V678" s="12">
        <v>0.24727247999999996</v>
      </c>
      <c r="W678" s="12">
        <v>0.46878740999999996</v>
      </c>
      <c r="X678" s="12">
        <v>2.5448459399999996</v>
      </c>
      <c r="Y678" s="12">
        <v>0.5445882</v>
      </c>
    </row>
    <row r="679" spans="1:25" ht="11.25">
      <c r="A679" s="11">
        <f t="shared" si="17"/>
        <v>41649</v>
      </c>
      <c r="B679" s="12">
        <v>36.91940031</v>
      </c>
      <c r="C679" s="12">
        <v>0.74034558</v>
      </c>
      <c r="D679" s="12">
        <v>22.521665789999993</v>
      </c>
      <c r="E679" s="12">
        <v>4.25441133</v>
      </c>
      <c r="F679" s="12">
        <v>0.53354925</v>
      </c>
      <c r="G679" s="12">
        <v>0</v>
      </c>
      <c r="H679" s="12">
        <v>6.837525629999999</v>
      </c>
      <c r="I679" s="12">
        <v>0.30099536999999993</v>
      </c>
      <c r="J679" s="12">
        <v>4.529649149999999</v>
      </c>
      <c r="K679" s="12">
        <v>4.07925999</v>
      </c>
      <c r="L679" s="12">
        <v>35.69186907</v>
      </c>
      <c r="M679" s="12">
        <v>0.053722889999999995</v>
      </c>
      <c r="N679" s="12">
        <v>0</v>
      </c>
      <c r="O679" s="12">
        <v>0</v>
      </c>
      <c r="P679" s="12">
        <v>0.47835449999999996</v>
      </c>
      <c r="Q679" s="12">
        <v>0.17294354999999997</v>
      </c>
      <c r="R679" s="12">
        <v>0</v>
      </c>
      <c r="S679" s="12">
        <v>36.27104598</v>
      </c>
      <c r="T679" s="12">
        <v>0.05445881999999999</v>
      </c>
      <c r="U679" s="12">
        <v>0</v>
      </c>
      <c r="V679" s="12">
        <v>0.012510809999999999</v>
      </c>
      <c r="W679" s="12">
        <v>0.007359299999999999</v>
      </c>
      <c r="X679" s="12">
        <v>1.2797822699999999</v>
      </c>
      <c r="Y679" s="12">
        <v>1.9553660099999999</v>
      </c>
    </row>
    <row r="680" spans="1:25" ht="11.25">
      <c r="A680" s="11">
        <f t="shared" si="17"/>
        <v>41650</v>
      </c>
      <c r="B680" s="12">
        <v>7.37033895</v>
      </c>
      <c r="C680" s="12">
        <v>2.95181523</v>
      </c>
      <c r="D680" s="12">
        <v>22.156644509999996</v>
      </c>
      <c r="E680" s="12">
        <v>21.19993551</v>
      </c>
      <c r="F680" s="12">
        <v>6.3194309099999995</v>
      </c>
      <c r="G680" s="12">
        <v>6.048608669999999</v>
      </c>
      <c r="H680" s="12">
        <v>4.467831029999999</v>
      </c>
      <c r="I680" s="12">
        <v>0.3223373399999999</v>
      </c>
      <c r="J680" s="12">
        <v>2.9223780299999995</v>
      </c>
      <c r="K680" s="12">
        <v>3.7260135899999995</v>
      </c>
      <c r="L680" s="12">
        <v>5.472375479999999</v>
      </c>
      <c r="M680" s="12">
        <v>0.22298678999999996</v>
      </c>
      <c r="N680" s="12">
        <v>0</v>
      </c>
      <c r="O680" s="12">
        <v>0.012510809999999999</v>
      </c>
      <c r="P680" s="12">
        <v>0.7234191899999999</v>
      </c>
      <c r="Q680" s="12">
        <v>0.7587438299999999</v>
      </c>
      <c r="R680" s="12">
        <v>0.28406897999999997</v>
      </c>
      <c r="S680" s="12">
        <v>36.686846429999996</v>
      </c>
      <c r="T680" s="12">
        <v>35.880267149999995</v>
      </c>
      <c r="U680" s="12">
        <v>8.20709136</v>
      </c>
      <c r="V680" s="12">
        <v>0.10818170999999999</v>
      </c>
      <c r="W680" s="12">
        <v>0.07948044</v>
      </c>
      <c r="X680" s="12">
        <v>7.97527341</v>
      </c>
      <c r="Y680" s="12">
        <v>7.3960965</v>
      </c>
    </row>
    <row r="681" spans="1:25" ht="11.25">
      <c r="A681" s="11">
        <f t="shared" si="17"/>
        <v>41651</v>
      </c>
      <c r="B681" s="12">
        <v>0.4673155499999999</v>
      </c>
      <c r="C681" s="12">
        <v>0.47025926999999995</v>
      </c>
      <c r="D681" s="12">
        <v>2.20999779</v>
      </c>
      <c r="E681" s="12">
        <v>0.52839774</v>
      </c>
      <c r="F681" s="12">
        <v>0.58800807</v>
      </c>
      <c r="G681" s="12">
        <v>0.07506486</v>
      </c>
      <c r="H681" s="12">
        <v>5.14120698</v>
      </c>
      <c r="I681" s="12">
        <v>0.74844081</v>
      </c>
      <c r="J681" s="12">
        <v>0.69324606</v>
      </c>
      <c r="K681" s="12">
        <v>0.48203414999999994</v>
      </c>
      <c r="L681" s="12">
        <v>0.60493446</v>
      </c>
      <c r="M681" s="12">
        <v>0.48718565999999996</v>
      </c>
      <c r="N681" s="12">
        <v>0</v>
      </c>
      <c r="O681" s="12">
        <v>0</v>
      </c>
      <c r="P681" s="12">
        <v>0.013982669999999999</v>
      </c>
      <c r="Q681" s="12">
        <v>0.04709952</v>
      </c>
      <c r="R681" s="12">
        <v>0.00441558</v>
      </c>
      <c r="S681" s="12">
        <v>0.00441558</v>
      </c>
      <c r="T681" s="12">
        <v>0.21636341999999997</v>
      </c>
      <c r="U681" s="12">
        <v>0.5696098199999999</v>
      </c>
      <c r="V681" s="12">
        <v>0.46437182999999993</v>
      </c>
      <c r="W681" s="12">
        <v>3.641381639999999</v>
      </c>
      <c r="X681" s="12">
        <v>0.46805148</v>
      </c>
      <c r="Y681" s="12">
        <v>3.628134899999999</v>
      </c>
    </row>
    <row r="682" spans="1:25" ht="11.25">
      <c r="A682" s="11">
        <f t="shared" si="17"/>
        <v>41652</v>
      </c>
      <c r="B682" s="12">
        <v>7.228304459999999</v>
      </c>
      <c r="C682" s="12">
        <v>5.097787109999999</v>
      </c>
      <c r="D682" s="12">
        <v>4.542159959999999</v>
      </c>
      <c r="E682" s="12">
        <v>7.0656639299999995</v>
      </c>
      <c r="F682" s="12">
        <v>7.633065959999999</v>
      </c>
      <c r="G682" s="12">
        <v>7.475576939999999</v>
      </c>
      <c r="H682" s="12">
        <v>0</v>
      </c>
      <c r="I682" s="12">
        <v>0.04341986999999999</v>
      </c>
      <c r="J682" s="12">
        <v>0.19207772999999997</v>
      </c>
      <c r="K682" s="12">
        <v>0.10965356999999999</v>
      </c>
      <c r="L682" s="12">
        <v>0.7035490799999999</v>
      </c>
      <c r="M682" s="12">
        <v>0.19796516999999997</v>
      </c>
      <c r="N682" s="12">
        <v>0</v>
      </c>
      <c r="O682" s="12">
        <v>0</v>
      </c>
      <c r="P682" s="12">
        <v>0.00883116</v>
      </c>
      <c r="Q682" s="12">
        <v>0</v>
      </c>
      <c r="R682" s="12">
        <v>1.4600851199999998</v>
      </c>
      <c r="S682" s="12">
        <v>36.74351303999999</v>
      </c>
      <c r="T682" s="12">
        <v>35.98182549</v>
      </c>
      <c r="U682" s="12">
        <v>0.5931595799999999</v>
      </c>
      <c r="V682" s="12">
        <v>36.824465339999996</v>
      </c>
      <c r="W682" s="12">
        <v>35.45857925999999</v>
      </c>
      <c r="X682" s="12">
        <v>35.455635539999996</v>
      </c>
      <c r="Y682" s="12">
        <v>36.50580765</v>
      </c>
    </row>
    <row r="683" spans="1:25" ht="11.25">
      <c r="A683" s="11">
        <f t="shared" si="17"/>
        <v>41653</v>
      </c>
      <c r="B683" s="12">
        <v>8.388866069999999</v>
      </c>
      <c r="C683" s="12">
        <v>5.9941498499999994</v>
      </c>
      <c r="D683" s="12">
        <v>0.00441558</v>
      </c>
      <c r="E683" s="12">
        <v>1.24592949</v>
      </c>
      <c r="F683" s="12">
        <v>9.15055362</v>
      </c>
      <c r="G683" s="12">
        <v>9.411808769999999</v>
      </c>
      <c r="H683" s="12">
        <v>2.05618842</v>
      </c>
      <c r="I683" s="12">
        <v>1.6801281899999996</v>
      </c>
      <c r="J683" s="12">
        <v>5.096315249999999</v>
      </c>
      <c r="K683" s="12">
        <v>4.52155392</v>
      </c>
      <c r="L683" s="12">
        <v>36.61398936</v>
      </c>
      <c r="M683" s="12">
        <v>36.555850889999995</v>
      </c>
      <c r="N683" s="12">
        <v>0</v>
      </c>
      <c r="O683" s="12">
        <v>0</v>
      </c>
      <c r="P683" s="12">
        <v>0</v>
      </c>
      <c r="Q683" s="12">
        <v>0</v>
      </c>
      <c r="R683" s="12">
        <v>0</v>
      </c>
      <c r="S683" s="12">
        <v>36.356413859999996</v>
      </c>
      <c r="T683" s="12">
        <v>35.58810294</v>
      </c>
      <c r="U683" s="12">
        <v>35.31875256</v>
      </c>
      <c r="V683" s="12">
        <v>6.01475589</v>
      </c>
      <c r="W683" s="12">
        <v>35.18186958</v>
      </c>
      <c r="X683" s="12">
        <v>35.32905558</v>
      </c>
      <c r="Y683" s="12">
        <v>35.28342792</v>
      </c>
    </row>
    <row r="684" spans="1:25" ht="11.25">
      <c r="A684" s="11">
        <f t="shared" si="17"/>
        <v>41654</v>
      </c>
      <c r="B684" s="12">
        <v>0.5372288999999999</v>
      </c>
      <c r="C684" s="12">
        <v>0.11848473</v>
      </c>
      <c r="D684" s="12">
        <v>3.7848879899999996</v>
      </c>
      <c r="E684" s="12">
        <v>1.42549641</v>
      </c>
      <c r="F684" s="12">
        <v>4.717311299999999</v>
      </c>
      <c r="G684" s="12">
        <v>1.4733318599999998</v>
      </c>
      <c r="H684" s="12">
        <v>0.9662760899999999</v>
      </c>
      <c r="I684" s="12">
        <v>2.9223780299999995</v>
      </c>
      <c r="J684" s="12">
        <v>13.248947789999999</v>
      </c>
      <c r="K684" s="12">
        <v>42.610347</v>
      </c>
      <c r="L684" s="12">
        <v>42.91134236999999</v>
      </c>
      <c r="M684" s="12">
        <v>43.04822535</v>
      </c>
      <c r="N684" s="12">
        <v>0.51294321</v>
      </c>
      <c r="O684" s="12">
        <v>0</v>
      </c>
      <c r="P684" s="12">
        <v>0</v>
      </c>
      <c r="Q684" s="12">
        <v>1.1951503199999998</v>
      </c>
      <c r="R684" s="12">
        <v>0.8257134599999999</v>
      </c>
      <c r="S684" s="12">
        <v>36.82372941</v>
      </c>
      <c r="T684" s="12">
        <v>36.14814566999999</v>
      </c>
      <c r="U684" s="12">
        <v>35.92883853</v>
      </c>
      <c r="V684" s="12">
        <v>35.80446636</v>
      </c>
      <c r="W684" s="12">
        <v>35.60576526</v>
      </c>
      <c r="X684" s="12">
        <v>35.81182566</v>
      </c>
      <c r="Y684" s="12">
        <v>35.8765875</v>
      </c>
    </row>
    <row r="685" spans="1:25" ht="11.25">
      <c r="A685" s="11">
        <f t="shared" si="17"/>
        <v>41655</v>
      </c>
      <c r="B685" s="12">
        <v>22.08967488</v>
      </c>
      <c r="C685" s="12">
        <v>10.94180724</v>
      </c>
      <c r="D685" s="12">
        <v>0.52398216</v>
      </c>
      <c r="E685" s="12">
        <v>0</v>
      </c>
      <c r="F685" s="12">
        <v>0</v>
      </c>
      <c r="G685" s="12">
        <v>0</v>
      </c>
      <c r="H685" s="12">
        <v>0</v>
      </c>
      <c r="I685" s="12">
        <v>0.19281366</v>
      </c>
      <c r="J685" s="12">
        <v>0</v>
      </c>
      <c r="K685" s="12">
        <v>0</v>
      </c>
      <c r="L685" s="12">
        <v>1.68307191</v>
      </c>
      <c r="M685" s="12">
        <v>1.9899547199999998</v>
      </c>
      <c r="N685" s="12">
        <v>0.00147186</v>
      </c>
      <c r="O685" s="12">
        <v>0</v>
      </c>
      <c r="P685" s="12">
        <v>0</v>
      </c>
      <c r="Q685" s="12">
        <v>0</v>
      </c>
      <c r="R685" s="12">
        <v>0.027229409999999996</v>
      </c>
      <c r="S685" s="12">
        <v>36.332864099999995</v>
      </c>
      <c r="T685" s="12">
        <v>35.69039721</v>
      </c>
      <c r="U685" s="12">
        <v>35.823600539999994</v>
      </c>
      <c r="V685" s="12">
        <v>35.73308115</v>
      </c>
      <c r="W685" s="12">
        <v>35.35922871</v>
      </c>
      <c r="X685" s="12">
        <v>35.613124559999996</v>
      </c>
      <c r="Y685" s="12">
        <v>5.44735386</v>
      </c>
    </row>
    <row r="686" spans="1:25" ht="11.25">
      <c r="A686" s="11">
        <f t="shared" si="17"/>
        <v>41656</v>
      </c>
      <c r="B686" s="12">
        <v>4.2028962299999995</v>
      </c>
      <c r="C686" s="12">
        <v>1.22090787</v>
      </c>
      <c r="D686" s="12">
        <v>0.00073593</v>
      </c>
      <c r="E686" s="12">
        <v>0</v>
      </c>
      <c r="F686" s="12">
        <v>0</v>
      </c>
      <c r="G686" s="12">
        <v>0</v>
      </c>
      <c r="H686" s="12">
        <v>1.4703881399999998</v>
      </c>
      <c r="I686" s="12">
        <v>4.938826229999999</v>
      </c>
      <c r="J686" s="12">
        <v>36.256327379999995</v>
      </c>
      <c r="K686" s="12">
        <v>35.685245699999996</v>
      </c>
      <c r="L686" s="12">
        <v>35.58663108</v>
      </c>
      <c r="M686" s="12">
        <v>35.41295159999999</v>
      </c>
      <c r="N686" s="12">
        <v>20.234395349999996</v>
      </c>
      <c r="O686" s="12">
        <v>0.42095195999999996</v>
      </c>
      <c r="P686" s="12">
        <v>0.00073593</v>
      </c>
      <c r="Q686" s="12">
        <v>0</v>
      </c>
      <c r="R686" s="12">
        <v>7.438044509999998</v>
      </c>
      <c r="S686" s="12">
        <v>36.354942</v>
      </c>
      <c r="T686" s="12">
        <v>35.11195623</v>
      </c>
      <c r="U686" s="12">
        <v>3.268265129999999</v>
      </c>
      <c r="V686" s="12">
        <v>35.32831965</v>
      </c>
      <c r="W686" s="12">
        <v>35.00671823999999</v>
      </c>
      <c r="X686" s="12">
        <v>35.274596759999994</v>
      </c>
      <c r="Y686" s="12">
        <v>0.23034608999999998</v>
      </c>
    </row>
    <row r="687" spans="1:25" ht="11.25">
      <c r="A687" s="11">
        <f t="shared" si="17"/>
        <v>41657</v>
      </c>
      <c r="B687" s="12">
        <v>0.36281348999999996</v>
      </c>
      <c r="C687" s="12">
        <v>0.58580028</v>
      </c>
      <c r="D687" s="12">
        <v>0.17441541</v>
      </c>
      <c r="E687" s="12">
        <v>0.22151492999999997</v>
      </c>
      <c r="F687" s="12">
        <v>2.6110796399999994</v>
      </c>
      <c r="G687" s="12">
        <v>0</v>
      </c>
      <c r="H687" s="12">
        <v>6.817655519999999</v>
      </c>
      <c r="I687" s="12">
        <v>43.608268079999995</v>
      </c>
      <c r="J687" s="12">
        <v>0.10965356999999999</v>
      </c>
      <c r="K687" s="12">
        <v>0.18619028999999998</v>
      </c>
      <c r="L687" s="12">
        <v>35.81329752</v>
      </c>
      <c r="M687" s="12">
        <v>0.34662303</v>
      </c>
      <c r="N687" s="12">
        <v>0.021341969999999995</v>
      </c>
      <c r="O687" s="12">
        <v>0</v>
      </c>
      <c r="P687" s="12">
        <v>0</v>
      </c>
      <c r="Q687" s="12">
        <v>0.00294372</v>
      </c>
      <c r="R687" s="12">
        <v>1.9568378699999998</v>
      </c>
      <c r="S687" s="12">
        <v>44.43177374999999</v>
      </c>
      <c r="T687" s="12">
        <v>3.3403862699999998</v>
      </c>
      <c r="U687" s="12">
        <v>0.36428535</v>
      </c>
      <c r="V687" s="12">
        <v>0.5725535399999999</v>
      </c>
      <c r="W687" s="12">
        <v>0.92432808</v>
      </c>
      <c r="X687" s="12">
        <v>34.61667534</v>
      </c>
      <c r="Y687" s="12">
        <v>2.41311447</v>
      </c>
    </row>
    <row r="688" spans="1:25" ht="11.25">
      <c r="A688" s="11">
        <f t="shared" si="17"/>
        <v>41658</v>
      </c>
      <c r="B688" s="12">
        <v>0.78818103</v>
      </c>
      <c r="C688" s="12">
        <v>1.1333322</v>
      </c>
      <c r="D688" s="12">
        <v>1.3467519</v>
      </c>
      <c r="E688" s="12">
        <v>0.55268343</v>
      </c>
      <c r="F688" s="12">
        <v>0.6248045699999999</v>
      </c>
      <c r="G688" s="12">
        <v>0.9434622599999999</v>
      </c>
      <c r="H688" s="12">
        <v>2.24753022</v>
      </c>
      <c r="I688" s="12">
        <v>2.91649059</v>
      </c>
      <c r="J688" s="12">
        <v>1.8125955899999997</v>
      </c>
      <c r="K688" s="12">
        <v>11.361287339999999</v>
      </c>
      <c r="L688" s="12">
        <v>11.810204639999998</v>
      </c>
      <c r="M688" s="12">
        <v>10.977131879999998</v>
      </c>
      <c r="N688" s="12">
        <v>4.33315584</v>
      </c>
      <c r="O688" s="12">
        <v>1.7522493299999997</v>
      </c>
      <c r="P688" s="12">
        <v>0.91402506</v>
      </c>
      <c r="Q688" s="12">
        <v>1.88913231</v>
      </c>
      <c r="R688" s="12">
        <v>1.74856968</v>
      </c>
      <c r="S688" s="12">
        <v>36.89805834</v>
      </c>
      <c r="T688" s="12">
        <v>36.05909814</v>
      </c>
      <c r="U688" s="12">
        <v>35.265765599999995</v>
      </c>
      <c r="V688" s="12">
        <v>3.7274854499999996</v>
      </c>
      <c r="W688" s="12">
        <v>9.285964739999999</v>
      </c>
      <c r="X688" s="12">
        <v>3.7399962599999994</v>
      </c>
      <c r="Y688" s="12">
        <v>5.54008104</v>
      </c>
    </row>
    <row r="689" spans="1:25" ht="11.25">
      <c r="A689" s="11">
        <f t="shared" si="17"/>
        <v>41659</v>
      </c>
      <c r="B689" s="12">
        <v>2.6294778899999995</v>
      </c>
      <c r="C689" s="12">
        <v>2.6868804299999995</v>
      </c>
      <c r="D689" s="12">
        <v>0</v>
      </c>
      <c r="E689" s="12">
        <v>0</v>
      </c>
      <c r="F689" s="12">
        <v>0</v>
      </c>
      <c r="G689" s="12">
        <v>0</v>
      </c>
      <c r="H689" s="12">
        <v>0</v>
      </c>
      <c r="I689" s="12">
        <v>0.23108202</v>
      </c>
      <c r="J689" s="12">
        <v>0</v>
      </c>
      <c r="K689" s="12">
        <v>0.1251081</v>
      </c>
      <c r="L689" s="12">
        <v>0.9250640099999999</v>
      </c>
      <c r="M689" s="12">
        <v>0.8772285599999999</v>
      </c>
      <c r="N689" s="12">
        <v>0.06476183999999999</v>
      </c>
      <c r="O689" s="12">
        <v>0</v>
      </c>
      <c r="P689" s="12">
        <v>0</v>
      </c>
      <c r="Q689" s="12">
        <v>0</v>
      </c>
      <c r="R689" s="12">
        <v>0.6380513099999999</v>
      </c>
      <c r="S689" s="12">
        <v>6.92657316</v>
      </c>
      <c r="T689" s="12">
        <v>0.7131161699999999</v>
      </c>
      <c r="U689" s="12">
        <v>0</v>
      </c>
      <c r="V689" s="12">
        <v>39.916843199999995</v>
      </c>
      <c r="W689" s="12">
        <v>0.015454529999999998</v>
      </c>
      <c r="X689" s="12">
        <v>0</v>
      </c>
      <c r="Y689" s="12">
        <v>0.53796483</v>
      </c>
    </row>
    <row r="690" spans="1:25" ht="11.25">
      <c r="A690" s="11">
        <f t="shared" si="17"/>
        <v>41660</v>
      </c>
      <c r="B690" s="12">
        <v>0.7425533699999999</v>
      </c>
      <c r="C690" s="12">
        <v>0.27891746999999995</v>
      </c>
      <c r="D690" s="12">
        <v>0.20311667999999997</v>
      </c>
      <c r="E690" s="12">
        <v>3.8356671599999994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3.05631729</v>
      </c>
      <c r="L690" s="12">
        <v>3.0438064799999998</v>
      </c>
      <c r="M690" s="12">
        <v>0</v>
      </c>
      <c r="N690" s="12">
        <v>0</v>
      </c>
      <c r="O690" s="12">
        <v>0</v>
      </c>
      <c r="P690" s="12">
        <v>0.019134179999999997</v>
      </c>
      <c r="Q690" s="12">
        <v>0</v>
      </c>
      <c r="R690" s="12">
        <v>0</v>
      </c>
      <c r="S690" s="12">
        <v>3.19614399</v>
      </c>
      <c r="T690" s="12">
        <v>2.6287419599999997</v>
      </c>
      <c r="U690" s="12">
        <v>0</v>
      </c>
      <c r="V690" s="12">
        <v>0.09272717999999999</v>
      </c>
      <c r="W690" s="12">
        <v>20.96738163</v>
      </c>
      <c r="X690" s="12">
        <v>38.97779651999999</v>
      </c>
      <c r="Y690" s="12">
        <v>42.817879260000005</v>
      </c>
    </row>
    <row r="691" spans="1:25" ht="11.25">
      <c r="A691" s="11">
        <f t="shared" si="17"/>
        <v>41661</v>
      </c>
      <c r="B691" s="12">
        <v>20.778983550000003</v>
      </c>
      <c r="C691" s="12">
        <v>5.23834974</v>
      </c>
      <c r="D691" s="12">
        <v>9.068129459999998</v>
      </c>
      <c r="E691" s="12">
        <v>0.6645447899999999</v>
      </c>
      <c r="F691" s="12">
        <v>0.00073593</v>
      </c>
      <c r="G691" s="12">
        <v>2.4550624799999996</v>
      </c>
      <c r="H691" s="12">
        <v>5.591596139999999</v>
      </c>
      <c r="I691" s="12">
        <v>35.56455318</v>
      </c>
      <c r="J691" s="12">
        <v>5.055103169999999</v>
      </c>
      <c r="K691" s="12">
        <v>35.87953122</v>
      </c>
      <c r="L691" s="12">
        <v>36.08191196999999</v>
      </c>
      <c r="M691" s="12">
        <v>3.9114679499999996</v>
      </c>
      <c r="N691" s="12">
        <v>0.5077917</v>
      </c>
      <c r="O691" s="12">
        <v>1.0391331599999998</v>
      </c>
      <c r="P691" s="12">
        <v>2.06133993</v>
      </c>
      <c r="Q691" s="12">
        <v>0</v>
      </c>
      <c r="R691" s="12">
        <v>9.2874366</v>
      </c>
      <c r="S691" s="12">
        <v>0.7683109199999999</v>
      </c>
      <c r="T691" s="12">
        <v>36.40130558999999</v>
      </c>
      <c r="U691" s="12">
        <v>36.15992055</v>
      </c>
      <c r="V691" s="12">
        <v>34.880874209999995</v>
      </c>
      <c r="W691" s="12">
        <v>42.70969755</v>
      </c>
      <c r="X691" s="12">
        <v>42.69350709</v>
      </c>
      <c r="Y691" s="12">
        <v>42.74575812</v>
      </c>
    </row>
    <row r="692" spans="1:25" ht="11.25">
      <c r="A692" s="11">
        <f t="shared" si="17"/>
        <v>41662</v>
      </c>
      <c r="B692" s="12">
        <v>25.93049355</v>
      </c>
      <c r="C692" s="12">
        <v>26.647289369999996</v>
      </c>
      <c r="D692" s="12">
        <v>42.82818228</v>
      </c>
      <c r="E692" s="12">
        <v>8.308649699999998</v>
      </c>
      <c r="F692" s="12">
        <v>0.4305190499999999</v>
      </c>
      <c r="G692" s="12">
        <v>0.00441558</v>
      </c>
      <c r="H692" s="12">
        <v>40.61965635</v>
      </c>
      <c r="I692" s="12">
        <v>40.34883410999999</v>
      </c>
      <c r="J692" s="12">
        <v>0</v>
      </c>
      <c r="K692" s="12">
        <v>0</v>
      </c>
      <c r="L692" s="12">
        <v>0.00294372</v>
      </c>
      <c r="M692" s="12">
        <v>0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8.804666519999998</v>
      </c>
      <c r="W692" s="12">
        <v>47.80969244999999</v>
      </c>
      <c r="X692" s="12">
        <v>47.83912964999999</v>
      </c>
      <c r="Y692" s="12">
        <v>47.529303119999994</v>
      </c>
    </row>
    <row r="693" spans="1:25" ht="11.25">
      <c r="A693" s="11">
        <f t="shared" si="17"/>
        <v>41663</v>
      </c>
      <c r="B693" s="12">
        <v>6.6528072</v>
      </c>
      <c r="C693" s="12">
        <v>0.4754107799999999</v>
      </c>
      <c r="D693" s="12">
        <v>0.00073593</v>
      </c>
      <c r="E693" s="12">
        <v>0.00220779</v>
      </c>
      <c r="F693" s="12">
        <v>0.00294372</v>
      </c>
      <c r="G693" s="12">
        <v>4.3633289699999995</v>
      </c>
      <c r="H693" s="12">
        <v>6.03315414</v>
      </c>
      <c r="I693" s="12">
        <v>6.816183659999999</v>
      </c>
      <c r="J693" s="12">
        <v>39.966886439999996</v>
      </c>
      <c r="K693" s="12">
        <v>39.648228749999994</v>
      </c>
      <c r="L693" s="12">
        <v>39.6077526</v>
      </c>
      <c r="M693" s="12">
        <v>39.53121587999999</v>
      </c>
      <c r="N693" s="12">
        <v>39.743899649999996</v>
      </c>
      <c r="O693" s="12">
        <v>4.69964898</v>
      </c>
      <c r="P693" s="12">
        <v>0.81541044</v>
      </c>
      <c r="Q693" s="12">
        <v>0.02428569</v>
      </c>
      <c r="R693" s="12">
        <v>0.6152374799999999</v>
      </c>
      <c r="S693" s="12">
        <v>39.925674359999995</v>
      </c>
      <c r="T693" s="12">
        <v>0.25242399</v>
      </c>
      <c r="U693" s="12">
        <v>0.26346294</v>
      </c>
      <c r="V693" s="12">
        <v>47.56977927</v>
      </c>
      <c r="W693" s="12">
        <v>47.45865384</v>
      </c>
      <c r="X693" s="12">
        <v>47.41817768999999</v>
      </c>
      <c r="Y693" s="12">
        <v>47.32471457999999</v>
      </c>
    </row>
    <row r="694" spans="1:25" ht="11.25">
      <c r="A694" s="11">
        <f t="shared" si="17"/>
        <v>41664</v>
      </c>
      <c r="B694" s="12">
        <v>47.20328612999999</v>
      </c>
      <c r="C694" s="12">
        <v>7.560208889999999</v>
      </c>
      <c r="D694" s="12">
        <v>26.238848219999998</v>
      </c>
      <c r="E694" s="12">
        <v>0.7285707</v>
      </c>
      <c r="F694" s="12">
        <v>1.8810370799999998</v>
      </c>
      <c r="G694" s="12">
        <v>5.479734779999999</v>
      </c>
      <c r="H694" s="12">
        <v>9.26388684</v>
      </c>
      <c r="I694" s="12">
        <v>7.89358518</v>
      </c>
      <c r="J694" s="12">
        <v>0.18030285</v>
      </c>
      <c r="K694" s="12">
        <v>0.00073593</v>
      </c>
      <c r="L694" s="12">
        <v>0.019134179999999997</v>
      </c>
      <c r="M694" s="12">
        <v>0</v>
      </c>
      <c r="N694" s="12">
        <v>0</v>
      </c>
      <c r="O694" s="12">
        <v>0</v>
      </c>
      <c r="P694" s="12">
        <v>0</v>
      </c>
      <c r="Q694" s="12">
        <v>0</v>
      </c>
      <c r="R694" s="12">
        <v>0.45848439</v>
      </c>
      <c r="S694" s="12">
        <v>41.436538649999996</v>
      </c>
      <c r="T694" s="12">
        <v>40.10892093</v>
      </c>
      <c r="U694" s="12">
        <v>0.08168823</v>
      </c>
      <c r="V694" s="12">
        <v>8.32410423</v>
      </c>
      <c r="W694" s="12">
        <v>0.24653654999999997</v>
      </c>
      <c r="X694" s="12">
        <v>47.30484446999999</v>
      </c>
      <c r="Y694" s="12">
        <v>47.212117289999995</v>
      </c>
    </row>
    <row r="695" spans="1:25" ht="11.25">
      <c r="A695" s="11">
        <f t="shared" si="17"/>
        <v>41665</v>
      </c>
      <c r="B695" s="12">
        <v>47.555796599999994</v>
      </c>
      <c r="C695" s="12">
        <v>48.24904265999999</v>
      </c>
      <c r="D695" s="12">
        <v>48.68544914999999</v>
      </c>
      <c r="E695" s="12">
        <v>11.306092589999999</v>
      </c>
      <c r="F695" s="12">
        <v>51.28769763</v>
      </c>
      <c r="G695" s="12">
        <v>27.97711488</v>
      </c>
      <c r="H695" s="12">
        <v>0.73298628</v>
      </c>
      <c r="I695" s="12">
        <v>0.06991335</v>
      </c>
      <c r="J695" s="12">
        <v>0</v>
      </c>
      <c r="K695" s="12">
        <v>0</v>
      </c>
      <c r="L695" s="12">
        <v>12.28929507</v>
      </c>
      <c r="M695" s="12">
        <v>2.64419649</v>
      </c>
      <c r="N695" s="12">
        <v>27.777677849999996</v>
      </c>
      <c r="O695" s="12">
        <v>0.027229409999999996</v>
      </c>
      <c r="P695" s="12">
        <v>0.03753243</v>
      </c>
      <c r="Q695" s="12">
        <v>0.01692639</v>
      </c>
      <c r="R695" s="12">
        <v>0</v>
      </c>
      <c r="S695" s="12">
        <v>0.16411238999999997</v>
      </c>
      <c r="T695" s="12">
        <v>12.153883949999999</v>
      </c>
      <c r="U695" s="12">
        <v>47.74051503</v>
      </c>
      <c r="V695" s="12">
        <v>47.50133778</v>
      </c>
      <c r="W695" s="12">
        <v>47.34311282999999</v>
      </c>
      <c r="X695" s="12">
        <v>47.2982211</v>
      </c>
      <c r="Y695" s="12">
        <v>47.30410853999999</v>
      </c>
    </row>
    <row r="696" spans="1:25" ht="11.25">
      <c r="A696" s="11">
        <f t="shared" si="17"/>
        <v>41666</v>
      </c>
      <c r="B696" s="12">
        <v>47.378437469999994</v>
      </c>
      <c r="C696" s="12">
        <v>51.602675669999996</v>
      </c>
      <c r="D696" s="12">
        <v>1.41224967</v>
      </c>
      <c r="E696" s="12">
        <v>0.69251013</v>
      </c>
      <c r="F696" s="12">
        <v>0</v>
      </c>
      <c r="G696" s="12">
        <v>0</v>
      </c>
      <c r="H696" s="12">
        <v>0.019134179999999997</v>
      </c>
      <c r="I696" s="12">
        <v>0</v>
      </c>
      <c r="J696" s="12">
        <v>0.040476149999999995</v>
      </c>
      <c r="K696" s="12">
        <v>0.38636325</v>
      </c>
      <c r="L696" s="12">
        <v>4.83947568</v>
      </c>
      <c r="M696" s="12">
        <v>4.645190159999999</v>
      </c>
      <c r="N696" s="12">
        <v>2.95328709</v>
      </c>
      <c r="O696" s="12">
        <v>0.07432893</v>
      </c>
      <c r="P696" s="12">
        <v>0.42831125999999997</v>
      </c>
      <c r="Q696" s="12">
        <v>0.07359299999999999</v>
      </c>
      <c r="R696" s="12">
        <v>0.28186119</v>
      </c>
      <c r="S696" s="12">
        <v>43.40809512</v>
      </c>
      <c r="T696" s="12">
        <v>49.32644417999999</v>
      </c>
      <c r="U696" s="12">
        <v>48.30644519999999</v>
      </c>
      <c r="V696" s="12">
        <v>48.139389089999995</v>
      </c>
      <c r="W696" s="12">
        <v>4.743804779999999</v>
      </c>
      <c r="X696" s="12">
        <v>48.02458401</v>
      </c>
      <c r="Y696" s="12">
        <v>47.81042837999999</v>
      </c>
    </row>
    <row r="697" spans="1:25" ht="11.25">
      <c r="A697" s="11">
        <f t="shared" si="17"/>
        <v>41667</v>
      </c>
      <c r="B697" s="12">
        <v>11.35319211</v>
      </c>
      <c r="C697" s="12">
        <v>1.8442405799999997</v>
      </c>
      <c r="D697" s="12">
        <v>0</v>
      </c>
      <c r="E697" s="12">
        <v>0.36207755999999996</v>
      </c>
      <c r="F697" s="12">
        <v>1.36294236</v>
      </c>
      <c r="G697" s="12">
        <v>1.07666559</v>
      </c>
      <c r="H697" s="12">
        <v>1.2444576299999999</v>
      </c>
      <c r="I697" s="12">
        <v>6.77276379</v>
      </c>
      <c r="J697" s="12">
        <v>44.52891651</v>
      </c>
      <c r="K697" s="12">
        <v>43.606060289999995</v>
      </c>
      <c r="L697" s="12">
        <v>43.04822535</v>
      </c>
      <c r="M697" s="12">
        <v>41.96125673999999</v>
      </c>
      <c r="N697" s="12">
        <v>23.155301519999995</v>
      </c>
      <c r="O697" s="12">
        <v>0.10303019999999999</v>
      </c>
      <c r="P697" s="12">
        <v>0</v>
      </c>
      <c r="Q697" s="12">
        <v>0.00883116</v>
      </c>
      <c r="R697" s="12">
        <v>0.16632017999999998</v>
      </c>
      <c r="S697" s="12">
        <v>1.2753666899999998</v>
      </c>
      <c r="T697" s="12">
        <v>0.00294372</v>
      </c>
      <c r="U697" s="12">
        <v>0</v>
      </c>
      <c r="V697" s="12">
        <v>39.47307741</v>
      </c>
      <c r="W697" s="12">
        <v>1.1178776699999997</v>
      </c>
      <c r="X697" s="12">
        <v>2.5315991999999996</v>
      </c>
      <c r="Y697" s="12">
        <v>11.680680959999998</v>
      </c>
    </row>
    <row r="698" spans="1:25" ht="11.25">
      <c r="A698" s="11">
        <f t="shared" si="17"/>
        <v>41668</v>
      </c>
      <c r="B698" s="12">
        <v>11.08825731</v>
      </c>
      <c r="C698" s="12">
        <v>11.323754909999998</v>
      </c>
      <c r="D698" s="12">
        <v>0</v>
      </c>
      <c r="E698" s="12">
        <v>0</v>
      </c>
      <c r="F698" s="12">
        <v>0.11112543</v>
      </c>
      <c r="G698" s="12">
        <v>0</v>
      </c>
      <c r="H698" s="12">
        <v>0.027229409999999996</v>
      </c>
      <c r="I698" s="12">
        <v>6.0206433299999995</v>
      </c>
      <c r="J698" s="12">
        <v>42.36528230999999</v>
      </c>
      <c r="K698" s="12">
        <v>41.924460239999995</v>
      </c>
      <c r="L698" s="12">
        <v>41.566062329999994</v>
      </c>
      <c r="M698" s="12">
        <v>41.661733229999996</v>
      </c>
      <c r="N698" s="12">
        <v>0</v>
      </c>
      <c r="O698" s="12">
        <v>0</v>
      </c>
      <c r="P698" s="12">
        <v>0</v>
      </c>
      <c r="Q698" s="12">
        <v>0</v>
      </c>
      <c r="R698" s="12">
        <v>0.82644939</v>
      </c>
      <c r="S698" s="12">
        <v>42.78697019999999</v>
      </c>
      <c r="T698" s="12">
        <v>40.28922377999999</v>
      </c>
      <c r="U698" s="12">
        <v>39.74905115999999</v>
      </c>
      <c r="V698" s="12">
        <v>0.76978278</v>
      </c>
      <c r="W698" s="12">
        <v>47.948783219999996</v>
      </c>
      <c r="X698" s="12">
        <v>11.77046442</v>
      </c>
      <c r="Y698" s="12">
        <v>26.002614689999994</v>
      </c>
    </row>
    <row r="699" spans="1:25" ht="11.25">
      <c r="A699" s="11">
        <f t="shared" si="17"/>
        <v>41669</v>
      </c>
      <c r="B699" s="12">
        <v>0.045627659999999994</v>
      </c>
      <c r="C699" s="12">
        <v>0.49748867999999996</v>
      </c>
      <c r="D699" s="12">
        <v>0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0.21709934999999997</v>
      </c>
      <c r="M699" s="12">
        <v>0.07948044</v>
      </c>
      <c r="N699" s="12">
        <v>0</v>
      </c>
      <c r="O699" s="12">
        <v>0</v>
      </c>
      <c r="P699" s="12">
        <v>0.41874416999999997</v>
      </c>
      <c r="Q699" s="12">
        <v>0.01177488</v>
      </c>
      <c r="R699" s="12">
        <v>0.48792158999999996</v>
      </c>
      <c r="S699" s="12">
        <v>43.087965569999994</v>
      </c>
      <c r="T699" s="12">
        <v>41.43580271999999</v>
      </c>
      <c r="U699" s="12">
        <v>40.81247001</v>
      </c>
      <c r="V699" s="12">
        <v>48.07904282999999</v>
      </c>
      <c r="W699" s="12">
        <v>1.2584403</v>
      </c>
      <c r="X699" s="12">
        <v>46.80588392999999</v>
      </c>
      <c r="Y699" s="12">
        <v>46.67562432</v>
      </c>
    </row>
    <row r="700" spans="1:25" ht="11.25">
      <c r="A700" s="11">
        <f t="shared" si="17"/>
        <v>41670</v>
      </c>
      <c r="B700" s="12">
        <v>0.01692639</v>
      </c>
      <c r="C700" s="12">
        <v>10.263279780000001</v>
      </c>
      <c r="D700" s="12">
        <v>8.291723309999998</v>
      </c>
      <c r="E700" s="12">
        <v>0</v>
      </c>
      <c r="F700" s="12">
        <v>0</v>
      </c>
      <c r="G700" s="12">
        <v>0</v>
      </c>
      <c r="H700" s="12">
        <v>0</v>
      </c>
      <c r="I700" s="12">
        <v>0.04341986999999999</v>
      </c>
      <c r="J700" s="12">
        <v>0.35766198</v>
      </c>
      <c r="K700" s="12">
        <v>0</v>
      </c>
      <c r="L700" s="12">
        <v>0</v>
      </c>
      <c r="M700" s="12">
        <v>0</v>
      </c>
      <c r="N700" s="12">
        <v>0</v>
      </c>
      <c r="O700" s="12">
        <v>0</v>
      </c>
      <c r="P700" s="12">
        <v>0</v>
      </c>
      <c r="Q700" s="12">
        <v>0</v>
      </c>
      <c r="R700" s="12">
        <v>4.004195129999999</v>
      </c>
      <c r="S700" s="12">
        <v>0.23770538999999996</v>
      </c>
      <c r="T700" s="12">
        <v>39.84987356999999</v>
      </c>
      <c r="U700" s="12">
        <v>2.1099113099999998</v>
      </c>
      <c r="V700" s="12">
        <v>38.8423854</v>
      </c>
      <c r="W700" s="12">
        <v>38.71801323</v>
      </c>
      <c r="X700" s="12">
        <v>13.463839349999997</v>
      </c>
      <c r="Y700" s="12">
        <v>11.4437115</v>
      </c>
    </row>
    <row r="702" spans="1:25" ht="31.5" customHeight="1">
      <c r="A702" s="57" t="s">
        <v>78</v>
      </c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9"/>
    </row>
    <row r="703" spans="1:25" ht="1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</row>
    <row r="704" spans="1:25" ht="35.25" customHeight="1">
      <c r="A704" s="43" t="s">
        <v>79</v>
      </c>
      <c r="B704" s="44" t="s">
        <v>79</v>
      </c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5"/>
    </row>
    <row r="705" spans="1:25" ht="13.5" customHeight="1">
      <c r="A705" s="8"/>
      <c r="B705" s="7" t="s">
        <v>24</v>
      </c>
      <c r="C705" s="9" t="s">
        <v>25</v>
      </c>
      <c r="D705" s="10" t="s">
        <v>26</v>
      </c>
      <c r="E705" s="7" t="s">
        <v>27</v>
      </c>
      <c r="F705" s="7" t="s">
        <v>28</v>
      </c>
      <c r="G705" s="9" t="s">
        <v>29</v>
      </c>
      <c r="H705" s="10" t="s">
        <v>30</v>
      </c>
      <c r="I705" s="7" t="s">
        <v>31</v>
      </c>
      <c r="J705" s="7" t="s">
        <v>32</v>
      </c>
      <c r="K705" s="7" t="s">
        <v>33</v>
      </c>
      <c r="L705" s="7" t="s">
        <v>34</v>
      </c>
      <c r="M705" s="7" t="s">
        <v>35</v>
      </c>
      <c r="N705" s="7" t="s">
        <v>36</v>
      </c>
      <c r="O705" s="7" t="s">
        <v>37</v>
      </c>
      <c r="P705" s="7" t="s">
        <v>38</v>
      </c>
      <c r="Q705" s="7" t="s">
        <v>39</v>
      </c>
      <c r="R705" s="7" t="s">
        <v>40</v>
      </c>
      <c r="S705" s="7" t="s">
        <v>41</v>
      </c>
      <c r="T705" s="7" t="s">
        <v>42</v>
      </c>
      <c r="U705" s="7" t="s">
        <v>43</v>
      </c>
      <c r="V705" s="7" t="s">
        <v>44</v>
      </c>
      <c r="W705" s="7" t="s">
        <v>45</v>
      </c>
      <c r="X705" s="7" t="s">
        <v>46</v>
      </c>
      <c r="Y705" s="7" t="s">
        <v>66</v>
      </c>
    </row>
    <row r="706" spans="1:25" ht="11.25">
      <c r="A706" s="11">
        <f>A670</f>
        <v>41640</v>
      </c>
      <c r="B706" s="12">
        <v>49.991724899999994</v>
      </c>
      <c r="C706" s="12">
        <v>50.523066359999994</v>
      </c>
      <c r="D706" s="12">
        <v>51.28033832999999</v>
      </c>
      <c r="E706" s="12">
        <v>51.72484005</v>
      </c>
      <c r="F706" s="12">
        <v>52.52479596</v>
      </c>
      <c r="G706" s="12">
        <v>52.683756839999994</v>
      </c>
      <c r="H706" s="12">
        <v>53.722154069999995</v>
      </c>
      <c r="I706" s="12">
        <v>53.19596412</v>
      </c>
      <c r="J706" s="12">
        <v>52.73527194</v>
      </c>
      <c r="K706" s="12">
        <v>52.63518546</v>
      </c>
      <c r="L706" s="12">
        <v>52.87362678</v>
      </c>
      <c r="M706" s="12">
        <v>53.175358079999995</v>
      </c>
      <c r="N706" s="12">
        <v>54.73552967999999</v>
      </c>
      <c r="O706" s="12">
        <v>53.55656981999999</v>
      </c>
      <c r="P706" s="12">
        <v>53.26808526</v>
      </c>
      <c r="Q706" s="12">
        <v>53.134145999999994</v>
      </c>
      <c r="R706" s="12">
        <v>50.39648639999999</v>
      </c>
      <c r="S706" s="12">
        <v>43.62298668</v>
      </c>
      <c r="T706" s="12">
        <v>43.28151515999999</v>
      </c>
      <c r="U706" s="12">
        <v>43.114459049999994</v>
      </c>
      <c r="V706" s="12">
        <v>42.98272757999999</v>
      </c>
      <c r="W706" s="12">
        <v>42.90987051</v>
      </c>
      <c r="X706" s="12">
        <v>42.803160659999996</v>
      </c>
      <c r="Y706" s="12">
        <v>42.75606113999999</v>
      </c>
    </row>
    <row r="707" spans="1:25" ht="11.25">
      <c r="A707" s="11">
        <f aca="true" t="shared" si="18" ref="A707:A734">A671</f>
        <v>41641</v>
      </c>
      <c r="B707" s="12">
        <v>43.28519480999999</v>
      </c>
      <c r="C707" s="12">
        <v>43.433116739999996</v>
      </c>
      <c r="D707" s="12">
        <v>43.577359019999996</v>
      </c>
      <c r="E707" s="12">
        <v>43.82757521999999</v>
      </c>
      <c r="F707" s="12">
        <v>43.907791589999995</v>
      </c>
      <c r="G707" s="12">
        <v>43.734848039999996</v>
      </c>
      <c r="H707" s="12">
        <v>43.982120519999995</v>
      </c>
      <c r="I707" s="12">
        <v>43.98285644999999</v>
      </c>
      <c r="J707" s="12">
        <v>43.901168219999995</v>
      </c>
      <c r="K707" s="12">
        <v>43.862163929999994</v>
      </c>
      <c r="L707" s="12">
        <v>43.8982245</v>
      </c>
      <c r="M707" s="12">
        <v>44.03805119999999</v>
      </c>
      <c r="N707" s="12">
        <v>44.16242336999999</v>
      </c>
      <c r="O707" s="12">
        <v>44.23528044</v>
      </c>
      <c r="P707" s="12">
        <v>44.410431779999996</v>
      </c>
      <c r="Q707" s="12">
        <v>44.395713179999994</v>
      </c>
      <c r="R707" s="12">
        <v>44.3397825</v>
      </c>
      <c r="S707" s="12">
        <v>44.16021557999999</v>
      </c>
      <c r="T707" s="12">
        <v>43.813592549999996</v>
      </c>
      <c r="U707" s="12">
        <v>43.55969669999999</v>
      </c>
      <c r="V707" s="12">
        <v>43.3609956</v>
      </c>
      <c r="W707" s="12">
        <v>43.252077959999994</v>
      </c>
      <c r="X707" s="12">
        <v>43.2064503</v>
      </c>
      <c r="Y707" s="12">
        <v>43.20424251</v>
      </c>
    </row>
    <row r="708" spans="1:25" ht="11.25">
      <c r="A708" s="11">
        <f t="shared" si="18"/>
        <v>41642</v>
      </c>
      <c r="B708" s="12">
        <v>42.79359357</v>
      </c>
      <c r="C708" s="12">
        <v>42.945931079999994</v>
      </c>
      <c r="D708" s="12">
        <v>43.255757609999996</v>
      </c>
      <c r="E708" s="12">
        <v>43.58030273999999</v>
      </c>
      <c r="F708" s="12">
        <v>43.653895739999996</v>
      </c>
      <c r="G708" s="12">
        <v>43.96298633999999</v>
      </c>
      <c r="H708" s="12">
        <v>43.973289359999995</v>
      </c>
      <c r="I708" s="12">
        <v>43.721601299999996</v>
      </c>
      <c r="J708" s="12">
        <v>43.568527859999996</v>
      </c>
      <c r="K708" s="12">
        <v>43.391904659999994</v>
      </c>
      <c r="L708" s="12">
        <v>43.405151399999994</v>
      </c>
      <c r="M708" s="12">
        <v>43.51701276</v>
      </c>
      <c r="N708" s="12">
        <v>43.714977929999996</v>
      </c>
      <c r="O708" s="12">
        <v>44.17567010999999</v>
      </c>
      <c r="P708" s="12">
        <v>45.007271010000004</v>
      </c>
      <c r="Q708" s="12">
        <v>44.419262939999996</v>
      </c>
      <c r="R708" s="12">
        <v>43.964458199999996</v>
      </c>
      <c r="S708" s="12">
        <v>43.69657967999999</v>
      </c>
      <c r="T708" s="12">
        <v>43.592813549999995</v>
      </c>
      <c r="U708" s="12">
        <v>43.27857143999999</v>
      </c>
      <c r="V708" s="12">
        <v>43.14831182999999</v>
      </c>
      <c r="W708" s="12">
        <v>42.99744617999999</v>
      </c>
      <c r="X708" s="12">
        <v>42.93709992</v>
      </c>
      <c r="Y708" s="12">
        <v>42.96138561</v>
      </c>
    </row>
    <row r="709" spans="1:25" ht="11.25">
      <c r="A709" s="11">
        <f t="shared" si="18"/>
        <v>41643</v>
      </c>
      <c r="B709" s="12">
        <v>42.589005029999996</v>
      </c>
      <c r="C709" s="12">
        <v>42.656710589999996</v>
      </c>
      <c r="D709" s="12">
        <v>43.06073615999999</v>
      </c>
      <c r="E709" s="12">
        <v>43.25502167999999</v>
      </c>
      <c r="F709" s="12">
        <v>43.53467507999999</v>
      </c>
      <c r="G709" s="12">
        <v>43.540562519999995</v>
      </c>
      <c r="H709" s="12">
        <v>43.66787840999999</v>
      </c>
      <c r="I709" s="12">
        <v>43.662726899999996</v>
      </c>
      <c r="J709" s="12">
        <v>43.46770545</v>
      </c>
      <c r="K709" s="12">
        <v>43.253549819999996</v>
      </c>
      <c r="L709" s="12">
        <v>43.44489162</v>
      </c>
      <c r="M709" s="12">
        <v>43.36688304</v>
      </c>
      <c r="N709" s="12">
        <v>43.48904742</v>
      </c>
      <c r="O709" s="12">
        <v>43.826839289999995</v>
      </c>
      <c r="P709" s="12">
        <v>44.172726389999994</v>
      </c>
      <c r="Q709" s="12">
        <v>44.60324544</v>
      </c>
      <c r="R709" s="12">
        <v>43.6921641</v>
      </c>
      <c r="S709" s="12">
        <v>43.3609956</v>
      </c>
      <c r="T709" s="12">
        <v>42.9120783</v>
      </c>
      <c r="U709" s="12">
        <v>42.605931420000005</v>
      </c>
      <c r="V709" s="12">
        <v>42.501429359999996</v>
      </c>
      <c r="W709" s="12">
        <v>42.54043364999999</v>
      </c>
      <c r="X709" s="12">
        <v>42.51982760999999</v>
      </c>
      <c r="Y709" s="12">
        <v>42.40649438999999</v>
      </c>
    </row>
    <row r="710" spans="1:25" ht="11.25">
      <c r="A710" s="11">
        <f t="shared" si="18"/>
        <v>41644</v>
      </c>
      <c r="B710" s="12">
        <v>42.720000569999996</v>
      </c>
      <c r="C710" s="12">
        <v>43.037922329999994</v>
      </c>
      <c r="D710" s="12">
        <v>43.29255411</v>
      </c>
      <c r="E710" s="12">
        <v>43.693635959999995</v>
      </c>
      <c r="F710" s="12">
        <v>43.962250409999996</v>
      </c>
      <c r="G710" s="12">
        <v>44.029955969999996</v>
      </c>
      <c r="H710" s="12">
        <v>44.23380857999999</v>
      </c>
      <c r="I710" s="12">
        <v>44.036579339999996</v>
      </c>
      <c r="J710" s="12">
        <v>43.84523754</v>
      </c>
      <c r="K710" s="12">
        <v>43.73852769</v>
      </c>
      <c r="L710" s="12">
        <v>43.70320305</v>
      </c>
      <c r="M710" s="12">
        <v>43.68627666</v>
      </c>
      <c r="N710" s="12">
        <v>43.82831114999999</v>
      </c>
      <c r="O710" s="12">
        <v>44.31402495</v>
      </c>
      <c r="P710" s="12">
        <v>45.09852632999999</v>
      </c>
      <c r="Q710" s="12">
        <v>44.734240979999996</v>
      </c>
      <c r="R710" s="12">
        <v>44.18744498999999</v>
      </c>
      <c r="S710" s="12">
        <v>43.72012944</v>
      </c>
      <c r="T710" s="12">
        <v>43.33450212</v>
      </c>
      <c r="U710" s="12">
        <v>42.965065259999996</v>
      </c>
      <c r="V710" s="12">
        <v>42.768571949999995</v>
      </c>
      <c r="W710" s="12">
        <v>42.73913475</v>
      </c>
      <c r="X710" s="12">
        <v>42.715584989999996</v>
      </c>
      <c r="Y710" s="12">
        <v>42.71484905999999</v>
      </c>
    </row>
    <row r="711" spans="1:25" ht="11.25">
      <c r="A711" s="11">
        <f t="shared" si="18"/>
        <v>41645</v>
      </c>
      <c r="B711" s="12">
        <v>43.37350641</v>
      </c>
      <c r="C711" s="12">
        <v>43.70761863</v>
      </c>
      <c r="D711" s="12">
        <v>44.045410499999996</v>
      </c>
      <c r="E711" s="12">
        <v>44.20584323999999</v>
      </c>
      <c r="F711" s="12">
        <v>44.478873269999994</v>
      </c>
      <c r="G711" s="12">
        <v>44.5679208</v>
      </c>
      <c r="H711" s="12">
        <v>44.568656729999994</v>
      </c>
      <c r="I711" s="12">
        <v>44.40012876</v>
      </c>
      <c r="J711" s="12">
        <v>44.37289935</v>
      </c>
      <c r="K711" s="12">
        <v>44.24484753</v>
      </c>
      <c r="L711" s="12">
        <v>44.26692542999999</v>
      </c>
      <c r="M711" s="12">
        <v>44.22792114</v>
      </c>
      <c r="N711" s="12">
        <v>44.45090793</v>
      </c>
      <c r="O711" s="12">
        <v>47.14220394</v>
      </c>
      <c r="P711" s="12">
        <v>52.05895226999999</v>
      </c>
      <c r="Q711" s="12">
        <v>51.6034116</v>
      </c>
      <c r="R711" s="12">
        <v>45.15077735999999</v>
      </c>
      <c r="S711" s="12">
        <v>44.43177374999999</v>
      </c>
      <c r="T711" s="12">
        <v>44.065280609999995</v>
      </c>
      <c r="U711" s="12">
        <v>43.795930229999996</v>
      </c>
      <c r="V711" s="12">
        <v>43.672293989999986</v>
      </c>
      <c r="W711" s="12">
        <v>43.583982389999996</v>
      </c>
      <c r="X711" s="12">
        <v>43.51259717999999</v>
      </c>
      <c r="Y711" s="12">
        <v>43.44489162</v>
      </c>
    </row>
    <row r="712" spans="1:25" ht="11.25">
      <c r="A712" s="11">
        <f t="shared" si="18"/>
        <v>41646</v>
      </c>
      <c r="B712" s="12">
        <v>43.71203421</v>
      </c>
      <c r="C712" s="12">
        <v>43.829047079999995</v>
      </c>
      <c r="D712" s="12">
        <v>44.09618967</v>
      </c>
      <c r="E712" s="12">
        <v>44.22571335</v>
      </c>
      <c r="F712" s="12">
        <v>44.454587579999995</v>
      </c>
      <c r="G712" s="12">
        <v>44.59809393</v>
      </c>
      <c r="H712" s="12">
        <v>45.24276861</v>
      </c>
      <c r="I712" s="12">
        <v>45.00506321999999</v>
      </c>
      <c r="J712" s="12">
        <v>44.52744464999999</v>
      </c>
      <c r="K712" s="12">
        <v>44.310345299999994</v>
      </c>
      <c r="L712" s="12">
        <v>44.342726219999996</v>
      </c>
      <c r="M712" s="12">
        <v>44.40528026999999</v>
      </c>
      <c r="N712" s="12">
        <v>44.96973857999999</v>
      </c>
      <c r="O712" s="12">
        <v>47.79129419999999</v>
      </c>
      <c r="P712" s="12">
        <v>53.340206399999985</v>
      </c>
      <c r="Q712" s="12">
        <v>52.844189579999984</v>
      </c>
      <c r="R712" s="12">
        <v>45.3921624</v>
      </c>
      <c r="S712" s="12">
        <v>44.44575642</v>
      </c>
      <c r="T712" s="12">
        <v>44.1337221</v>
      </c>
      <c r="U712" s="12">
        <v>43.88056218</v>
      </c>
      <c r="V712" s="12">
        <v>43.71939351</v>
      </c>
      <c r="W712" s="12">
        <v>43.67670956999999</v>
      </c>
      <c r="X712" s="12">
        <v>43.67008619999999</v>
      </c>
      <c r="Y712" s="12">
        <v>43.55896076999999</v>
      </c>
    </row>
    <row r="713" spans="1:25" ht="11.25">
      <c r="A713" s="11">
        <f t="shared" si="18"/>
        <v>41647</v>
      </c>
      <c r="B713" s="12">
        <v>43.83346266</v>
      </c>
      <c r="C713" s="12">
        <v>44.09618967</v>
      </c>
      <c r="D713" s="12">
        <v>44.31917646</v>
      </c>
      <c r="E713" s="12">
        <v>44.472249899999994</v>
      </c>
      <c r="F713" s="12">
        <v>45.07203285</v>
      </c>
      <c r="G713" s="12">
        <v>45.166967819999996</v>
      </c>
      <c r="H713" s="12">
        <v>44.79826689</v>
      </c>
      <c r="I713" s="12">
        <v>45.10588562999999</v>
      </c>
      <c r="J713" s="12">
        <v>45.06761726999999</v>
      </c>
      <c r="K713" s="12">
        <v>44.949132539999994</v>
      </c>
      <c r="L713" s="12">
        <v>44.95207626</v>
      </c>
      <c r="M713" s="12">
        <v>44.990344619999995</v>
      </c>
      <c r="N713" s="12">
        <v>51.596788229999994</v>
      </c>
      <c r="O713" s="12">
        <v>53.906136569999994</v>
      </c>
      <c r="P713" s="12">
        <v>54.95042123999999</v>
      </c>
      <c r="Q713" s="12">
        <v>54.48899313</v>
      </c>
      <c r="R713" s="12">
        <v>52.82063981999999</v>
      </c>
      <c r="S713" s="12">
        <v>45.125755739999995</v>
      </c>
      <c r="T713" s="12">
        <v>44.28017217</v>
      </c>
      <c r="U713" s="12">
        <v>44.02259667</v>
      </c>
      <c r="V713" s="12">
        <v>43.95194739</v>
      </c>
      <c r="W713" s="12">
        <v>43.85995614</v>
      </c>
      <c r="X713" s="12">
        <v>43.874674739999996</v>
      </c>
      <c r="Y713" s="12">
        <v>43.774588259999994</v>
      </c>
    </row>
    <row r="714" spans="1:25" ht="11.25">
      <c r="A714" s="11">
        <f t="shared" si="18"/>
        <v>41648</v>
      </c>
      <c r="B714" s="12">
        <v>44.045410499999996</v>
      </c>
      <c r="C714" s="12">
        <v>44.92411092</v>
      </c>
      <c r="D714" s="12">
        <v>51.77267549999999</v>
      </c>
      <c r="E714" s="12">
        <v>52.85890818</v>
      </c>
      <c r="F714" s="12">
        <v>52.90159212</v>
      </c>
      <c r="G714" s="12">
        <v>52.758085769999994</v>
      </c>
      <c r="H714" s="12">
        <v>52.94354012999999</v>
      </c>
      <c r="I714" s="12">
        <v>52.327566719999986</v>
      </c>
      <c r="J714" s="12">
        <v>52.248086279999995</v>
      </c>
      <c r="K714" s="12">
        <v>45.08454366</v>
      </c>
      <c r="L714" s="12">
        <v>45.161080379999994</v>
      </c>
      <c r="M714" s="12">
        <v>44.66138390999999</v>
      </c>
      <c r="N714" s="12">
        <v>52.44016401</v>
      </c>
      <c r="O714" s="12">
        <v>54.909945089999994</v>
      </c>
      <c r="P714" s="12">
        <v>55.392715169999995</v>
      </c>
      <c r="Q714" s="12">
        <v>55.294100549999996</v>
      </c>
      <c r="R714" s="12">
        <v>53.37258732</v>
      </c>
      <c r="S714" s="12">
        <v>45.20817989999999</v>
      </c>
      <c r="T714" s="12">
        <v>43.976969010000005</v>
      </c>
      <c r="U714" s="12">
        <v>43.698051539999994</v>
      </c>
      <c r="V714" s="12">
        <v>43.560432629999994</v>
      </c>
      <c r="W714" s="12">
        <v>43.56779192999999</v>
      </c>
      <c r="X714" s="12">
        <v>43.540562519999995</v>
      </c>
      <c r="Y714" s="12">
        <v>43.46696951999999</v>
      </c>
    </row>
    <row r="715" spans="1:25" ht="11.25">
      <c r="A715" s="11">
        <f t="shared" si="18"/>
        <v>41649</v>
      </c>
      <c r="B715" s="12">
        <v>43.13212136999999</v>
      </c>
      <c r="C715" s="12">
        <v>43.71424199999999</v>
      </c>
      <c r="D715" s="12">
        <v>43.98727203</v>
      </c>
      <c r="E715" s="12">
        <v>49.69293732</v>
      </c>
      <c r="F715" s="12">
        <v>49.92254748</v>
      </c>
      <c r="G715" s="12">
        <v>49.505275170000004</v>
      </c>
      <c r="H715" s="12">
        <v>50.38323966</v>
      </c>
      <c r="I715" s="12">
        <v>43.90631972999999</v>
      </c>
      <c r="J715" s="12">
        <v>44.71731459</v>
      </c>
      <c r="K715" s="12">
        <v>44.110908269999996</v>
      </c>
      <c r="L715" s="12">
        <v>44.11238012999999</v>
      </c>
      <c r="M715" s="12">
        <v>44.07337584</v>
      </c>
      <c r="N715" s="12">
        <v>45.83298446999999</v>
      </c>
      <c r="O715" s="12">
        <v>50.93224344</v>
      </c>
      <c r="P715" s="12">
        <v>52.18847594999999</v>
      </c>
      <c r="Q715" s="12">
        <v>51.51068442</v>
      </c>
      <c r="R715" s="12">
        <v>50.23752551999999</v>
      </c>
      <c r="S715" s="12">
        <v>44.75337516</v>
      </c>
      <c r="T715" s="12">
        <v>43.781211629999994</v>
      </c>
      <c r="U715" s="12">
        <v>43.36835489999999</v>
      </c>
      <c r="V715" s="12">
        <v>43.06220802</v>
      </c>
      <c r="W715" s="12">
        <v>43.15640705999999</v>
      </c>
      <c r="X715" s="12">
        <v>43.118138699999996</v>
      </c>
      <c r="Y715" s="12">
        <v>42.97904793</v>
      </c>
    </row>
    <row r="716" spans="1:25" ht="11.25">
      <c r="A716" s="11">
        <f t="shared" si="18"/>
        <v>41650</v>
      </c>
      <c r="B716" s="12">
        <v>42.624329669999995</v>
      </c>
      <c r="C716" s="12">
        <v>39.562860869999994</v>
      </c>
      <c r="D716" s="12">
        <v>43.33450212</v>
      </c>
      <c r="E716" s="12">
        <v>44.0895663</v>
      </c>
      <c r="F716" s="12">
        <v>43.95489111</v>
      </c>
      <c r="G716" s="12">
        <v>43.879826249999994</v>
      </c>
      <c r="H716" s="12">
        <v>44.24631939</v>
      </c>
      <c r="I716" s="12">
        <v>44.09030223</v>
      </c>
      <c r="J716" s="12">
        <v>43.43017302</v>
      </c>
      <c r="K716" s="12">
        <v>43.483159979999996</v>
      </c>
      <c r="L716" s="12">
        <v>43.57073564999999</v>
      </c>
      <c r="M716" s="12">
        <v>43.43238080999999</v>
      </c>
      <c r="N716" s="12">
        <v>43.09164522</v>
      </c>
      <c r="O716" s="12">
        <v>47.238610769999994</v>
      </c>
      <c r="P716" s="12">
        <v>48.5860986</v>
      </c>
      <c r="Q716" s="12">
        <v>47.290861799999995</v>
      </c>
      <c r="R716" s="12">
        <v>44.146232909999995</v>
      </c>
      <c r="S716" s="12">
        <v>43.96519412999999</v>
      </c>
      <c r="T716" s="12">
        <v>43.08575778</v>
      </c>
      <c r="U716" s="12">
        <v>42.75900485999999</v>
      </c>
      <c r="V716" s="12">
        <v>42.57060678</v>
      </c>
      <c r="W716" s="12">
        <v>42.48965448</v>
      </c>
      <c r="X716" s="12">
        <v>42.485974829999996</v>
      </c>
      <c r="Y716" s="12">
        <v>42.505844939999996</v>
      </c>
    </row>
    <row r="717" spans="1:25" ht="11.25">
      <c r="A717" s="11">
        <f t="shared" si="18"/>
        <v>41651</v>
      </c>
      <c r="B717" s="12">
        <v>42.90692678999999</v>
      </c>
      <c r="C717" s="12">
        <v>43.20350657999999</v>
      </c>
      <c r="D717" s="12">
        <v>43.50229415999999</v>
      </c>
      <c r="E717" s="12">
        <v>44.25441462</v>
      </c>
      <c r="F717" s="12">
        <v>44.51714163</v>
      </c>
      <c r="G717" s="12">
        <v>44.598829859999995</v>
      </c>
      <c r="H717" s="12">
        <v>44.77913271</v>
      </c>
      <c r="I717" s="12">
        <v>44.55467405999999</v>
      </c>
      <c r="J717" s="12">
        <v>44.36627598</v>
      </c>
      <c r="K717" s="12">
        <v>43.80402545999999</v>
      </c>
      <c r="L717" s="12">
        <v>44.27870030999999</v>
      </c>
      <c r="M717" s="12">
        <v>44.2441116</v>
      </c>
      <c r="N717" s="12">
        <v>44.41779107999999</v>
      </c>
      <c r="O717" s="12">
        <v>49.84380296999999</v>
      </c>
      <c r="P717" s="12">
        <v>51.55189649999999</v>
      </c>
      <c r="Q717" s="12">
        <v>50.59003598999999</v>
      </c>
      <c r="R717" s="12">
        <v>49.50895481999999</v>
      </c>
      <c r="S717" s="12">
        <v>44.45311571999999</v>
      </c>
      <c r="T717" s="12">
        <v>43.441947899999995</v>
      </c>
      <c r="U717" s="12">
        <v>43.050433139999996</v>
      </c>
      <c r="V717" s="12">
        <v>42.871602149999994</v>
      </c>
      <c r="W717" s="12">
        <v>42.83774937</v>
      </c>
      <c r="X717" s="12">
        <v>42.877489589999996</v>
      </c>
      <c r="Y717" s="12">
        <v>42.826710420000005</v>
      </c>
    </row>
    <row r="718" spans="1:25" ht="11.25">
      <c r="A718" s="11">
        <f t="shared" si="18"/>
        <v>41652</v>
      </c>
      <c r="B718" s="12">
        <v>42.71632092</v>
      </c>
      <c r="C718" s="12">
        <v>43.19393949</v>
      </c>
      <c r="D718" s="12">
        <v>44.07558362999999</v>
      </c>
      <c r="E718" s="12">
        <v>45.81311435999999</v>
      </c>
      <c r="F718" s="12">
        <v>46.52917425</v>
      </c>
      <c r="G718" s="12">
        <v>46.3341528</v>
      </c>
      <c r="H718" s="12">
        <v>46.707269309999994</v>
      </c>
      <c r="I718" s="12">
        <v>45.4583961</v>
      </c>
      <c r="J718" s="12">
        <v>44.001990629999995</v>
      </c>
      <c r="K718" s="12">
        <v>43.81212069</v>
      </c>
      <c r="L718" s="12">
        <v>43.91809460999999</v>
      </c>
      <c r="M718" s="12">
        <v>43.92986948999999</v>
      </c>
      <c r="N718" s="12">
        <v>44.04909014999999</v>
      </c>
      <c r="O718" s="12">
        <v>47.99073123</v>
      </c>
      <c r="P718" s="12">
        <v>49.31393337</v>
      </c>
      <c r="Q718" s="12">
        <v>48.50956187999999</v>
      </c>
      <c r="R718" s="12">
        <v>47.310731909999994</v>
      </c>
      <c r="S718" s="12">
        <v>44.02406853</v>
      </c>
      <c r="T718" s="12">
        <v>43.03865826</v>
      </c>
      <c r="U718" s="12">
        <v>42.650087219999996</v>
      </c>
      <c r="V718" s="12">
        <v>42.576494219999994</v>
      </c>
      <c r="W718" s="12">
        <v>42.52424319</v>
      </c>
      <c r="X718" s="12">
        <v>42.499221569999996</v>
      </c>
      <c r="Y718" s="12">
        <v>42.46316099999999</v>
      </c>
    </row>
    <row r="719" spans="1:25" ht="11.25">
      <c r="A719" s="11">
        <f t="shared" si="18"/>
        <v>41653</v>
      </c>
      <c r="B719" s="12">
        <v>42.70675383</v>
      </c>
      <c r="C719" s="12">
        <v>43.24398273</v>
      </c>
      <c r="D719" s="12">
        <v>43.45445871</v>
      </c>
      <c r="E719" s="12">
        <v>46.608654689999995</v>
      </c>
      <c r="F719" s="12">
        <v>46.956013649999996</v>
      </c>
      <c r="G719" s="12">
        <v>47.095840349999996</v>
      </c>
      <c r="H719" s="12">
        <v>47.85384824999999</v>
      </c>
      <c r="I719" s="12">
        <v>46.525494599999995</v>
      </c>
      <c r="J719" s="12">
        <v>44.22792114</v>
      </c>
      <c r="K719" s="12">
        <v>43.954155179999994</v>
      </c>
      <c r="L719" s="12">
        <v>44.03142782999999</v>
      </c>
      <c r="M719" s="12">
        <v>44.09471780999999</v>
      </c>
      <c r="N719" s="12">
        <v>45.12281202</v>
      </c>
      <c r="O719" s="12">
        <v>47.34164096999999</v>
      </c>
      <c r="P719" s="12">
        <v>48.88341432</v>
      </c>
      <c r="Q719" s="12">
        <v>47.763328859999994</v>
      </c>
      <c r="R719" s="12">
        <v>46.30618746</v>
      </c>
      <c r="S719" s="12">
        <v>43.92103832999999</v>
      </c>
      <c r="T719" s="12">
        <v>43.06809546</v>
      </c>
      <c r="U719" s="12">
        <v>42.60740328</v>
      </c>
      <c r="V719" s="12">
        <v>42.46242507</v>
      </c>
      <c r="W719" s="12">
        <v>42.54116957999999</v>
      </c>
      <c r="X719" s="12">
        <v>42.658918379999996</v>
      </c>
      <c r="Y719" s="12">
        <v>42.63168896999999</v>
      </c>
    </row>
    <row r="720" spans="1:25" ht="11.25">
      <c r="A720" s="11">
        <f t="shared" si="18"/>
        <v>41654</v>
      </c>
      <c r="B720" s="12">
        <v>43.21528146</v>
      </c>
      <c r="C720" s="12">
        <v>44.250734969999996</v>
      </c>
      <c r="D720" s="12">
        <v>49.25285117999999</v>
      </c>
      <c r="E720" s="12">
        <v>50.84319591</v>
      </c>
      <c r="F720" s="12">
        <v>51.432675839999995</v>
      </c>
      <c r="G720" s="12">
        <v>52.025099489999995</v>
      </c>
      <c r="H720" s="12">
        <v>52.295921729999996</v>
      </c>
      <c r="I720" s="12">
        <v>51.10003548</v>
      </c>
      <c r="J720" s="12">
        <v>50.41046906999999</v>
      </c>
      <c r="K720" s="12">
        <v>50.636399579999996</v>
      </c>
      <c r="L720" s="12">
        <v>50.671724219999994</v>
      </c>
      <c r="M720" s="12">
        <v>49.862201219999996</v>
      </c>
      <c r="N720" s="12">
        <v>50.30964665999999</v>
      </c>
      <c r="O720" s="12">
        <v>53.55289017</v>
      </c>
      <c r="P720" s="12">
        <v>52.86405969</v>
      </c>
      <c r="Q720" s="12">
        <v>52.33492601999999</v>
      </c>
      <c r="R720" s="12">
        <v>50.717351879999995</v>
      </c>
      <c r="S720" s="12">
        <v>44.67242286</v>
      </c>
      <c r="T720" s="12">
        <v>43.641384929999994</v>
      </c>
      <c r="U720" s="12">
        <v>43.19467542</v>
      </c>
      <c r="V720" s="12">
        <v>43.12108242</v>
      </c>
      <c r="W720" s="12">
        <v>42.842900879999995</v>
      </c>
      <c r="X720" s="12">
        <v>43.059264299999995</v>
      </c>
      <c r="Y720" s="12">
        <v>43.02099594</v>
      </c>
    </row>
    <row r="721" spans="1:25" ht="11.25">
      <c r="A721" s="11">
        <f t="shared" si="18"/>
        <v>41655</v>
      </c>
      <c r="B721" s="12">
        <v>42.877489589999996</v>
      </c>
      <c r="C721" s="12">
        <v>46.260559799999996</v>
      </c>
      <c r="D721" s="12">
        <v>47.56536369</v>
      </c>
      <c r="E721" s="12">
        <v>49.24254815999999</v>
      </c>
      <c r="F721" s="12">
        <v>49.533976439999996</v>
      </c>
      <c r="G721" s="12">
        <v>49.80774239999999</v>
      </c>
      <c r="H721" s="12">
        <v>50.555447279999996</v>
      </c>
      <c r="I721" s="12">
        <v>49.80700646999999</v>
      </c>
      <c r="J721" s="12">
        <v>49.60094606999999</v>
      </c>
      <c r="K721" s="12">
        <v>48.849561539999996</v>
      </c>
      <c r="L721" s="12">
        <v>49.15865214</v>
      </c>
      <c r="M721" s="12">
        <v>48.65895567</v>
      </c>
      <c r="N721" s="12">
        <v>48.89298141</v>
      </c>
      <c r="O721" s="12">
        <v>51.579125909999995</v>
      </c>
      <c r="P721" s="12">
        <v>50.49804473999999</v>
      </c>
      <c r="Q721" s="12">
        <v>48.76640145</v>
      </c>
      <c r="R721" s="12">
        <v>47.23125147</v>
      </c>
      <c r="S721" s="12">
        <v>44.19921987</v>
      </c>
      <c r="T721" s="12">
        <v>43.17038973</v>
      </c>
      <c r="U721" s="12">
        <v>42.84216494999999</v>
      </c>
      <c r="V721" s="12">
        <v>42.726623939999996</v>
      </c>
      <c r="W721" s="12">
        <v>42.68246814</v>
      </c>
      <c r="X721" s="12">
        <v>42.68614779</v>
      </c>
      <c r="Y721" s="12">
        <v>42.55809597</v>
      </c>
    </row>
    <row r="722" spans="1:25" ht="11.25">
      <c r="A722" s="11">
        <f t="shared" si="18"/>
        <v>41656</v>
      </c>
      <c r="B722" s="12">
        <v>43.39337652</v>
      </c>
      <c r="C722" s="12">
        <v>43.89160112999999</v>
      </c>
      <c r="D722" s="12">
        <v>44.782812359999994</v>
      </c>
      <c r="E722" s="12">
        <v>49.24181223</v>
      </c>
      <c r="F722" s="12">
        <v>50.16908402999999</v>
      </c>
      <c r="G722" s="12">
        <v>49.4692146</v>
      </c>
      <c r="H722" s="12">
        <v>50.18748228</v>
      </c>
      <c r="I722" s="12">
        <v>44.93220614999999</v>
      </c>
      <c r="J722" s="12">
        <v>44.706275639999994</v>
      </c>
      <c r="K722" s="12">
        <v>44.21541033</v>
      </c>
      <c r="L722" s="12">
        <v>44.171990459999996</v>
      </c>
      <c r="M722" s="12">
        <v>44.01597329999999</v>
      </c>
      <c r="N722" s="12">
        <v>45.8263611</v>
      </c>
      <c r="O722" s="12">
        <v>51.66081414</v>
      </c>
      <c r="P722" s="12">
        <v>52.03098693</v>
      </c>
      <c r="Q722" s="12">
        <v>51.498173609999995</v>
      </c>
      <c r="R722" s="12">
        <v>50.21029610999999</v>
      </c>
      <c r="S722" s="12">
        <v>44.67389471999999</v>
      </c>
      <c r="T722" s="12">
        <v>43.680389219999995</v>
      </c>
      <c r="U722" s="12">
        <v>43.354372229999996</v>
      </c>
      <c r="V722" s="12">
        <v>43.227792269999995</v>
      </c>
      <c r="W722" s="12">
        <v>43.07839848</v>
      </c>
      <c r="X722" s="12">
        <v>43.273419929999996</v>
      </c>
      <c r="Y722" s="12">
        <v>43.20497844</v>
      </c>
    </row>
    <row r="723" spans="1:25" ht="11.25">
      <c r="A723" s="11">
        <f t="shared" si="18"/>
        <v>41657</v>
      </c>
      <c r="B723" s="12">
        <v>42.42710042999999</v>
      </c>
      <c r="C723" s="12">
        <v>42.62800932</v>
      </c>
      <c r="D723" s="12">
        <v>43.47506475</v>
      </c>
      <c r="E723" s="12">
        <v>43.876882529999996</v>
      </c>
      <c r="F723" s="12">
        <v>49.90562108999999</v>
      </c>
      <c r="G723" s="12">
        <v>46.12146903</v>
      </c>
      <c r="H723" s="12">
        <v>51.30020844</v>
      </c>
      <c r="I723" s="12">
        <v>51.92574894</v>
      </c>
      <c r="J723" s="12">
        <v>44.04909014999999</v>
      </c>
      <c r="K723" s="12">
        <v>44.036579339999996</v>
      </c>
      <c r="L723" s="12">
        <v>44.07852735</v>
      </c>
      <c r="M723" s="12">
        <v>43.93722878999999</v>
      </c>
      <c r="N723" s="12">
        <v>46.23480225</v>
      </c>
      <c r="O723" s="12">
        <v>52.42029389999999</v>
      </c>
      <c r="P723" s="12">
        <v>53.16947064</v>
      </c>
      <c r="Q723" s="12">
        <v>52.58219849999999</v>
      </c>
      <c r="R723" s="12">
        <v>52.48873539</v>
      </c>
      <c r="S723" s="12">
        <v>52.090597259999996</v>
      </c>
      <c r="T723" s="12">
        <v>43.66935026999999</v>
      </c>
      <c r="U723" s="12">
        <v>42.766364159999995</v>
      </c>
      <c r="V723" s="12">
        <v>42.65818244999999</v>
      </c>
      <c r="W723" s="12">
        <v>42.5809098</v>
      </c>
      <c r="X723" s="12">
        <v>42.580173869999996</v>
      </c>
      <c r="Y723" s="12">
        <v>42.50290121999999</v>
      </c>
    </row>
    <row r="724" spans="1:25" ht="11.25">
      <c r="A724" s="11">
        <f t="shared" si="18"/>
        <v>41658</v>
      </c>
      <c r="B724" s="12">
        <v>43.03424267999999</v>
      </c>
      <c r="C724" s="12">
        <v>43.74441512999999</v>
      </c>
      <c r="D724" s="12">
        <v>44.15653592999999</v>
      </c>
      <c r="E724" s="12">
        <v>50.155101359999996</v>
      </c>
      <c r="F724" s="12">
        <v>51.614450549999994</v>
      </c>
      <c r="G724" s="12">
        <v>53.03921103</v>
      </c>
      <c r="H724" s="12">
        <v>54.05037885</v>
      </c>
      <c r="I724" s="12">
        <v>53.47635344999999</v>
      </c>
      <c r="J724" s="12">
        <v>51.62107392</v>
      </c>
      <c r="K724" s="12">
        <v>51.46800047999999</v>
      </c>
      <c r="L724" s="12">
        <v>51.764580269999996</v>
      </c>
      <c r="M724" s="12">
        <v>51.02423469</v>
      </c>
      <c r="N724" s="12">
        <v>51.75280539</v>
      </c>
      <c r="O724" s="12">
        <v>53.10397287</v>
      </c>
      <c r="P724" s="12">
        <v>52.66683044999999</v>
      </c>
      <c r="Q724" s="12">
        <v>52.28635463999999</v>
      </c>
      <c r="R724" s="12">
        <v>51.583541489999995</v>
      </c>
      <c r="S724" s="12">
        <v>44.935885799999994</v>
      </c>
      <c r="T724" s="12">
        <v>44.1705186</v>
      </c>
      <c r="U724" s="12">
        <v>43.177013099999996</v>
      </c>
      <c r="V724" s="12">
        <v>43.08428592</v>
      </c>
      <c r="W724" s="12">
        <v>42.878225519999994</v>
      </c>
      <c r="X724" s="12">
        <v>42.943723289999994</v>
      </c>
      <c r="Y724" s="12">
        <v>42.85909134</v>
      </c>
    </row>
    <row r="725" spans="1:25" ht="11.25">
      <c r="A725" s="11">
        <f t="shared" si="18"/>
        <v>41659</v>
      </c>
      <c r="B725" s="12">
        <v>42.53969771999999</v>
      </c>
      <c r="C725" s="12">
        <v>49.53839201999999</v>
      </c>
      <c r="D725" s="12">
        <v>51.863194889999995</v>
      </c>
      <c r="E725" s="12">
        <v>52.51375701</v>
      </c>
      <c r="F725" s="12">
        <v>53.256310379999995</v>
      </c>
      <c r="G725" s="12">
        <v>53.83843101</v>
      </c>
      <c r="H725" s="12">
        <v>54.135746729999994</v>
      </c>
      <c r="I725" s="12">
        <v>53.44985996999999</v>
      </c>
      <c r="J725" s="12">
        <v>52.40042378999999</v>
      </c>
      <c r="K725" s="12">
        <v>52.51449294</v>
      </c>
      <c r="L725" s="12">
        <v>52.99358337</v>
      </c>
      <c r="M725" s="12">
        <v>52.12224224999999</v>
      </c>
      <c r="N725" s="12">
        <v>52.78237145999999</v>
      </c>
      <c r="O725" s="12">
        <v>54.60453413999999</v>
      </c>
      <c r="P725" s="12">
        <v>53.468258219999996</v>
      </c>
      <c r="Q725" s="12">
        <v>53.01713313</v>
      </c>
      <c r="R725" s="12">
        <v>52.409990879999995</v>
      </c>
      <c r="S725" s="12">
        <v>50.08224428999999</v>
      </c>
      <c r="T725" s="12">
        <v>50.024105819999996</v>
      </c>
      <c r="U725" s="12">
        <v>48.268176839999995</v>
      </c>
      <c r="V725" s="12">
        <v>47.63822076</v>
      </c>
      <c r="W725" s="12">
        <v>42.870866219999996</v>
      </c>
      <c r="X725" s="12">
        <v>42.83627751</v>
      </c>
      <c r="Y725" s="12">
        <v>42.017923350000004</v>
      </c>
    </row>
    <row r="726" spans="1:25" ht="11.25">
      <c r="A726" s="11">
        <f t="shared" si="18"/>
        <v>41660</v>
      </c>
      <c r="B726" s="12">
        <v>42.05398391999999</v>
      </c>
      <c r="C726" s="12">
        <v>43.00333362</v>
      </c>
      <c r="D726" s="12">
        <v>43.441947899999995</v>
      </c>
      <c r="E726" s="12">
        <v>44.638570079999994</v>
      </c>
      <c r="F726" s="12">
        <v>45.103677839999996</v>
      </c>
      <c r="G726" s="12">
        <v>44.98298532</v>
      </c>
      <c r="H726" s="12">
        <v>48.53605535999999</v>
      </c>
      <c r="I726" s="12">
        <v>43.48757555999999</v>
      </c>
      <c r="J726" s="12">
        <v>43.39337652</v>
      </c>
      <c r="K726" s="12">
        <v>43.20497844</v>
      </c>
      <c r="L726" s="12">
        <v>43.23294378</v>
      </c>
      <c r="M726" s="12">
        <v>43.166710079999994</v>
      </c>
      <c r="N726" s="12">
        <v>43.27636364999999</v>
      </c>
      <c r="O726" s="12">
        <v>49.64951744999999</v>
      </c>
      <c r="P726" s="12">
        <v>51.76825992</v>
      </c>
      <c r="Q726" s="12">
        <v>50.56575029999999</v>
      </c>
      <c r="R726" s="12">
        <v>49.25358711</v>
      </c>
      <c r="S726" s="12">
        <v>43.40147174999999</v>
      </c>
      <c r="T726" s="12">
        <v>42.801688799999994</v>
      </c>
      <c r="U726" s="12">
        <v>42.04809647999999</v>
      </c>
      <c r="V726" s="12">
        <v>41.955369299999994</v>
      </c>
      <c r="W726" s="12">
        <v>41.92078058999999</v>
      </c>
      <c r="X726" s="12">
        <v>41.900174549999996</v>
      </c>
      <c r="Y726" s="12">
        <v>41.90679792</v>
      </c>
    </row>
    <row r="727" spans="1:25" ht="11.25">
      <c r="A727" s="11">
        <f t="shared" si="18"/>
        <v>41661</v>
      </c>
      <c r="B727" s="12">
        <v>42.04220903999999</v>
      </c>
      <c r="C727" s="12">
        <v>42.959177819999994</v>
      </c>
      <c r="D727" s="12">
        <v>47.57640263999999</v>
      </c>
      <c r="E727" s="12">
        <v>44.77250933999999</v>
      </c>
      <c r="F727" s="12">
        <v>45.47605842</v>
      </c>
      <c r="G727" s="12">
        <v>45.316361609999994</v>
      </c>
      <c r="H727" s="12">
        <v>48.54783023999999</v>
      </c>
      <c r="I727" s="12">
        <v>43.46917730999999</v>
      </c>
      <c r="J727" s="12">
        <v>43.313160149999995</v>
      </c>
      <c r="K727" s="12">
        <v>43.27268399999999</v>
      </c>
      <c r="L727" s="12">
        <v>43.23809529</v>
      </c>
      <c r="M727" s="12">
        <v>43.144632179999995</v>
      </c>
      <c r="N727" s="12">
        <v>43.28666667</v>
      </c>
      <c r="O727" s="12">
        <v>49.1012496</v>
      </c>
      <c r="P727" s="12">
        <v>51.21042498</v>
      </c>
      <c r="Q727" s="12">
        <v>50.01085907999999</v>
      </c>
      <c r="R727" s="12">
        <v>49.461855299999996</v>
      </c>
      <c r="S727" s="12">
        <v>43.29917747999999</v>
      </c>
      <c r="T727" s="12">
        <v>42.292425239999986</v>
      </c>
      <c r="U727" s="12">
        <v>42.07900554</v>
      </c>
      <c r="V727" s="12">
        <v>42.014243699999994</v>
      </c>
      <c r="W727" s="12">
        <v>41.80523957999999</v>
      </c>
      <c r="X727" s="12">
        <v>41.81701446</v>
      </c>
      <c r="Y727" s="12">
        <v>41.87515292999999</v>
      </c>
    </row>
    <row r="728" spans="1:25" ht="11.25">
      <c r="A728" s="11">
        <f t="shared" si="18"/>
        <v>41662</v>
      </c>
      <c r="B728" s="12">
        <v>46.60129539</v>
      </c>
      <c r="C728" s="12">
        <v>47.61761471999999</v>
      </c>
      <c r="D728" s="12">
        <v>48.401380169999996</v>
      </c>
      <c r="E728" s="12">
        <v>49.996140479999994</v>
      </c>
      <c r="F728" s="12">
        <v>50.1241923</v>
      </c>
      <c r="G728" s="12">
        <v>48.49852293</v>
      </c>
      <c r="H728" s="12">
        <v>48.48969177</v>
      </c>
      <c r="I728" s="12">
        <v>48.16735442999999</v>
      </c>
      <c r="J728" s="12">
        <v>48.06064457999999</v>
      </c>
      <c r="K728" s="12">
        <v>47.97233298</v>
      </c>
      <c r="L728" s="12">
        <v>48.056228999999995</v>
      </c>
      <c r="M728" s="12">
        <v>47.927441249999994</v>
      </c>
      <c r="N728" s="12">
        <v>48.09155364</v>
      </c>
      <c r="O728" s="12">
        <v>47.754497699999995</v>
      </c>
      <c r="P728" s="12">
        <v>50.783585579999986</v>
      </c>
      <c r="Q728" s="12">
        <v>50.619473189999994</v>
      </c>
      <c r="R728" s="12">
        <v>50.14847798999999</v>
      </c>
      <c r="S728" s="12">
        <v>48.14895618</v>
      </c>
      <c r="T728" s="12">
        <v>47.23272332999999</v>
      </c>
      <c r="U728" s="12">
        <v>46.81692287999999</v>
      </c>
      <c r="V728" s="12">
        <v>46.54536471</v>
      </c>
      <c r="W728" s="12">
        <v>46.512247859999995</v>
      </c>
      <c r="X728" s="12">
        <v>46.55051621999999</v>
      </c>
      <c r="Y728" s="12">
        <v>46.28558142</v>
      </c>
    </row>
    <row r="729" spans="1:25" ht="11.25">
      <c r="A729" s="11">
        <f t="shared" si="18"/>
        <v>41663</v>
      </c>
      <c r="B729" s="12">
        <v>46.553459939999996</v>
      </c>
      <c r="C729" s="12">
        <v>47.58744159</v>
      </c>
      <c r="D729" s="12">
        <v>49.21605467999999</v>
      </c>
      <c r="E729" s="12">
        <v>47.987787510000004</v>
      </c>
      <c r="F729" s="12">
        <v>47.987787510000004</v>
      </c>
      <c r="G729" s="12">
        <v>47.878869869999996</v>
      </c>
      <c r="H729" s="12">
        <v>49.512634469999995</v>
      </c>
      <c r="I729" s="12">
        <v>47.77951931999999</v>
      </c>
      <c r="J729" s="12">
        <v>47.630125529999994</v>
      </c>
      <c r="K729" s="12">
        <v>47.57934635999999</v>
      </c>
      <c r="L729" s="12">
        <v>47.63306924999999</v>
      </c>
      <c r="M729" s="12">
        <v>47.53666242</v>
      </c>
      <c r="N729" s="12">
        <v>47.716965269999996</v>
      </c>
      <c r="O729" s="12">
        <v>47.94068798999999</v>
      </c>
      <c r="P729" s="12">
        <v>51.31787076</v>
      </c>
      <c r="Q729" s="12">
        <v>50.64228702</v>
      </c>
      <c r="R729" s="12">
        <v>50.363369549999994</v>
      </c>
      <c r="S729" s="12">
        <v>47.77731153</v>
      </c>
      <c r="T729" s="12">
        <v>47.17973636999999</v>
      </c>
      <c r="U729" s="12">
        <v>46.599823529999995</v>
      </c>
      <c r="V729" s="12">
        <v>46.49384961</v>
      </c>
      <c r="W729" s="12">
        <v>46.448957879999995</v>
      </c>
      <c r="X729" s="12">
        <v>46.42172846999999</v>
      </c>
      <c r="Y729" s="12">
        <v>46.334888729999996</v>
      </c>
    </row>
    <row r="730" spans="1:25" ht="11.25">
      <c r="A730" s="11">
        <f t="shared" si="18"/>
        <v>41664</v>
      </c>
      <c r="B730" s="12">
        <v>46.241425619999994</v>
      </c>
      <c r="C730" s="12">
        <v>46.60718282999999</v>
      </c>
      <c r="D730" s="12">
        <v>47.430688499999995</v>
      </c>
      <c r="E730" s="12">
        <v>47.81484396</v>
      </c>
      <c r="F730" s="12">
        <v>49.26904164</v>
      </c>
      <c r="G730" s="12">
        <v>47.90683521</v>
      </c>
      <c r="H730" s="12">
        <v>49.25505896999999</v>
      </c>
      <c r="I730" s="12">
        <v>47.89358846999999</v>
      </c>
      <c r="J730" s="12">
        <v>47.750082119999995</v>
      </c>
      <c r="K730" s="12">
        <v>47.63233332</v>
      </c>
      <c r="L730" s="12">
        <v>47.64116448</v>
      </c>
      <c r="M730" s="12">
        <v>47.56021217999999</v>
      </c>
      <c r="N730" s="12">
        <v>47.73389166</v>
      </c>
      <c r="O730" s="12">
        <v>49.32644417999999</v>
      </c>
      <c r="P730" s="12">
        <v>50.91752484</v>
      </c>
      <c r="Q730" s="12">
        <v>50.378824079999994</v>
      </c>
      <c r="R730" s="12">
        <v>49.76285067</v>
      </c>
      <c r="S730" s="12">
        <v>49.29479919</v>
      </c>
      <c r="T730" s="12">
        <v>47.44172744999999</v>
      </c>
      <c r="U730" s="12">
        <v>46.60203132</v>
      </c>
      <c r="V730" s="12">
        <v>46.37536487999999</v>
      </c>
      <c r="W730" s="12">
        <v>46.38640382999999</v>
      </c>
      <c r="X730" s="12">
        <v>46.30618746</v>
      </c>
      <c r="Y730" s="12">
        <v>46.23480225</v>
      </c>
    </row>
    <row r="731" spans="1:25" ht="11.25">
      <c r="A731" s="11">
        <f t="shared" si="18"/>
        <v>41665</v>
      </c>
      <c r="B731" s="12">
        <v>46.573330049999996</v>
      </c>
      <c r="C731" s="12">
        <v>47.237874839999996</v>
      </c>
      <c r="D731" s="12">
        <v>47.63233332</v>
      </c>
      <c r="E731" s="12">
        <v>49.60021014</v>
      </c>
      <c r="F731" s="12">
        <v>50.17202774999999</v>
      </c>
      <c r="G731" s="12">
        <v>50.689386539999994</v>
      </c>
      <c r="H731" s="12">
        <v>51.84774035999999</v>
      </c>
      <c r="I731" s="12">
        <v>51.20527346999999</v>
      </c>
      <c r="J731" s="12">
        <v>49.92696305999999</v>
      </c>
      <c r="K731" s="12">
        <v>49.82614064999999</v>
      </c>
      <c r="L731" s="12">
        <v>50.007179429999994</v>
      </c>
      <c r="M731" s="12">
        <v>49.617136529999996</v>
      </c>
      <c r="N731" s="12">
        <v>50.13228753</v>
      </c>
      <c r="O731" s="12">
        <v>50.955793199999995</v>
      </c>
      <c r="P731" s="12">
        <v>50.9042781</v>
      </c>
      <c r="Q731" s="12">
        <v>50.33908385999999</v>
      </c>
      <c r="R731" s="12">
        <v>49.51116260999999</v>
      </c>
      <c r="S731" s="12">
        <v>49.17263480999999</v>
      </c>
      <c r="T731" s="12">
        <v>47.22830775</v>
      </c>
      <c r="U731" s="12">
        <v>46.56376295999999</v>
      </c>
      <c r="V731" s="12">
        <v>46.35991035</v>
      </c>
      <c r="W731" s="12">
        <v>46.287053279999995</v>
      </c>
      <c r="X731" s="12">
        <v>46.25835201</v>
      </c>
      <c r="Y731" s="12">
        <v>46.27969398</v>
      </c>
    </row>
    <row r="732" spans="1:25" ht="11.25">
      <c r="A732" s="11">
        <f t="shared" si="18"/>
        <v>41666</v>
      </c>
      <c r="B732" s="12">
        <v>46.337096519999996</v>
      </c>
      <c r="C732" s="12">
        <v>50.30375921999999</v>
      </c>
      <c r="D732" s="12">
        <v>52.222328729999994</v>
      </c>
      <c r="E732" s="12">
        <v>51.34289237999999</v>
      </c>
      <c r="F732" s="12">
        <v>51.84038105999999</v>
      </c>
      <c r="G732" s="12">
        <v>51.50626884</v>
      </c>
      <c r="H732" s="12">
        <v>51.96990473999999</v>
      </c>
      <c r="I732" s="12">
        <v>50.608434239999994</v>
      </c>
      <c r="J732" s="12">
        <v>51.50774069999999</v>
      </c>
      <c r="K732" s="12">
        <v>51.35908284</v>
      </c>
      <c r="L732" s="12">
        <v>51.46284896999999</v>
      </c>
      <c r="M732" s="12">
        <v>51.70496994</v>
      </c>
      <c r="N732" s="12">
        <v>50.411204999999995</v>
      </c>
      <c r="O732" s="12">
        <v>51.979471829999994</v>
      </c>
      <c r="P732" s="12">
        <v>51.26341194</v>
      </c>
      <c r="Q732" s="12">
        <v>50.58709226999999</v>
      </c>
      <c r="R732" s="12">
        <v>49.726790099999995</v>
      </c>
      <c r="S732" s="12">
        <v>50.032936979999995</v>
      </c>
      <c r="T732" s="12">
        <v>47.81852360999999</v>
      </c>
      <c r="U732" s="12">
        <v>46.87211762999999</v>
      </c>
      <c r="V732" s="12">
        <v>46.76982335999999</v>
      </c>
      <c r="W732" s="12">
        <v>46.67709617999999</v>
      </c>
      <c r="X732" s="12">
        <v>46.77129521999999</v>
      </c>
      <c r="Y732" s="12">
        <v>46.595407949999995</v>
      </c>
    </row>
    <row r="733" spans="1:25" ht="11.25">
      <c r="A733" s="11">
        <f t="shared" si="18"/>
        <v>41667</v>
      </c>
      <c r="B733" s="12">
        <v>46.70064594</v>
      </c>
      <c r="C733" s="12">
        <v>48.25198637999999</v>
      </c>
      <c r="D733" s="12">
        <v>47.50943301</v>
      </c>
      <c r="E733" s="12">
        <v>50.46787160999999</v>
      </c>
      <c r="F733" s="12">
        <v>50.98596633</v>
      </c>
      <c r="G733" s="12">
        <v>50.66804456999999</v>
      </c>
      <c r="H733" s="12">
        <v>50.6467026</v>
      </c>
      <c r="I733" s="12">
        <v>50.389863029999994</v>
      </c>
      <c r="J733" s="12">
        <v>51.99271857</v>
      </c>
      <c r="K733" s="12">
        <v>51.1250571</v>
      </c>
      <c r="L733" s="12">
        <v>50.76886697999999</v>
      </c>
      <c r="M733" s="12">
        <v>49.89678992999999</v>
      </c>
      <c r="N733" s="12">
        <v>49.10492925</v>
      </c>
      <c r="O733" s="12">
        <v>50.465663819999996</v>
      </c>
      <c r="P733" s="12">
        <v>52.348908689999995</v>
      </c>
      <c r="Q733" s="12">
        <v>52.64401662</v>
      </c>
      <c r="R733" s="12">
        <v>50.782849649999996</v>
      </c>
      <c r="S733" s="12">
        <v>51.08752467</v>
      </c>
      <c r="T733" s="12">
        <v>47.88917289</v>
      </c>
      <c r="U733" s="12">
        <v>46.890515879999995</v>
      </c>
      <c r="V733" s="12">
        <v>46.53653355</v>
      </c>
      <c r="W733" s="12">
        <v>46.490169959999996</v>
      </c>
      <c r="X733" s="12">
        <v>46.57921748999999</v>
      </c>
      <c r="Y733" s="12">
        <v>46.556403659999994</v>
      </c>
    </row>
    <row r="734" spans="1:25" ht="11.25">
      <c r="A734" s="11">
        <f t="shared" si="18"/>
        <v>41668</v>
      </c>
      <c r="B734" s="12">
        <v>47.04726896999999</v>
      </c>
      <c r="C734" s="12">
        <v>48.34839321</v>
      </c>
      <c r="D734" s="12">
        <v>48.06358829999999</v>
      </c>
      <c r="E734" s="12">
        <v>49.74371649</v>
      </c>
      <c r="F734" s="12">
        <v>50.10652998</v>
      </c>
      <c r="G734" s="12">
        <v>50.03808848999999</v>
      </c>
      <c r="H734" s="12">
        <v>49.88059946999999</v>
      </c>
      <c r="I734" s="12">
        <v>49.138046100000004</v>
      </c>
      <c r="J734" s="12">
        <v>50.730598619999995</v>
      </c>
      <c r="K734" s="12">
        <v>50.30302328999999</v>
      </c>
      <c r="L734" s="12">
        <v>49.80700646999999</v>
      </c>
      <c r="M734" s="12">
        <v>49.60094606999999</v>
      </c>
      <c r="N734" s="12">
        <v>47.71034189999999</v>
      </c>
      <c r="O734" s="12">
        <v>50.3449713</v>
      </c>
      <c r="P734" s="12">
        <v>52.27384382999999</v>
      </c>
      <c r="Q734" s="12">
        <v>51.463584899999994</v>
      </c>
      <c r="R734" s="12">
        <v>51.49228617</v>
      </c>
      <c r="S734" s="12">
        <v>50.863801949999996</v>
      </c>
      <c r="T734" s="12">
        <v>48.14527653</v>
      </c>
      <c r="U734" s="12">
        <v>47.72432457</v>
      </c>
      <c r="V734" s="12">
        <v>46.892723669999995</v>
      </c>
      <c r="W734" s="12">
        <v>46.73449871999999</v>
      </c>
      <c r="X734" s="12">
        <v>46.875061349999996</v>
      </c>
      <c r="Y734" s="12">
        <v>46.755104759999995</v>
      </c>
    </row>
    <row r="735" spans="1:25" ht="11.25">
      <c r="A735" s="11">
        <f>A699</f>
        <v>41669</v>
      </c>
      <c r="B735" s="12">
        <v>41.85528282</v>
      </c>
      <c r="C735" s="12">
        <v>42.376321260000005</v>
      </c>
      <c r="D735" s="12">
        <v>44.39718504</v>
      </c>
      <c r="E735" s="12">
        <v>49.20795944999999</v>
      </c>
      <c r="F735" s="12">
        <v>50.52012264</v>
      </c>
      <c r="G735" s="12">
        <v>51.023498759999995</v>
      </c>
      <c r="H735" s="12">
        <v>50.88072834</v>
      </c>
      <c r="I735" s="12">
        <v>50.17717926</v>
      </c>
      <c r="J735" s="12">
        <v>49.921811549999994</v>
      </c>
      <c r="K735" s="12">
        <v>50.7202956</v>
      </c>
      <c r="L735" s="12">
        <v>50.04544779</v>
      </c>
      <c r="M735" s="12">
        <v>49.45228820999999</v>
      </c>
      <c r="N735" s="12">
        <v>49.630383269999996</v>
      </c>
      <c r="O735" s="12">
        <v>50.87410496999999</v>
      </c>
      <c r="P735" s="12">
        <v>50.710728509999996</v>
      </c>
      <c r="Q735" s="12">
        <v>50.262547139999995</v>
      </c>
      <c r="R735" s="12">
        <v>50.87410496999999</v>
      </c>
      <c r="S735" s="12">
        <v>50.44358592</v>
      </c>
      <c r="T735" s="12">
        <v>48.29319845999999</v>
      </c>
      <c r="U735" s="12">
        <v>47.75376177</v>
      </c>
      <c r="V735" s="12">
        <v>46.76540778</v>
      </c>
      <c r="W735" s="12">
        <v>46.34445582</v>
      </c>
      <c r="X735" s="12">
        <v>45.67843917</v>
      </c>
      <c r="Y735" s="12">
        <v>45.58865571</v>
      </c>
    </row>
    <row r="736" spans="1:25" ht="11.25">
      <c r="A736" s="11">
        <f>A700</f>
        <v>41670</v>
      </c>
      <c r="B736" s="12">
        <v>45.6129414</v>
      </c>
      <c r="C736" s="12">
        <v>46.634412239999996</v>
      </c>
      <c r="D736" s="12">
        <v>47.73609945</v>
      </c>
      <c r="E736" s="12">
        <v>49.667915699999995</v>
      </c>
      <c r="F736" s="12">
        <v>51.35025168</v>
      </c>
      <c r="G736" s="12">
        <v>51.038953289999995</v>
      </c>
      <c r="H736" s="12">
        <v>49.09609808999999</v>
      </c>
      <c r="I736" s="12">
        <v>47.13410870999999</v>
      </c>
      <c r="J736" s="12">
        <v>47.29159773</v>
      </c>
      <c r="K736" s="12">
        <v>47.29233365999999</v>
      </c>
      <c r="L736" s="12">
        <v>47.32471457999999</v>
      </c>
      <c r="M736" s="12">
        <v>47.11571046</v>
      </c>
      <c r="N736" s="12">
        <v>47.329866089999996</v>
      </c>
      <c r="O736" s="12">
        <v>48.80982131999999</v>
      </c>
      <c r="P736" s="12">
        <v>47.65367528999999</v>
      </c>
      <c r="Q736" s="12">
        <v>47.404930949999994</v>
      </c>
      <c r="R736" s="12">
        <v>46.34077617</v>
      </c>
      <c r="S736" s="12">
        <v>46.883892509999995</v>
      </c>
      <c r="T736" s="12">
        <v>47.02887071999999</v>
      </c>
      <c r="U736" s="12">
        <v>46.409217659999996</v>
      </c>
      <c r="V736" s="12">
        <v>46.10454264</v>
      </c>
      <c r="W736" s="12">
        <v>46.00151244</v>
      </c>
      <c r="X736" s="12">
        <v>45.731426129999996</v>
      </c>
      <c r="Y736" s="12">
        <v>45.53346095999999</v>
      </c>
    </row>
  </sheetData>
  <sheetProtection/>
  <mergeCells count="174">
    <mergeCell ref="N299:O299"/>
    <mergeCell ref="P299:Q299"/>
    <mergeCell ref="F300:G300"/>
    <mergeCell ref="H300:I300"/>
    <mergeCell ref="J300:K300"/>
    <mergeCell ref="L300:M300"/>
    <mergeCell ref="N300:O300"/>
    <mergeCell ref="P300:Q300"/>
    <mergeCell ref="N296:O296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A146:K146"/>
    <mergeCell ref="L146:M146"/>
    <mergeCell ref="N146:P146"/>
    <mergeCell ref="Q146:S146"/>
    <mergeCell ref="T146:V146"/>
    <mergeCell ref="W146:Y146"/>
    <mergeCell ref="W134:Y134"/>
    <mergeCell ref="T134:V134"/>
    <mergeCell ref="L135:M135"/>
    <mergeCell ref="A136:M136"/>
    <mergeCell ref="N136:Y137"/>
    <mergeCell ref="L134:M134"/>
    <mergeCell ref="N134:P134"/>
    <mergeCell ref="W142:Y142"/>
    <mergeCell ref="A5:W5"/>
    <mergeCell ref="L10:M10"/>
    <mergeCell ref="A10:K10"/>
    <mergeCell ref="A13:K13"/>
    <mergeCell ref="Q134:S134"/>
    <mergeCell ref="A21:Y21"/>
    <mergeCell ref="A25:Y25"/>
    <mergeCell ref="A92:Y92"/>
    <mergeCell ref="A134:K135"/>
    <mergeCell ref="A131:M132"/>
    <mergeCell ref="A148:Y148"/>
    <mergeCell ref="A139:K139"/>
    <mergeCell ref="L139:M139"/>
    <mergeCell ref="N135:P135"/>
    <mergeCell ref="W135:Y135"/>
    <mergeCell ref="T135:V135"/>
    <mergeCell ref="N142:P142"/>
    <mergeCell ref="Q142:S142"/>
    <mergeCell ref="T142:V142"/>
    <mergeCell ref="L23:M23"/>
    <mergeCell ref="N133:P133"/>
    <mergeCell ref="A126:S126"/>
    <mergeCell ref="A127:S127"/>
    <mergeCell ref="A128:K128"/>
    <mergeCell ref="L22:M22"/>
    <mergeCell ref="A130:Y130"/>
    <mergeCell ref="N131:Y131"/>
    <mergeCell ref="W132:Y132"/>
    <mergeCell ref="W133:Y133"/>
    <mergeCell ref="A7:Y9"/>
    <mergeCell ref="N10:Y10"/>
    <mergeCell ref="N13:Y13"/>
    <mergeCell ref="A14:Y14"/>
    <mergeCell ref="N15:Y15"/>
    <mergeCell ref="Q132:S132"/>
    <mergeCell ref="N16:Y16"/>
    <mergeCell ref="A19:K19"/>
    <mergeCell ref="L19:M19"/>
    <mergeCell ref="N19:Y19"/>
    <mergeCell ref="L13:M13"/>
    <mergeCell ref="A11:Y12"/>
    <mergeCell ref="A23:K23"/>
    <mergeCell ref="A24:Y24"/>
    <mergeCell ref="A15:K15"/>
    <mergeCell ref="L15:M15"/>
    <mergeCell ref="L20:M20"/>
    <mergeCell ref="N23:Y23"/>
    <mergeCell ref="A20:K20"/>
    <mergeCell ref="N20:Y20"/>
    <mergeCell ref="W140:Y140"/>
    <mergeCell ref="W139:Y139"/>
    <mergeCell ref="N140:P140"/>
    <mergeCell ref="Q140:S140"/>
    <mergeCell ref="T140:V140"/>
    <mergeCell ref="N132:P132"/>
    <mergeCell ref="T133:V133"/>
    <mergeCell ref="T132:V132"/>
    <mergeCell ref="A138:Y138"/>
    <mergeCell ref="A137:M137"/>
    <mergeCell ref="T139:V139"/>
    <mergeCell ref="A16:K16"/>
    <mergeCell ref="L16:M16"/>
    <mergeCell ref="A125:S125"/>
    <mergeCell ref="Q133:S133"/>
    <mergeCell ref="Q135:S135"/>
    <mergeCell ref="T125:Y125"/>
    <mergeCell ref="L128:S128"/>
    <mergeCell ref="T128:Y128"/>
    <mergeCell ref="A22:K22"/>
    <mergeCell ref="A17:K17"/>
    <mergeCell ref="L17:M17"/>
    <mergeCell ref="A18:Y18"/>
    <mergeCell ref="A26:Y26"/>
    <mergeCell ref="A59:Y59"/>
    <mergeCell ref="A129:Y129"/>
    <mergeCell ref="T126:Y126"/>
    <mergeCell ref="T127:Y127"/>
    <mergeCell ref="N17:Y17"/>
    <mergeCell ref="N22:Y22"/>
    <mergeCell ref="A704:Y704"/>
    <mergeCell ref="A380:Y380"/>
    <mergeCell ref="A414:Y414"/>
    <mergeCell ref="A416:Y416"/>
    <mergeCell ref="A450:Y450"/>
    <mergeCell ref="A133:K133"/>
    <mergeCell ref="L133:M133"/>
    <mergeCell ref="A702:Y702"/>
    <mergeCell ref="N139:P139"/>
    <mergeCell ref="Q139:S139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A596:Y596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L140:M140"/>
    <mergeCell ref="L141:M141"/>
    <mergeCell ref="L142:M142"/>
    <mergeCell ref="L143:M143"/>
    <mergeCell ref="L144:M144"/>
    <mergeCell ref="Q141:S141"/>
    <mergeCell ref="Q143:S143"/>
    <mergeCell ref="W145:Y145"/>
    <mergeCell ref="N143:P143"/>
    <mergeCell ref="T143:V143"/>
    <mergeCell ref="W143:Y143"/>
    <mergeCell ref="N144:P144"/>
    <mergeCell ref="Q144:S144"/>
    <mergeCell ref="T144:V144"/>
    <mergeCell ref="W144:Y144"/>
    <mergeCell ref="B300:C300"/>
    <mergeCell ref="D300:E300"/>
    <mergeCell ref="A154:Y154"/>
    <mergeCell ref="A226:Y226"/>
    <mergeCell ref="A3:Y3"/>
    <mergeCell ref="A262:Y262"/>
    <mergeCell ref="A190:Y190"/>
    <mergeCell ref="N145:P145"/>
    <mergeCell ref="Q145:S145"/>
    <mergeCell ref="T145:V145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2012-05-22T07:37:35Z</cp:lastPrinted>
  <dcterms:created xsi:type="dcterms:W3CDTF">2011-12-14T09:50:40Z</dcterms:created>
  <dcterms:modified xsi:type="dcterms:W3CDTF">2014-02-14T12:21:08Z</dcterms:modified>
  <cp:category/>
  <cp:version/>
  <cp:contentType/>
  <cp:contentStatus/>
  <cp:revision>1</cp:revision>
</cp:coreProperties>
</file>