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декабрь 2014" sheetId="1" r:id="rId1"/>
  </sheets>
  <definedNames/>
  <calcPr fullCalcOnLoad="1"/>
</workbook>
</file>

<file path=xl/sharedStrings.xml><?xml version="1.0" encoding="utf-8"?>
<sst xmlns="http://schemas.openxmlformats.org/spreadsheetml/2006/main" count="592" uniqueCount="114">
  <si>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</si>
  <si>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</si>
  <si>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</si>
  <si>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</si>
  <si>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</si>
  <si>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</si>
  <si>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</si>
  <si>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</si>
  <si>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</si>
  <si>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</si>
  <si>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</si>
  <si>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</si>
  <si>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</si>
  <si>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</si>
  <si>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</si>
  <si>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</si>
  <si>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</si>
  <si>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</si>
  <si>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</si>
  <si>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</si>
  <si>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</si>
  <si>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</si>
  <si>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</si>
  <si>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</si>
  <si>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</si>
  <si>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</si>
  <si>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</si>
  <si>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</si>
  <si>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</si>
  <si>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</si>
  <si>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</si>
  <si>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</si>
  <si>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</si>
  <si>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</si>
  <si>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</si>
  <si>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</si>
  <si>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</si>
  <si>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</si>
  <si>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</si>
  <si>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</si>
  <si>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</si>
  <si>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</si>
  <si>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</si>
  <si>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</si>
  <si>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</si>
  <si>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</si>
  <si>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</si>
  <si>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</si>
  <si>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</si>
  <si>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</si>
  <si>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</si>
  <si>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</si>
  <si>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</si>
  <si>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</si>
  <si>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</si>
  <si>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</si>
  <si>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</si>
  <si>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</si>
  <si>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</si>
  <si>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</si>
  <si>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</si>
  <si>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</si>
  <si>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</si>
  <si>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</si>
  <si>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</si>
  <si>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</si>
  <si>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</si>
  <si>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</si>
  <si>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</si>
  <si>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</si>
  <si>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</si>
  <si>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</si>
  <si>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</si>
  <si>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</si>
  <si>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</si>
  <si>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</si>
  <si>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</si>
  <si>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</si>
  <si>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</si>
  <si>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</si>
  <si>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</si>
  <si>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</si>
  <si>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</si>
  <si>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</si>
  <si>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</si>
  <si>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</si>
  <si>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</si>
  <si>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</si>
  <si>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</si>
  <si>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</si>
  <si>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</si>
  <si>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</si>
  <si>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</si>
  <si>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</si>
  <si>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</si>
  <si>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</si>
  <si>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</si>
  <si>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</si>
  <si>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</si>
  <si>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</si>
  <si>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</si>
  <si>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</si>
  <si>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Примечание* В соответствии приказу Региональной службы по тарифам и ценообразованию Забайкальского края от 20.12.2013 года №753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</si>
  <si>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753 от 20.12.2013 года с максимальной мощностью менее 150 кВт;</t>
  </si>
  <si>
    <t>3.2. сбытовая надбавка, утверждённая приказом РСТ и ценообразованию Забайкальского края № 753 от 20.12.2013 года с максимальной мощностью от 150 до 670 кВт;</t>
  </si>
  <si>
    <t>3.3. сбытовая надбавка, утверждённая приказом РСТ и ценообразованию Забайкальского края № 753 от 20.12.2013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</si>
  <si>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753 от 20.12.2013 года с максимальной мощностью не менее 10 МВт;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</si>
  <si>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</si>
  <si>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</si>
  <si>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</si>
  <si>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</si>
  <si>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</si>
  <si>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134 964,06+(420*Э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</si>
  <si>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01.12.2014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31.12.2014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</si>
</sst>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73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" fontId="62" fillId="0" borderId="11" xfId="0" applyNumberFormat="1" applyFont="1" applyBorder="1" applyAlignment="1">
      <alignment horizontal="center"/>
    </xf>
    <xf numFmtId="4" fontId="62" fillId="0" borderId="13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4" fontId="63" fillId="33" borderId="11" xfId="0" applyNumberFormat="1" applyFont="1" applyFill="1" applyBorder="1" applyAlignment="1">
      <alignment horizontal="center"/>
    </xf>
    <xf numFmtId="4" fontId="63" fillId="33" borderId="13" xfId="0" applyNumberFormat="1" applyFont="1" applyFill="1" applyBorder="1" applyAlignment="1">
      <alignment horizontal="center"/>
    </xf>
    <xf numFmtId="4" fontId="63" fillId="33" borderId="12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wrapText="1"/>
    </xf>
    <xf numFmtId="4" fontId="63" fillId="33" borderId="10" xfId="0" applyNumberFormat="1" applyFont="1" applyFill="1" applyBorder="1" applyAlignment="1">
      <alignment wrapText="1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2" fontId="3" fillId="36" borderId="10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2" fontId="63" fillId="33" borderId="11" xfId="0" applyNumberFormat="1" applyFont="1" applyFill="1" applyBorder="1" applyAlignment="1">
      <alignment horizontal="center" vertical="center"/>
    </xf>
    <xf numFmtId="2" fontId="63" fillId="33" borderId="13" xfId="0" applyNumberFormat="1" applyFont="1" applyFill="1" applyBorder="1" applyAlignment="1">
      <alignment horizontal="center" vertical="center"/>
    </xf>
    <xf numFmtId="2" fontId="63" fillId="33" borderId="12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4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vertical="top" wrapText="1"/>
    </xf>
    <xf numFmtId="4" fontId="62" fillId="0" borderId="17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4" fontId="65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6" fillId="31" borderId="11" xfId="0" applyNumberFormat="1" applyFont="1" applyFill="1" applyBorder="1" applyAlignment="1">
      <alignment horizontal="center"/>
    </xf>
    <xf numFmtId="2" fontId="66" fillId="31" borderId="13" xfId="0" applyNumberFormat="1" applyFont="1" applyFill="1" applyBorder="1" applyAlignment="1">
      <alignment horizontal="center"/>
    </xf>
    <xf numFmtId="2" fontId="66" fillId="31" borderId="12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31" borderId="10" xfId="0" applyFont="1" applyFill="1" applyBorder="1" applyAlignment="1">
      <alignment horizontal="center"/>
    </xf>
    <xf numFmtId="0" fontId="62" fillId="0" borderId="19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0" borderId="10" xfId="0" applyNumberFormat="1" applyFont="1" applyBorder="1" applyAlignment="1">
      <alignment horizontal="center"/>
    </xf>
    <xf numFmtId="4" fontId="62" fillId="33" borderId="10" xfId="0" applyNumberFormat="1" applyFont="1" applyFill="1" applyBorder="1" applyAlignment="1">
      <alignment horizontal="center"/>
    </xf>
    <xf numFmtId="0" fontId="62" fillId="0" borderId="19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6" fillId="31" borderId="11" xfId="0" applyFont="1" applyFill="1" applyBorder="1" applyAlignment="1">
      <alignment horizontal="center"/>
    </xf>
    <xf numFmtId="0" fontId="66" fillId="31" borderId="13" xfId="0" applyFont="1" applyFill="1" applyBorder="1" applyAlignment="1">
      <alignment horizontal="center"/>
    </xf>
    <xf numFmtId="0" fontId="66" fillId="31" borderId="12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4" fontId="64" fillId="0" borderId="10" xfId="0" applyNumberFormat="1" applyFont="1" applyBorder="1" applyAlignment="1">
      <alignment horizontal="center" vertical="top"/>
    </xf>
    <xf numFmtId="4" fontId="62" fillId="0" borderId="19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3" fillId="0" borderId="17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2" fontId="63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top"/>
    </xf>
    <xf numFmtId="4" fontId="6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9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6"/>
  <sheetViews>
    <sheetView tabSelected="1" zoomScale="80" zoomScaleNormal="80" zoomScalePageLayoutView="0" workbookViewId="0" topLeftCell="A706">
      <selection activeCell="B706" sqref="B706:Y736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65" t="s">
        <v>113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ht="15.75">
      <c r="A4" s="3"/>
    </row>
    <row r="5" spans="1:23" ht="15.75">
      <c r="A5" s="122" t="s">
        <v>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ht="15.75">
      <c r="A6" s="3"/>
    </row>
    <row r="7" spans="1:25" ht="11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ht="11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1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12.75">
      <c r="A10" s="125" t="s">
        <v>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7"/>
      <c r="L10" s="123" t="s">
        <v>0</v>
      </c>
      <c r="M10" s="124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1.25">
      <c r="A11" s="111" t="s">
        <v>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25" ht="11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</row>
    <row r="13" spans="1:25" ht="12.75">
      <c r="A13" s="128" t="s">
        <v>9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30"/>
      <c r="L13" s="96" t="s">
        <v>10</v>
      </c>
      <c r="M13" s="97"/>
      <c r="N13" s="107">
        <v>1449.72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</row>
    <row r="14" spans="1:25" ht="12">
      <c r="A14" s="84" t="s">
        <v>11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2.75">
      <c r="A15" s="95" t="s">
        <v>12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 t="s">
        <v>10</v>
      </c>
      <c r="M15" s="97"/>
      <c r="N15" s="108">
        <v>763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10"/>
    </row>
    <row r="16" spans="1:25" ht="12.75">
      <c r="A16" s="83" t="s">
        <v>13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67" t="s">
        <v>10</v>
      </c>
      <c r="M16" s="68"/>
      <c r="N16" s="108">
        <v>1522.98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10"/>
    </row>
    <row r="17" spans="1:25" ht="12.75">
      <c r="A17" s="83" t="s">
        <v>14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67" t="s">
        <v>10</v>
      </c>
      <c r="M17" s="68"/>
      <c r="N17" s="90">
        <v>5382.21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2"/>
    </row>
    <row r="18" spans="1:25" ht="12">
      <c r="A18" s="84" t="s">
        <v>15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ht="12.75">
      <c r="A19" s="95" t="s">
        <v>12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 t="s">
        <v>10</v>
      </c>
      <c r="M19" s="97"/>
      <c r="N19" s="94">
        <v>763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</row>
    <row r="20" spans="1:25" ht="12.75">
      <c r="A20" s="83" t="s">
        <v>16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67" t="s">
        <v>10</v>
      </c>
      <c r="M20" s="68"/>
      <c r="N20" s="94">
        <v>2724.63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</row>
    <row r="21" spans="1:25" ht="12">
      <c r="A21" s="84" t="s">
        <v>17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ht="12.75">
      <c r="A22" s="104" t="s">
        <v>18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96" t="s">
        <v>10</v>
      </c>
      <c r="M22" s="97"/>
      <c r="N22" s="93">
        <v>903.07</v>
      </c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ht="12.75">
      <c r="A23" s="114" t="s">
        <v>19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67" t="s">
        <v>61</v>
      </c>
      <c r="M23" s="68"/>
      <c r="N23" s="94">
        <v>463835.77</v>
      </c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5" ht="12">
      <c r="A24" s="84" t="s">
        <v>20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5" ht="12.75">
      <c r="A25" s="76" t="s">
        <v>21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30.75" customHeight="1">
      <c r="A26" s="85" t="s">
        <v>101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41974</v>
      </c>
      <c r="B28" s="12">
        <v>749.17</v>
      </c>
      <c r="C28" s="12">
        <v>809.29</v>
      </c>
      <c r="D28" s="12">
        <v>825.14</v>
      </c>
      <c r="E28" s="12">
        <v>826.18</v>
      </c>
      <c r="F28" s="12">
        <v>829.81</v>
      </c>
      <c r="G28" s="12">
        <v>884.32</v>
      </c>
      <c r="H28" s="12">
        <v>894.46</v>
      </c>
      <c r="I28" s="12">
        <v>875.77</v>
      </c>
      <c r="J28" s="12">
        <v>898.32</v>
      </c>
      <c r="K28" s="12">
        <v>892.59</v>
      </c>
      <c r="L28" s="12">
        <v>863.4</v>
      </c>
      <c r="M28" s="12">
        <v>901.04</v>
      </c>
      <c r="N28" s="12">
        <v>996.04</v>
      </c>
      <c r="O28" s="12">
        <v>984.96</v>
      </c>
      <c r="P28" s="12">
        <v>995.19</v>
      </c>
      <c r="Q28" s="12">
        <v>956.22</v>
      </c>
      <c r="R28" s="12">
        <v>904.59</v>
      </c>
      <c r="S28" s="12">
        <v>899.47</v>
      </c>
      <c r="T28" s="12">
        <v>836.63</v>
      </c>
      <c r="U28" s="12">
        <v>825.09</v>
      </c>
      <c r="V28" s="12">
        <v>796.06</v>
      </c>
      <c r="W28" s="12">
        <v>800.44</v>
      </c>
      <c r="X28" s="12">
        <v>754.98</v>
      </c>
      <c r="Y28" s="12">
        <v>747.46</v>
      </c>
    </row>
    <row r="29" spans="1:25" ht="11.25">
      <c r="A29" s="11">
        <f>A28+1</f>
        <v>41975</v>
      </c>
      <c r="B29" s="12">
        <v>770.91</v>
      </c>
      <c r="C29" s="12">
        <v>837.4</v>
      </c>
      <c r="D29" s="12">
        <v>847.88</v>
      </c>
      <c r="E29" s="12">
        <v>853.88</v>
      </c>
      <c r="F29" s="12">
        <v>873.3</v>
      </c>
      <c r="G29" s="12">
        <v>882.9</v>
      </c>
      <c r="H29" s="12">
        <v>894.25</v>
      </c>
      <c r="I29" s="12">
        <v>874.88</v>
      </c>
      <c r="J29" s="12">
        <v>883.81</v>
      </c>
      <c r="K29" s="12">
        <v>894.74</v>
      </c>
      <c r="L29" s="12">
        <v>881.53</v>
      </c>
      <c r="M29" s="12">
        <v>931.17</v>
      </c>
      <c r="N29" s="12">
        <v>987.7</v>
      </c>
      <c r="O29" s="12">
        <v>1063.95</v>
      </c>
      <c r="P29" s="12">
        <v>1066.33</v>
      </c>
      <c r="Q29" s="12">
        <v>974.45</v>
      </c>
      <c r="R29" s="12">
        <v>905.31</v>
      </c>
      <c r="S29" s="12">
        <v>883.28</v>
      </c>
      <c r="T29" s="12">
        <v>839.1</v>
      </c>
      <c r="U29" s="12">
        <v>823.87</v>
      </c>
      <c r="V29" s="12">
        <v>778.99</v>
      </c>
      <c r="W29" s="12">
        <v>764.25</v>
      </c>
      <c r="X29" s="12">
        <v>763.5</v>
      </c>
      <c r="Y29" s="12">
        <v>752.15</v>
      </c>
    </row>
    <row r="30" spans="1:25" ht="11.25">
      <c r="A30" s="11">
        <f aca="true" t="shared" si="0" ref="A30:A58">A29+1</f>
        <v>41976</v>
      </c>
      <c r="B30" s="12">
        <v>752.87</v>
      </c>
      <c r="C30" s="12">
        <v>839.81</v>
      </c>
      <c r="D30" s="12">
        <v>848.23</v>
      </c>
      <c r="E30" s="12">
        <v>872.78</v>
      </c>
      <c r="F30" s="12">
        <v>891.8</v>
      </c>
      <c r="G30" s="12">
        <v>898.32</v>
      </c>
      <c r="H30" s="12">
        <v>896.01</v>
      </c>
      <c r="I30" s="12">
        <v>881.6</v>
      </c>
      <c r="J30" s="12">
        <v>872.39</v>
      </c>
      <c r="K30" s="12">
        <v>886.38</v>
      </c>
      <c r="L30" s="12">
        <v>894.79</v>
      </c>
      <c r="M30" s="12">
        <v>924.22</v>
      </c>
      <c r="N30" s="12">
        <v>983.16</v>
      </c>
      <c r="O30" s="12">
        <v>1022.5</v>
      </c>
      <c r="P30" s="12">
        <v>1034.53</v>
      </c>
      <c r="Q30" s="12">
        <v>968.81</v>
      </c>
      <c r="R30" s="12">
        <v>933.11</v>
      </c>
      <c r="S30" s="12">
        <v>886.29</v>
      </c>
      <c r="T30" s="12">
        <v>873.5</v>
      </c>
      <c r="U30" s="12">
        <v>825.97</v>
      </c>
      <c r="V30" s="12">
        <v>822.72</v>
      </c>
      <c r="W30" s="12">
        <v>825.8</v>
      </c>
      <c r="X30" s="12">
        <v>803.24</v>
      </c>
      <c r="Y30" s="12">
        <v>786.91</v>
      </c>
    </row>
    <row r="31" spans="1:25" ht="11.25">
      <c r="A31" s="11">
        <f t="shared" si="0"/>
        <v>41977</v>
      </c>
      <c r="B31" s="12">
        <v>756.93</v>
      </c>
      <c r="C31" s="12">
        <v>822.64</v>
      </c>
      <c r="D31" s="12">
        <v>823.28</v>
      </c>
      <c r="E31" s="12">
        <v>950.04</v>
      </c>
      <c r="F31" s="12">
        <v>989.85</v>
      </c>
      <c r="G31" s="12">
        <v>999.21</v>
      </c>
      <c r="H31" s="12">
        <v>1001.94</v>
      </c>
      <c r="I31" s="12">
        <v>996.27</v>
      </c>
      <c r="J31" s="12">
        <v>977.45</v>
      </c>
      <c r="K31" s="12">
        <v>968.85</v>
      </c>
      <c r="L31" s="12">
        <v>989.7</v>
      </c>
      <c r="M31" s="12">
        <v>1021.94</v>
      </c>
      <c r="N31" s="12">
        <v>1077.01</v>
      </c>
      <c r="O31" s="12">
        <v>1287.15</v>
      </c>
      <c r="P31" s="12">
        <v>1265.03</v>
      </c>
      <c r="Q31" s="12">
        <v>1086.66</v>
      </c>
      <c r="R31" s="12">
        <v>988.09</v>
      </c>
      <c r="S31" s="12">
        <v>942.1</v>
      </c>
      <c r="T31" s="12">
        <v>894.11</v>
      </c>
      <c r="U31" s="12">
        <v>796.72</v>
      </c>
      <c r="V31" s="12">
        <v>752.74</v>
      </c>
      <c r="W31" s="12">
        <v>754.81</v>
      </c>
      <c r="X31" s="12">
        <v>763.7</v>
      </c>
      <c r="Y31" s="12">
        <v>748.24</v>
      </c>
    </row>
    <row r="32" spans="1:25" ht="11.25">
      <c r="A32" s="11">
        <f t="shared" si="0"/>
        <v>41978</v>
      </c>
      <c r="B32" s="12">
        <v>810.96</v>
      </c>
      <c r="C32" s="12">
        <v>869.04</v>
      </c>
      <c r="D32" s="12">
        <v>947.96</v>
      </c>
      <c r="E32" s="12">
        <v>949.89</v>
      </c>
      <c r="F32" s="12">
        <v>1008.04</v>
      </c>
      <c r="G32" s="12">
        <v>1055.62</v>
      </c>
      <c r="H32" s="12">
        <v>1047.94</v>
      </c>
      <c r="I32" s="12">
        <v>1018.18</v>
      </c>
      <c r="J32" s="12">
        <v>1010.81</v>
      </c>
      <c r="K32" s="12">
        <v>1014.99</v>
      </c>
      <c r="L32" s="12">
        <v>1026.29</v>
      </c>
      <c r="M32" s="12">
        <v>1062.09</v>
      </c>
      <c r="N32" s="12">
        <v>1117.34</v>
      </c>
      <c r="O32" s="12">
        <v>1275.21</v>
      </c>
      <c r="P32" s="12">
        <v>1264.38</v>
      </c>
      <c r="Q32" s="12">
        <v>1183.35</v>
      </c>
      <c r="R32" s="12">
        <v>1103.87</v>
      </c>
      <c r="S32" s="12">
        <v>1049.94</v>
      </c>
      <c r="T32" s="12">
        <v>1049.96</v>
      </c>
      <c r="U32" s="12">
        <v>865.79</v>
      </c>
      <c r="V32" s="12">
        <v>862.82</v>
      </c>
      <c r="W32" s="12">
        <v>867.17</v>
      </c>
      <c r="X32" s="12">
        <v>865.13</v>
      </c>
      <c r="Y32" s="12">
        <v>859.46</v>
      </c>
    </row>
    <row r="33" spans="1:25" ht="11.25">
      <c r="A33" s="11">
        <f t="shared" si="0"/>
        <v>41979</v>
      </c>
      <c r="B33" s="12">
        <v>783.67</v>
      </c>
      <c r="C33" s="12">
        <v>824.21</v>
      </c>
      <c r="D33" s="12">
        <v>850.65</v>
      </c>
      <c r="E33" s="12">
        <v>851</v>
      </c>
      <c r="F33" s="12">
        <v>922.83</v>
      </c>
      <c r="G33" s="12">
        <v>977.28</v>
      </c>
      <c r="H33" s="12">
        <v>986.09</v>
      </c>
      <c r="I33" s="12">
        <v>954.59</v>
      </c>
      <c r="J33" s="12">
        <v>971.87</v>
      </c>
      <c r="K33" s="12">
        <v>951.3</v>
      </c>
      <c r="L33" s="12">
        <v>953.1</v>
      </c>
      <c r="M33" s="12">
        <v>992.51</v>
      </c>
      <c r="N33" s="12">
        <v>1050.32</v>
      </c>
      <c r="O33" s="12">
        <v>1121.58</v>
      </c>
      <c r="P33" s="12">
        <v>1152.51</v>
      </c>
      <c r="Q33" s="12">
        <v>1035.89</v>
      </c>
      <c r="R33" s="12">
        <v>988.31</v>
      </c>
      <c r="S33" s="12">
        <v>934.7</v>
      </c>
      <c r="T33" s="12">
        <v>929.88</v>
      </c>
      <c r="U33" s="12">
        <v>852.86</v>
      </c>
      <c r="V33" s="12">
        <v>792.69</v>
      </c>
      <c r="W33" s="12">
        <v>775.25</v>
      </c>
      <c r="X33" s="12">
        <v>803.08</v>
      </c>
      <c r="Y33" s="12">
        <v>810.21</v>
      </c>
    </row>
    <row r="34" spans="1:25" ht="11.25">
      <c r="A34" s="11">
        <f t="shared" si="0"/>
        <v>41980</v>
      </c>
      <c r="B34" s="12">
        <v>649.86</v>
      </c>
      <c r="C34" s="12">
        <v>827.48</v>
      </c>
      <c r="D34" s="12">
        <v>832.94</v>
      </c>
      <c r="E34" s="12">
        <v>838.99</v>
      </c>
      <c r="F34" s="12">
        <v>845.95</v>
      </c>
      <c r="G34" s="12">
        <v>928.48</v>
      </c>
      <c r="H34" s="12">
        <v>920.09</v>
      </c>
      <c r="I34" s="12">
        <v>913.45</v>
      </c>
      <c r="J34" s="12">
        <v>910.7</v>
      </c>
      <c r="K34" s="12">
        <v>892.2</v>
      </c>
      <c r="L34" s="12">
        <v>922.72</v>
      </c>
      <c r="M34" s="12">
        <v>945.51</v>
      </c>
      <c r="N34" s="12">
        <v>998.15</v>
      </c>
      <c r="O34" s="12">
        <v>1053.24</v>
      </c>
      <c r="P34" s="12">
        <v>1118.41</v>
      </c>
      <c r="Q34" s="12">
        <v>1012.01</v>
      </c>
      <c r="R34" s="12">
        <v>985.54</v>
      </c>
      <c r="S34" s="12">
        <v>910.69</v>
      </c>
      <c r="T34" s="12">
        <v>844.29</v>
      </c>
      <c r="U34" s="12">
        <v>829.3</v>
      </c>
      <c r="V34" s="12">
        <v>658.03</v>
      </c>
      <c r="W34" s="12">
        <v>657.45</v>
      </c>
      <c r="X34" s="12">
        <v>653.67</v>
      </c>
      <c r="Y34" s="12">
        <v>644.03</v>
      </c>
    </row>
    <row r="35" spans="1:25" ht="11.25">
      <c r="A35" s="11">
        <f t="shared" si="0"/>
        <v>41981</v>
      </c>
      <c r="B35" s="12">
        <v>661.42</v>
      </c>
      <c r="C35" s="12">
        <v>844.64</v>
      </c>
      <c r="D35" s="12">
        <v>940.81</v>
      </c>
      <c r="E35" s="12">
        <v>953.74</v>
      </c>
      <c r="F35" s="12">
        <v>981.05</v>
      </c>
      <c r="G35" s="12">
        <v>983.93</v>
      </c>
      <c r="H35" s="12">
        <v>980.3</v>
      </c>
      <c r="I35" s="12">
        <v>998.09</v>
      </c>
      <c r="J35" s="12">
        <v>996.21</v>
      </c>
      <c r="K35" s="12">
        <v>998</v>
      </c>
      <c r="L35" s="12">
        <v>999.26</v>
      </c>
      <c r="M35" s="12">
        <v>995.25</v>
      </c>
      <c r="N35" s="12">
        <v>1050.1</v>
      </c>
      <c r="O35" s="12">
        <v>1187.59</v>
      </c>
      <c r="P35" s="12">
        <v>1240.05</v>
      </c>
      <c r="Q35" s="12">
        <v>1001.08</v>
      </c>
      <c r="R35" s="12">
        <v>973.22</v>
      </c>
      <c r="S35" s="12">
        <v>953.77</v>
      </c>
      <c r="T35" s="12">
        <v>852.51</v>
      </c>
      <c r="U35" s="12">
        <v>838.8</v>
      </c>
      <c r="V35" s="12">
        <v>834.93</v>
      </c>
      <c r="W35" s="12">
        <v>835.88</v>
      </c>
      <c r="X35" s="12">
        <v>837.74</v>
      </c>
      <c r="Y35" s="12">
        <v>832.99</v>
      </c>
    </row>
    <row r="36" spans="1:25" ht="11.25">
      <c r="A36" s="11">
        <f t="shared" si="0"/>
        <v>41982</v>
      </c>
      <c r="B36" s="12">
        <v>656.4</v>
      </c>
      <c r="C36" s="12">
        <v>839.43</v>
      </c>
      <c r="D36" s="12">
        <v>845.49</v>
      </c>
      <c r="E36" s="12">
        <v>943.22</v>
      </c>
      <c r="F36" s="12">
        <v>973.88</v>
      </c>
      <c r="G36" s="12">
        <v>973</v>
      </c>
      <c r="H36" s="12">
        <v>976.19</v>
      </c>
      <c r="I36" s="12">
        <v>923.83</v>
      </c>
      <c r="J36" s="12">
        <v>877.46</v>
      </c>
      <c r="K36" s="12">
        <v>880.71</v>
      </c>
      <c r="L36" s="12">
        <v>881.96</v>
      </c>
      <c r="M36" s="12">
        <v>948.59</v>
      </c>
      <c r="N36" s="12">
        <v>978.09</v>
      </c>
      <c r="O36" s="12">
        <v>1060.62</v>
      </c>
      <c r="P36" s="12">
        <v>1074.78</v>
      </c>
      <c r="Q36" s="12">
        <v>852.05</v>
      </c>
      <c r="R36" s="12">
        <v>847.55</v>
      </c>
      <c r="S36" s="12">
        <v>858.08</v>
      </c>
      <c r="T36" s="12">
        <v>854.09</v>
      </c>
      <c r="U36" s="12">
        <v>657.84</v>
      </c>
      <c r="V36" s="12">
        <v>631.15</v>
      </c>
      <c r="W36" s="12">
        <v>634.12</v>
      </c>
      <c r="X36" s="12">
        <v>644.86</v>
      </c>
      <c r="Y36" s="12">
        <v>629.62</v>
      </c>
    </row>
    <row r="37" spans="1:25" ht="11.25">
      <c r="A37" s="11">
        <f t="shared" si="0"/>
        <v>41983</v>
      </c>
      <c r="B37" s="12">
        <v>642.05</v>
      </c>
      <c r="C37" s="12">
        <v>703.57</v>
      </c>
      <c r="D37" s="12">
        <v>705.73</v>
      </c>
      <c r="E37" s="12">
        <v>719.52</v>
      </c>
      <c r="F37" s="12">
        <v>848.2</v>
      </c>
      <c r="G37" s="12">
        <v>848.79</v>
      </c>
      <c r="H37" s="12">
        <v>851.8</v>
      </c>
      <c r="I37" s="12">
        <v>716.78</v>
      </c>
      <c r="J37" s="12">
        <v>711.76</v>
      </c>
      <c r="K37" s="12">
        <v>871.96</v>
      </c>
      <c r="L37" s="12">
        <v>873.66</v>
      </c>
      <c r="M37" s="12">
        <v>848.83</v>
      </c>
      <c r="N37" s="12">
        <v>858.07</v>
      </c>
      <c r="O37" s="12">
        <v>863.58</v>
      </c>
      <c r="P37" s="12">
        <v>865.5</v>
      </c>
      <c r="Q37" s="12">
        <v>853.62</v>
      </c>
      <c r="R37" s="12">
        <v>844.18</v>
      </c>
      <c r="S37" s="12">
        <v>867.84</v>
      </c>
      <c r="T37" s="12">
        <v>698.8</v>
      </c>
      <c r="U37" s="12">
        <v>672.29</v>
      </c>
      <c r="V37" s="12">
        <v>669.68</v>
      </c>
      <c r="W37" s="12">
        <v>673.66</v>
      </c>
      <c r="X37" s="12">
        <v>670.24</v>
      </c>
      <c r="Y37" s="12">
        <v>640.88</v>
      </c>
    </row>
    <row r="38" spans="1:25" ht="11.25">
      <c r="A38" s="11">
        <f t="shared" si="0"/>
        <v>41984</v>
      </c>
      <c r="B38" s="12">
        <v>649.54</v>
      </c>
      <c r="C38" s="12">
        <v>688.09</v>
      </c>
      <c r="D38" s="12">
        <v>862.2</v>
      </c>
      <c r="E38" s="12">
        <v>874.24</v>
      </c>
      <c r="F38" s="12">
        <v>844.29</v>
      </c>
      <c r="G38" s="12">
        <v>845.43</v>
      </c>
      <c r="H38" s="12">
        <v>841.66</v>
      </c>
      <c r="I38" s="12">
        <v>872.59</v>
      </c>
      <c r="J38" s="12">
        <v>874.15</v>
      </c>
      <c r="K38" s="12">
        <v>873.17</v>
      </c>
      <c r="L38" s="12">
        <v>874.84</v>
      </c>
      <c r="M38" s="12">
        <v>849.94</v>
      </c>
      <c r="N38" s="12">
        <v>849.45</v>
      </c>
      <c r="O38" s="12">
        <v>860.81</v>
      </c>
      <c r="P38" s="12">
        <v>858.29</v>
      </c>
      <c r="Q38" s="12">
        <v>844.63</v>
      </c>
      <c r="R38" s="12">
        <v>839.41</v>
      </c>
      <c r="S38" s="12">
        <v>859</v>
      </c>
      <c r="T38" s="12">
        <v>688.05</v>
      </c>
      <c r="U38" s="12">
        <v>660.87</v>
      </c>
      <c r="V38" s="12">
        <v>640.56</v>
      </c>
      <c r="W38" s="12">
        <v>644.33</v>
      </c>
      <c r="X38" s="12">
        <v>640.92</v>
      </c>
      <c r="Y38" s="12">
        <v>639.96</v>
      </c>
    </row>
    <row r="39" spans="1:25" ht="11.25">
      <c r="A39" s="11">
        <f t="shared" si="0"/>
        <v>41985</v>
      </c>
      <c r="B39" s="12">
        <v>635.45</v>
      </c>
      <c r="C39" s="12">
        <v>682.27</v>
      </c>
      <c r="D39" s="12">
        <v>695.66</v>
      </c>
      <c r="E39" s="12">
        <v>847.63</v>
      </c>
      <c r="F39" s="12">
        <v>837.59</v>
      </c>
      <c r="G39" s="12">
        <v>841.14</v>
      </c>
      <c r="H39" s="12">
        <v>846.97</v>
      </c>
      <c r="I39" s="12">
        <v>699.41</v>
      </c>
      <c r="J39" s="12">
        <v>698.85</v>
      </c>
      <c r="K39" s="12">
        <v>699.43</v>
      </c>
      <c r="L39" s="12">
        <v>697.53</v>
      </c>
      <c r="M39" s="12">
        <v>838.5</v>
      </c>
      <c r="N39" s="12">
        <v>848.45</v>
      </c>
      <c r="O39" s="12">
        <v>849.31</v>
      </c>
      <c r="P39" s="12">
        <v>844.63</v>
      </c>
      <c r="Q39" s="12">
        <v>843.47</v>
      </c>
      <c r="R39" s="12">
        <v>847.14</v>
      </c>
      <c r="S39" s="12">
        <v>692.87</v>
      </c>
      <c r="T39" s="12">
        <v>680.52</v>
      </c>
      <c r="U39" s="12">
        <v>655.93</v>
      </c>
      <c r="V39" s="12">
        <v>633.48</v>
      </c>
      <c r="W39" s="12">
        <v>636.57</v>
      </c>
      <c r="X39" s="12">
        <v>635.78</v>
      </c>
      <c r="Y39" s="12">
        <v>601.6</v>
      </c>
    </row>
    <row r="40" spans="1:25" ht="11.25">
      <c r="A40" s="11">
        <f t="shared" si="0"/>
        <v>41986</v>
      </c>
      <c r="B40" s="12">
        <v>603.23</v>
      </c>
      <c r="C40" s="12">
        <v>644.09</v>
      </c>
      <c r="D40" s="12">
        <v>665.63</v>
      </c>
      <c r="E40" s="12">
        <v>688.41</v>
      </c>
      <c r="F40" s="12">
        <v>695.94</v>
      </c>
      <c r="G40" s="12">
        <v>874.1</v>
      </c>
      <c r="H40" s="12">
        <v>902.02</v>
      </c>
      <c r="I40" s="12">
        <v>739.76</v>
      </c>
      <c r="J40" s="12">
        <v>738.53</v>
      </c>
      <c r="K40" s="12">
        <v>738.11</v>
      </c>
      <c r="L40" s="12">
        <v>908.17</v>
      </c>
      <c r="M40" s="12">
        <v>866.47</v>
      </c>
      <c r="N40" s="12">
        <v>1164.32</v>
      </c>
      <c r="O40" s="12">
        <v>1159.68</v>
      </c>
      <c r="P40" s="12">
        <v>870.8</v>
      </c>
      <c r="Q40" s="12">
        <v>865.3</v>
      </c>
      <c r="R40" s="12">
        <v>901.07</v>
      </c>
      <c r="S40" s="12">
        <v>898.01</v>
      </c>
      <c r="T40" s="12">
        <v>865.98</v>
      </c>
      <c r="U40" s="12">
        <v>675.06</v>
      </c>
      <c r="V40" s="12">
        <v>638.55</v>
      </c>
      <c r="W40" s="12">
        <v>640.59</v>
      </c>
      <c r="X40" s="12">
        <v>642.52</v>
      </c>
      <c r="Y40" s="12">
        <v>639.9</v>
      </c>
    </row>
    <row r="41" spans="1:25" ht="11.25">
      <c r="A41" s="11">
        <f t="shared" si="0"/>
        <v>41987</v>
      </c>
      <c r="B41" s="12">
        <v>638.26</v>
      </c>
      <c r="C41" s="12">
        <v>669.88</v>
      </c>
      <c r="D41" s="12">
        <v>668.46</v>
      </c>
      <c r="E41" s="12">
        <v>834.22</v>
      </c>
      <c r="F41" s="12">
        <v>854.71</v>
      </c>
      <c r="G41" s="12">
        <v>869.31</v>
      </c>
      <c r="H41" s="12">
        <v>881.14</v>
      </c>
      <c r="I41" s="12">
        <v>880.58</v>
      </c>
      <c r="J41" s="12">
        <v>876.43</v>
      </c>
      <c r="K41" s="12">
        <v>877.41</v>
      </c>
      <c r="L41" s="12">
        <v>879.71</v>
      </c>
      <c r="M41" s="12">
        <v>852.49</v>
      </c>
      <c r="N41" s="12">
        <v>1059.35</v>
      </c>
      <c r="O41" s="12">
        <v>1076.41</v>
      </c>
      <c r="P41" s="12">
        <v>1057.98</v>
      </c>
      <c r="Q41" s="12">
        <v>1051.02</v>
      </c>
      <c r="R41" s="12">
        <v>1016.02</v>
      </c>
      <c r="S41" s="12">
        <v>853.18</v>
      </c>
      <c r="T41" s="12">
        <v>836.08</v>
      </c>
      <c r="U41" s="12">
        <v>654.31</v>
      </c>
      <c r="V41" s="12">
        <v>655.03</v>
      </c>
      <c r="W41" s="12">
        <v>656.03</v>
      </c>
      <c r="X41" s="12">
        <v>655.95</v>
      </c>
      <c r="Y41" s="12">
        <v>653.82</v>
      </c>
    </row>
    <row r="42" spans="1:25" ht="11.25">
      <c r="A42" s="11">
        <f t="shared" si="0"/>
        <v>41988</v>
      </c>
      <c r="B42" s="12">
        <v>656.38</v>
      </c>
      <c r="C42" s="12">
        <v>799.43</v>
      </c>
      <c r="D42" s="12">
        <v>829.49</v>
      </c>
      <c r="E42" s="12">
        <v>834.34</v>
      </c>
      <c r="F42" s="12">
        <v>836.49</v>
      </c>
      <c r="G42" s="12">
        <v>916.52</v>
      </c>
      <c r="H42" s="12">
        <v>941.45</v>
      </c>
      <c r="I42" s="12">
        <v>923.97</v>
      </c>
      <c r="J42" s="12">
        <v>920.05</v>
      </c>
      <c r="K42" s="12">
        <v>848.46</v>
      </c>
      <c r="L42" s="12">
        <v>918.85</v>
      </c>
      <c r="M42" s="12">
        <v>969.53</v>
      </c>
      <c r="N42" s="12">
        <v>1004.36</v>
      </c>
      <c r="O42" s="12">
        <v>1060.06</v>
      </c>
      <c r="P42" s="12">
        <v>1050.19</v>
      </c>
      <c r="Q42" s="12">
        <v>988.03</v>
      </c>
      <c r="R42" s="12">
        <v>961.55</v>
      </c>
      <c r="S42" s="12">
        <v>845.32</v>
      </c>
      <c r="T42" s="12">
        <v>827.74</v>
      </c>
      <c r="U42" s="12">
        <v>810.38</v>
      </c>
      <c r="V42" s="12">
        <v>654.97</v>
      </c>
      <c r="W42" s="12">
        <v>657.45</v>
      </c>
      <c r="X42" s="12">
        <v>657.15</v>
      </c>
      <c r="Y42" s="12">
        <v>656.69</v>
      </c>
    </row>
    <row r="43" spans="1:25" ht="11.25">
      <c r="A43" s="11">
        <f t="shared" si="0"/>
        <v>41989</v>
      </c>
      <c r="B43" s="12">
        <v>638.53</v>
      </c>
      <c r="C43" s="12">
        <v>856.58</v>
      </c>
      <c r="D43" s="12">
        <v>897.08</v>
      </c>
      <c r="E43" s="12">
        <v>926.68</v>
      </c>
      <c r="F43" s="12">
        <v>949.33</v>
      </c>
      <c r="G43" s="12">
        <v>978.04</v>
      </c>
      <c r="H43" s="12">
        <v>979.89</v>
      </c>
      <c r="I43" s="12">
        <v>966.39</v>
      </c>
      <c r="J43" s="12">
        <v>957.47</v>
      </c>
      <c r="K43" s="12">
        <v>961.11</v>
      </c>
      <c r="L43" s="12">
        <v>953.61</v>
      </c>
      <c r="M43" s="12">
        <v>991.28</v>
      </c>
      <c r="N43" s="12">
        <v>1053.94</v>
      </c>
      <c r="O43" s="12">
        <v>1079.03</v>
      </c>
      <c r="P43" s="12">
        <v>1104.74</v>
      </c>
      <c r="Q43" s="12">
        <v>1023.96</v>
      </c>
      <c r="R43" s="12">
        <v>985.06</v>
      </c>
      <c r="S43" s="12">
        <v>942.53</v>
      </c>
      <c r="T43" s="12">
        <v>891.21</v>
      </c>
      <c r="U43" s="12">
        <v>852.29</v>
      </c>
      <c r="V43" s="12">
        <v>638.12</v>
      </c>
      <c r="W43" s="12">
        <v>637.27</v>
      </c>
      <c r="X43" s="12">
        <v>655.24</v>
      </c>
      <c r="Y43" s="12">
        <v>638.12</v>
      </c>
    </row>
    <row r="44" spans="1:25" ht="11.25">
      <c r="A44" s="11">
        <f t="shared" si="0"/>
        <v>41990</v>
      </c>
      <c r="B44" s="12">
        <v>636.77</v>
      </c>
      <c r="C44" s="12">
        <v>860.31</v>
      </c>
      <c r="D44" s="12">
        <v>867.52</v>
      </c>
      <c r="E44" s="12">
        <v>869.36</v>
      </c>
      <c r="F44" s="12">
        <v>852.88</v>
      </c>
      <c r="G44" s="12">
        <v>857.2</v>
      </c>
      <c r="H44" s="12">
        <v>860.78</v>
      </c>
      <c r="I44" s="12">
        <v>894.42</v>
      </c>
      <c r="J44" s="12">
        <v>889.04</v>
      </c>
      <c r="K44" s="12">
        <v>887.53</v>
      </c>
      <c r="L44" s="12">
        <v>886.69</v>
      </c>
      <c r="M44" s="12">
        <v>857.59</v>
      </c>
      <c r="N44" s="12">
        <v>1061.67</v>
      </c>
      <c r="O44" s="12">
        <v>1090.97</v>
      </c>
      <c r="P44" s="12">
        <v>1109.57</v>
      </c>
      <c r="Q44" s="12">
        <v>1096.79</v>
      </c>
      <c r="R44" s="12">
        <v>858.06</v>
      </c>
      <c r="S44" s="12">
        <v>897.44</v>
      </c>
      <c r="T44" s="12">
        <v>881.68</v>
      </c>
      <c r="U44" s="12">
        <v>675.61</v>
      </c>
      <c r="V44" s="12">
        <v>671.99</v>
      </c>
      <c r="W44" s="12">
        <v>673.08</v>
      </c>
      <c r="X44" s="12">
        <v>668.48</v>
      </c>
      <c r="Y44" s="12">
        <v>667.56</v>
      </c>
    </row>
    <row r="45" spans="1:25" ht="11.25">
      <c r="A45" s="11">
        <f t="shared" si="0"/>
        <v>41991</v>
      </c>
      <c r="B45" s="12">
        <v>666.97</v>
      </c>
      <c r="C45" s="12">
        <v>864.77</v>
      </c>
      <c r="D45" s="12">
        <v>874.67</v>
      </c>
      <c r="E45" s="12">
        <v>862</v>
      </c>
      <c r="F45" s="12">
        <v>854.88</v>
      </c>
      <c r="G45" s="12">
        <v>858.92</v>
      </c>
      <c r="H45" s="12">
        <v>862.06</v>
      </c>
      <c r="I45" s="12">
        <v>868.4</v>
      </c>
      <c r="J45" s="12">
        <v>895.7</v>
      </c>
      <c r="K45" s="12">
        <v>888.19</v>
      </c>
      <c r="L45" s="12">
        <v>868.52</v>
      </c>
      <c r="M45" s="12">
        <v>1023.44</v>
      </c>
      <c r="N45" s="12">
        <v>1064.19</v>
      </c>
      <c r="O45" s="12">
        <v>1090.12</v>
      </c>
      <c r="P45" s="12">
        <v>1060.56</v>
      </c>
      <c r="Q45" s="12">
        <v>1035.47</v>
      </c>
      <c r="R45" s="12">
        <v>1018.13</v>
      </c>
      <c r="S45" s="12">
        <v>882.05</v>
      </c>
      <c r="T45" s="12">
        <v>867.35</v>
      </c>
      <c r="U45" s="12">
        <v>668.16</v>
      </c>
      <c r="V45" s="12">
        <v>666.65</v>
      </c>
      <c r="W45" s="12">
        <v>667.11</v>
      </c>
      <c r="X45" s="12">
        <v>664.83</v>
      </c>
      <c r="Y45" s="12">
        <v>668.07</v>
      </c>
    </row>
    <row r="46" spans="1:25" ht="11.25">
      <c r="A46" s="11">
        <f t="shared" si="0"/>
        <v>41992</v>
      </c>
      <c r="B46" s="12">
        <v>679.11</v>
      </c>
      <c r="C46" s="12">
        <v>878.75</v>
      </c>
      <c r="D46" s="12">
        <v>882.14</v>
      </c>
      <c r="E46" s="12">
        <v>881.59</v>
      </c>
      <c r="F46" s="12">
        <v>858.07</v>
      </c>
      <c r="G46" s="12">
        <v>859.9</v>
      </c>
      <c r="H46" s="12">
        <v>869.68</v>
      </c>
      <c r="I46" s="12">
        <v>896.94</v>
      </c>
      <c r="J46" s="12">
        <v>893.4</v>
      </c>
      <c r="K46" s="12">
        <v>884.96</v>
      </c>
      <c r="L46" s="12">
        <v>883.78</v>
      </c>
      <c r="M46" s="12">
        <v>1021.78</v>
      </c>
      <c r="N46" s="12">
        <v>1108.06</v>
      </c>
      <c r="O46" s="12">
        <v>1143.43</v>
      </c>
      <c r="P46" s="12">
        <v>1137.51</v>
      </c>
      <c r="Q46" s="12">
        <v>1103.09</v>
      </c>
      <c r="R46" s="12">
        <v>860.74</v>
      </c>
      <c r="S46" s="12">
        <v>889.35</v>
      </c>
      <c r="T46" s="12">
        <v>875.34</v>
      </c>
      <c r="U46" s="12">
        <v>679.02</v>
      </c>
      <c r="V46" s="12">
        <v>674.69</v>
      </c>
      <c r="W46" s="12">
        <v>675.46</v>
      </c>
      <c r="X46" s="12">
        <v>677.14</v>
      </c>
      <c r="Y46" s="12">
        <v>674.94</v>
      </c>
    </row>
    <row r="47" spans="1:25" ht="11.25">
      <c r="A47" s="11">
        <f t="shared" si="0"/>
        <v>41993</v>
      </c>
      <c r="B47" s="12">
        <v>676.73</v>
      </c>
      <c r="C47" s="12">
        <v>694.06</v>
      </c>
      <c r="D47" s="12">
        <v>881.39</v>
      </c>
      <c r="E47" s="12">
        <v>892.11</v>
      </c>
      <c r="F47" s="12">
        <v>894.05</v>
      </c>
      <c r="G47" s="12">
        <v>895.03</v>
      </c>
      <c r="H47" s="12">
        <v>923.51</v>
      </c>
      <c r="I47" s="12">
        <v>920.34</v>
      </c>
      <c r="J47" s="12">
        <v>912.12</v>
      </c>
      <c r="K47" s="12">
        <v>908.95</v>
      </c>
      <c r="L47" s="12">
        <v>911.62</v>
      </c>
      <c r="M47" s="12">
        <v>1036.44</v>
      </c>
      <c r="N47" s="12">
        <v>1207.74</v>
      </c>
      <c r="O47" s="12">
        <v>1221.82</v>
      </c>
      <c r="P47" s="12">
        <v>1172.42</v>
      </c>
      <c r="Q47" s="12">
        <v>869.3</v>
      </c>
      <c r="R47" s="12">
        <v>906.86</v>
      </c>
      <c r="S47" s="12">
        <v>896.09</v>
      </c>
      <c r="T47" s="12">
        <v>886.95</v>
      </c>
      <c r="U47" s="12">
        <v>700.32</v>
      </c>
      <c r="V47" s="12">
        <v>695.54</v>
      </c>
      <c r="W47" s="12">
        <v>696.56</v>
      </c>
      <c r="X47" s="12">
        <v>699.89</v>
      </c>
      <c r="Y47" s="12">
        <v>674.84</v>
      </c>
    </row>
    <row r="48" spans="1:25" ht="11.25">
      <c r="A48" s="11">
        <f t="shared" si="0"/>
        <v>41994</v>
      </c>
      <c r="B48" s="12">
        <v>671.88</v>
      </c>
      <c r="C48" s="12">
        <v>677.58</v>
      </c>
      <c r="D48" s="12">
        <v>678.62</v>
      </c>
      <c r="E48" s="12">
        <v>863.39</v>
      </c>
      <c r="F48" s="12">
        <v>877.76</v>
      </c>
      <c r="G48" s="12">
        <v>882.87</v>
      </c>
      <c r="H48" s="12">
        <v>884.9</v>
      </c>
      <c r="I48" s="12">
        <v>885.18</v>
      </c>
      <c r="J48" s="12">
        <v>908.6</v>
      </c>
      <c r="K48" s="12">
        <v>910.75</v>
      </c>
      <c r="L48" s="12">
        <v>912.04</v>
      </c>
      <c r="M48" s="12">
        <v>1162</v>
      </c>
      <c r="N48" s="12">
        <v>1235.54</v>
      </c>
      <c r="O48" s="12">
        <v>1272.45</v>
      </c>
      <c r="P48" s="12">
        <v>1255.17</v>
      </c>
      <c r="Q48" s="12">
        <v>1209.57</v>
      </c>
      <c r="R48" s="12">
        <v>1041.33</v>
      </c>
      <c r="S48" s="12">
        <v>911.25</v>
      </c>
      <c r="T48" s="12">
        <v>899.23</v>
      </c>
      <c r="U48" s="12">
        <v>699.76</v>
      </c>
      <c r="V48" s="12">
        <v>697.42</v>
      </c>
      <c r="W48" s="12">
        <v>698.43</v>
      </c>
      <c r="X48" s="12">
        <v>694.22</v>
      </c>
      <c r="Y48" s="12">
        <v>670.04</v>
      </c>
    </row>
    <row r="49" spans="1:25" ht="11.25">
      <c r="A49" s="11">
        <f t="shared" si="0"/>
        <v>41995</v>
      </c>
      <c r="B49" s="12">
        <v>675.98</v>
      </c>
      <c r="C49" s="12">
        <v>698.97</v>
      </c>
      <c r="D49" s="12">
        <v>877.37</v>
      </c>
      <c r="E49" s="12">
        <v>878.4</v>
      </c>
      <c r="F49" s="12">
        <v>854.98</v>
      </c>
      <c r="G49" s="12">
        <v>857.22</v>
      </c>
      <c r="H49" s="12">
        <v>857.67</v>
      </c>
      <c r="I49" s="12">
        <v>887.78</v>
      </c>
      <c r="J49" s="12">
        <v>885.63</v>
      </c>
      <c r="K49" s="12">
        <v>882.22</v>
      </c>
      <c r="L49" s="12">
        <v>880.99</v>
      </c>
      <c r="M49" s="12">
        <v>997.56</v>
      </c>
      <c r="N49" s="12">
        <v>1050</v>
      </c>
      <c r="O49" s="12">
        <v>1066.3</v>
      </c>
      <c r="P49" s="12">
        <v>1071.73</v>
      </c>
      <c r="Q49" s="12">
        <v>1025</v>
      </c>
      <c r="R49" s="12">
        <v>852.74</v>
      </c>
      <c r="S49" s="12">
        <v>876.02</v>
      </c>
      <c r="T49" s="12">
        <v>876.06</v>
      </c>
      <c r="U49" s="12">
        <v>678.57</v>
      </c>
      <c r="V49" s="12">
        <v>671.66</v>
      </c>
      <c r="W49" s="12">
        <v>673.34</v>
      </c>
      <c r="X49" s="12">
        <v>669.51</v>
      </c>
      <c r="Y49" s="12">
        <v>661.82</v>
      </c>
    </row>
    <row r="50" spans="1:25" ht="11.25">
      <c r="A50" s="11">
        <f t="shared" si="0"/>
        <v>41996</v>
      </c>
      <c r="B50" s="12">
        <v>651.7</v>
      </c>
      <c r="C50" s="12">
        <v>690.31</v>
      </c>
      <c r="D50" s="12">
        <v>870.34</v>
      </c>
      <c r="E50" s="12">
        <v>878.39</v>
      </c>
      <c r="F50" s="12">
        <v>881.48</v>
      </c>
      <c r="G50" s="12">
        <v>862.16</v>
      </c>
      <c r="H50" s="12">
        <v>885.01</v>
      </c>
      <c r="I50" s="12">
        <v>882.94</v>
      </c>
      <c r="J50" s="12">
        <v>877.77</v>
      </c>
      <c r="K50" s="12">
        <v>876.94</v>
      </c>
      <c r="L50" s="12">
        <v>876.21</v>
      </c>
      <c r="M50" s="12">
        <v>856</v>
      </c>
      <c r="N50" s="12">
        <v>1025.45</v>
      </c>
      <c r="O50" s="12">
        <v>1050.92</v>
      </c>
      <c r="P50" s="12">
        <v>1040.39</v>
      </c>
      <c r="Q50" s="12">
        <v>859.16</v>
      </c>
      <c r="R50" s="12">
        <v>887.12</v>
      </c>
      <c r="S50" s="12">
        <v>879.71</v>
      </c>
      <c r="T50" s="12">
        <v>871.53</v>
      </c>
      <c r="U50" s="12">
        <v>670.43</v>
      </c>
      <c r="V50" s="12">
        <v>670.5</v>
      </c>
      <c r="W50" s="12">
        <v>671.12</v>
      </c>
      <c r="X50" s="12">
        <v>669.27</v>
      </c>
      <c r="Y50" s="12">
        <v>649.27</v>
      </c>
    </row>
    <row r="51" spans="1:25" ht="11.25">
      <c r="A51" s="11">
        <f t="shared" si="0"/>
        <v>41997</v>
      </c>
      <c r="B51" s="12">
        <v>612.57</v>
      </c>
      <c r="C51" s="12">
        <v>679.16</v>
      </c>
      <c r="D51" s="12">
        <v>918.35</v>
      </c>
      <c r="E51" s="12">
        <v>926.46</v>
      </c>
      <c r="F51" s="12">
        <v>930.38</v>
      </c>
      <c r="G51" s="12">
        <v>928.62</v>
      </c>
      <c r="H51" s="12">
        <v>927.93</v>
      </c>
      <c r="I51" s="12">
        <v>882.6</v>
      </c>
      <c r="J51" s="12">
        <v>881.8</v>
      </c>
      <c r="K51" s="12">
        <v>919.97</v>
      </c>
      <c r="L51" s="12">
        <v>923.16</v>
      </c>
      <c r="M51" s="12">
        <v>878.11</v>
      </c>
      <c r="N51" s="12">
        <v>1271.35</v>
      </c>
      <c r="O51" s="12">
        <v>1300.27</v>
      </c>
      <c r="P51" s="12">
        <v>1287.58</v>
      </c>
      <c r="Q51" s="12">
        <v>864.68</v>
      </c>
      <c r="R51" s="12">
        <v>881.35</v>
      </c>
      <c r="S51" s="12">
        <v>880.45</v>
      </c>
      <c r="T51" s="12">
        <v>875.21</v>
      </c>
      <c r="U51" s="12">
        <v>717.81</v>
      </c>
      <c r="V51" s="12">
        <v>675.47</v>
      </c>
      <c r="W51" s="12">
        <v>674.5</v>
      </c>
      <c r="X51" s="12">
        <v>676.13</v>
      </c>
      <c r="Y51" s="12">
        <v>677.75</v>
      </c>
    </row>
    <row r="52" spans="1:25" ht="11.25">
      <c r="A52" s="11">
        <f t="shared" si="0"/>
        <v>41998</v>
      </c>
      <c r="B52" s="12">
        <v>672.77</v>
      </c>
      <c r="C52" s="12">
        <v>834.33</v>
      </c>
      <c r="D52" s="12">
        <v>844.81</v>
      </c>
      <c r="E52" s="12">
        <v>856.97</v>
      </c>
      <c r="F52" s="12">
        <v>941.17</v>
      </c>
      <c r="G52" s="12">
        <v>949.37</v>
      </c>
      <c r="H52" s="12">
        <v>947.2</v>
      </c>
      <c r="I52" s="12">
        <v>945.21</v>
      </c>
      <c r="J52" s="12">
        <v>851.23</v>
      </c>
      <c r="K52" s="12">
        <v>850.67</v>
      </c>
      <c r="L52" s="12">
        <v>855.13</v>
      </c>
      <c r="M52" s="12">
        <v>951.24</v>
      </c>
      <c r="N52" s="12">
        <v>1014.03</v>
      </c>
      <c r="O52" s="12">
        <v>1021.95</v>
      </c>
      <c r="P52" s="12">
        <v>1017.79</v>
      </c>
      <c r="Q52" s="12">
        <v>983.15</v>
      </c>
      <c r="R52" s="12">
        <v>938.59</v>
      </c>
      <c r="S52" s="12">
        <v>851.06</v>
      </c>
      <c r="T52" s="12">
        <v>845.61</v>
      </c>
      <c r="U52" s="12">
        <v>830.66</v>
      </c>
      <c r="V52" s="12">
        <v>828.96</v>
      </c>
      <c r="W52" s="12">
        <v>830.09</v>
      </c>
      <c r="X52" s="12">
        <v>830.76</v>
      </c>
      <c r="Y52" s="12">
        <v>675.54</v>
      </c>
    </row>
    <row r="53" spans="1:25" ht="11.25">
      <c r="A53" s="11">
        <f t="shared" si="0"/>
        <v>41999</v>
      </c>
      <c r="B53" s="12">
        <v>671.68</v>
      </c>
      <c r="C53" s="12">
        <v>849</v>
      </c>
      <c r="D53" s="12">
        <v>859.48</v>
      </c>
      <c r="E53" s="12">
        <v>859.74</v>
      </c>
      <c r="F53" s="12">
        <v>1015.87</v>
      </c>
      <c r="G53" s="12">
        <v>1028.67</v>
      </c>
      <c r="H53" s="12">
        <v>1026.14</v>
      </c>
      <c r="I53" s="12">
        <v>867.13</v>
      </c>
      <c r="J53" s="12">
        <v>868.04</v>
      </c>
      <c r="K53" s="12">
        <v>858.66</v>
      </c>
      <c r="L53" s="12">
        <v>858.14</v>
      </c>
      <c r="M53" s="12">
        <v>1022.19</v>
      </c>
      <c r="N53" s="12">
        <v>1076.65</v>
      </c>
      <c r="O53" s="12">
        <v>1116.65</v>
      </c>
      <c r="P53" s="12">
        <v>1107.41</v>
      </c>
      <c r="Q53" s="12">
        <v>1082.65</v>
      </c>
      <c r="R53" s="12">
        <v>1030.95</v>
      </c>
      <c r="S53" s="12">
        <v>865.8</v>
      </c>
      <c r="T53" s="12">
        <v>852.92</v>
      </c>
      <c r="U53" s="12">
        <v>844.75</v>
      </c>
      <c r="V53" s="12">
        <v>673.78</v>
      </c>
      <c r="W53" s="12">
        <v>848.29</v>
      </c>
      <c r="X53" s="12">
        <v>848.74</v>
      </c>
      <c r="Y53" s="12">
        <v>673.38</v>
      </c>
    </row>
    <row r="54" spans="1:25" ht="11.25">
      <c r="A54" s="11">
        <f t="shared" si="0"/>
        <v>42000</v>
      </c>
      <c r="B54" s="12">
        <v>668.68</v>
      </c>
      <c r="C54" s="12">
        <v>857.92</v>
      </c>
      <c r="D54" s="12">
        <v>861.83</v>
      </c>
      <c r="E54" s="12">
        <v>869.26</v>
      </c>
      <c r="F54" s="12">
        <v>879.23</v>
      </c>
      <c r="G54" s="12">
        <v>1098.47</v>
      </c>
      <c r="H54" s="12">
        <v>1097.9</v>
      </c>
      <c r="I54" s="12">
        <v>878.41</v>
      </c>
      <c r="J54" s="12">
        <v>1075.9</v>
      </c>
      <c r="K54" s="12">
        <v>1057.92</v>
      </c>
      <c r="L54" s="12">
        <v>1061.49</v>
      </c>
      <c r="M54" s="12">
        <v>1109.74</v>
      </c>
      <c r="N54" s="12">
        <v>1159.09</v>
      </c>
      <c r="O54" s="12">
        <v>1160.52</v>
      </c>
      <c r="P54" s="12">
        <v>1151.04</v>
      </c>
      <c r="Q54" s="12">
        <v>1108.83</v>
      </c>
      <c r="R54" s="12">
        <v>1072.47</v>
      </c>
      <c r="S54" s="12">
        <v>870.94</v>
      </c>
      <c r="T54" s="12">
        <v>866.43</v>
      </c>
      <c r="U54" s="12">
        <v>859.59</v>
      </c>
      <c r="V54" s="12">
        <v>850.68</v>
      </c>
      <c r="W54" s="12">
        <v>856.46</v>
      </c>
      <c r="X54" s="12">
        <v>857.14</v>
      </c>
      <c r="Y54" s="12">
        <v>842.39</v>
      </c>
    </row>
    <row r="55" spans="1:25" ht="11.25">
      <c r="A55" s="11">
        <f t="shared" si="0"/>
        <v>42001</v>
      </c>
      <c r="B55" s="12">
        <v>849.64</v>
      </c>
      <c r="C55" s="12">
        <v>850.64</v>
      </c>
      <c r="D55" s="12">
        <v>854.68</v>
      </c>
      <c r="E55" s="12">
        <v>859.27</v>
      </c>
      <c r="F55" s="12">
        <v>1033.52</v>
      </c>
      <c r="G55" s="12">
        <v>1069.03</v>
      </c>
      <c r="H55" s="12">
        <v>1078.27</v>
      </c>
      <c r="I55" s="12">
        <v>1065.85</v>
      </c>
      <c r="J55" s="12">
        <v>1049.54</v>
      </c>
      <c r="K55" s="12">
        <v>1038.59</v>
      </c>
      <c r="L55" s="12">
        <v>1044.94</v>
      </c>
      <c r="M55" s="12">
        <v>1077.39</v>
      </c>
      <c r="N55" s="12">
        <v>1139.13</v>
      </c>
      <c r="O55" s="12">
        <v>1152.96</v>
      </c>
      <c r="P55" s="12">
        <v>1142.48</v>
      </c>
      <c r="Q55" s="12">
        <v>1097.83</v>
      </c>
      <c r="R55" s="12">
        <v>1073.92</v>
      </c>
      <c r="S55" s="12">
        <v>1011.21</v>
      </c>
      <c r="T55" s="12">
        <v>861.29</v>
      </c>
      <c r="U55" s="12">
        <v>850.36</v>
      </c>
      <c r="V55" s="12">
        <v>849</v>
      </c>
      <c r="W55" s="12">
        <v>850.38</v>
      </c>
      <c r="X55" s="12">
        <v>849.97</v>
      </c>
      <c r="Y55" s="12">
        <v>847.74</v>
      </c>
    </row>
    <row r="56" spans="1:25" ht="11.25">
      <c r="A56" s="11">
        <f t="shared" si="0"/>
        <v>42002</v>
      </c>
      <c r="B56" s="12">
        <v>847.12</v>
      </c>
      <c r="C56" s="12">
        <v>852.69</v>
      </c>
      <c r="D56" s="12">
        <v>862.53</v>
      </c>
      <c r="E56" s="12">
        <v>865.84</v>
      </c>
      <c r="F56" s="12">
        <v>1060.45</v>
      </c>
      <c r="G56" s="12">
        <v>1055.93</v>
      </c>
      <c r="H56" s="12">
        <v>1058.83</v>
      </c>
      <c r="I56" s="12">
        <v>1014.76</v>
      </c>
      <c r="J56" s="12">
        <v>1031.15</v>
      </c>
      <c r="K56" s="12">
        <v>1032.82</v>
      </c>
      <c r="L56" s="12">
        <v>1016.27</v>
      </c>
      <c r="M56" s="12">
        <v>1036.92</v>
      </c>
      <c r="N56" s="12">
        <v>1131.2</v>
      </c>
      <c r="O56" s="12">
        <v>1151.88</v>
      </c>
      <c r="P56" s="12">
        <v>1137.03</v>
      </c>
      <c r="Q56" s="12">
        <v>1095.23</v>
      </c>
      <c r="R56" s="12">
        <v>1061.58</v>
      </c>
      <c r="S56" s="12">
        <v>1037.7</v>
      </c>
      <c r="T56" s="12">
        <v>865.65</v>
      </c>
      <c r="U56" s="12">
        <v>858</v>
      </c>
      <c r="V56" s="12">
        <v>856.31</v>
      </c>
      <c r="W56" s="12">
        <v>857.76</v>
      </c>
      <c r="X56" s="12">
        <v>855.03</v>
      </c>
      <c r="Y56" s="12">
        <v>844.45</v>
      </c>
    </row>
    <row r="57" spans="1:25" ht="11.25">
      <c r="A57" s="11">
        <f t="shared" si="0"/>
        <v>42003</v>
      </c>
      <c r="B57" s="12">
        <v>861.1</v>
      </c>
      <c r="C57" s="12">
        <v>966.03</v>
      </c>
      <c r="D57" s="12">
        <v>1003.22</v>
      </c>
      <c r="E57" s="12">
        <v>1000.71</v>
      </c>
      <c r="F57" s="12">
        <v>1010.48</v>
      </c>
      <c r="G57" s="12">
        <v>1015.38</v>
      </c>
      <c r="H57" s="12">
        <v>1006.59</v>
      </c>
      <c r="I57" s="12">
        <v>979.82</v>
      </c>
      <c r="J57" s="12">
        <v>991.15</v>
      </c>
      <c r="K57" s="12">
        <v>991.81</v>
      </c>
      <c r="L57" s="12">
        <v>965.27</v>
      </c>
      <c r="M57" s="12">
        <v>1009.72</v>
      </c>
      <c r="N57" s="12">
        <v>1072.42</v>
      </c>
      <c r="O57" s="12">
        <v>1070.21</v>
      </c>
      <c r="P57" s="12">
        <v>1050.19</v>
      </c>
      <c r="Q57" s="12">
        <v>1014.85</v>
      </c>
      <c r="R57" s="12">
        <v>980.48</v>
      </c>
      <c r="S57" s="12">
        <v>887.05</v>
      </c>
      <c r="T57" s="12">
        <v>880.98</v>
      </c>
      <c r="U57" s="12">
        <v>868.52</v>
      </c>
      <c r="V57" s="12">
        <v>860.82</v>
      </c>
      <c r="W57" s="12">
        <v>866.11</v>
      </c>
      <c r="X57" s="12">
        <v>865.16</v>
      </c>
      <c r="Y57" s="12">
        <v>665.73</v>
      </c>
    </row>
    <row r="58" spans="1:25" ht="11.25">
      <c r="A58" s="11">
        <f t="shared" si="0"/>
        <v>42004</v>
      </c>
      <c r="B58" s="12">
        <v>867.19</v>
      </c>
      <c r="C58" s="12">
        <v>880.58</v>
      </c>
      <c r="D58" s="12">
        <v>882.92</v>
      </c>
      <c r="E58" s="12">
        <v>896.31</v>
      </c>
      <c r="F58" s="12">
        <v>1018.8</v>
      </c>
      <c r="G58" s="12">
        <v>1086.21</v>
      </c>
      <c r="H58" s="12">
        <v>1085.86</v>
      </c>
      <c r="I58" s="12">
        <v>1098.26</v>
      </c>
      <c r="J58" s="12">
        <v>1107.76</v>
      </c>
      <c r="K58" s="12">
        <v>904.29</v>
      </c>
      <c r="L58" s="12">
        <v>914.36</v>
      </c>
      <c r="M58" s="12">
        <v>1155.62</v>
      </c>
      <c r="N58" s="12">
        <v>1265.29</v>
      </c>
      <c r="O58" s="12">
        <v>1282.19</v>
      </c>
      <c r="P58" s="12">
        <v>1266.81</v>
      </c>
      <c r="Q58" s="12">
        <v>1233.77</v>
      </c>
      <c r="R58" s="12">
        <v>1191.6</v>
      </c>
      <c r="S58" s="12">
        <v>915.19</v>
      </c>
      <c r="T58" s="12">
        <v>911.98</v>
      </c>
      <c r="U58" s="12">
        <v>885.88</v>
      </c>
      <c r="V58" s="12">
        <v>894.75</v>
      </c>
      <c r="W58" s="12">
        <v>893.15</v>
      </c>
      <c r="X58" s="12">
        <v>880.55</v>
      </c>
      <c r="Y58" s="12">
        <v>687.5</v>
      </c>
    </row>
    <row r="59" spans="1:25" ht="12.75">
      <c r="A59" s="76" t="s">
        <v>46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</row>
    <row r="60" spans="1:25" ht="11.25">
      <c r="A60" s="8" t="s">
        <v>22</v>
      </c>
      <c r="B60" s="7" t="s">
        <v>23</v>
      </c>
      <c r="C60" s="9" t="s">
        <v>24</v>
      </c>
      <c r="D60" s="10" t="s">
        <v>25</v>
      </c>
      <c r="E60" s="7" t="s">
        <v>26</v>
      </c>
      <c r="F60" s="7" t="s">
        <v>27</v>
      </c>
      <c r="G60" s="9" t="s">
        <v>28</v>
      </c>
      <c r="H60" s="10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7" t="s">
        <v>34</v>
      </c>
      <c r="N60" s="7" t="s">
        <v>35</v>
      </c>
      <c r="O60" s="7" t="s">
        <v>36</v>
      </c>
      <c r="P60" s="7" t="s">
        <v>37</v>
      </c>
      <c r="Q60" s="7" t="s">
        <v>38</v>
      </c>
      <c r="R60" s="7" t="s">
        <v>39</v>
      </c>
      <c r="S60" s="7" t="s">
        <v>40</v>
      </c>
      <c r="T60" s="7" t="s">
        <v>41</v>
      </c>
      <c r="U60" s="7" t="s">
        <v>42</v>
      </c>
      <c r="V60" s="7" t="s">
        <v>43</v>
      </c>
      <c r="W60" s="7" t="s">
        <v>44</v>
      </c>
      <c r="X60" s="7" t="s">
        <v>45</v>
      </c>
      <c r="Y60" s="7" t="s">
        <v>62</v>
      </c>
    </row>
    <row r="61" spans="1:25" ht="11.25">
      <c r="A61" s="11">
        <f aca="true" t="shared" si="1" ref="A61:A91">A28</f>
        <v>41974</v>
      </c>
      <c r="B61" s="27">
        <v>0</v>
      </c>
      <c r="C61" s="27">
        <v>0</v>
      </c>
      <c r="D61" s="27">
        <v>0</v>
      </c>
      <c r="E61" s="27">
        <v>0</v>
      </c>
      <c r="F61" s="27">
        <v>53.41</v>
      </c>
      <c r="G61" s="27">
        <v>99.1</v>
      </c>
      <c r="H61" s="27">
        <v>150.66</v>
      </c>
      <c r="I61" s="27">
        <v>154.74</v>
      </c>
      <c r="J61" s="27">
        <v>243.2</v>
      </c>
      <c r="K61" s="27">
        <v>212.99</v>
      </c>
      <c r="L61" s="27">
        <v>157.03</v>
      </c>
      <c r="M61" s="27">
        <v>64.99</v>
      </c>
      <c r="N61" s="27">
        <v>315.41</v>
      </c>
      <c r="O61" s="27">
        <v>350.12</v>
      </c>
      <c r="P61" s="27">
        <v>350.38</v>
      </c>
      <c r="Q61" s="27">
        <v>247.79</v>
      </c>
      <c r="R61" s="27">
        <v>296.82</v>
      </c>
      <c r="S61" s="27">
        <v>240.42</v>
      </c>
      <c r="T61" s="27">
        <v>510.83</v>
      </c>
      <c r="U61" s="27">
        <v>7.2</v>
      </c>
      <c r="V61" s="27">
        <v>37.86</v>
      </c>
      <c r="W61" s="27">
        <v>30.31</v>
      </c>
      <c r="X61" s="27">
        <v>1.63</v>
      </c>
      <c r="Y61" s="27">
        <v>5.85</v>
      </c>
    </row>
    <row r="62" spans="1:25" ht="11.25">
      <c r="A62" s="11">
        <f t="shared" si="1"/>
        <v>41975</v>
      </c>
      <c r="B62" s="27">
        <v>0.08</v>
      </c>
      <c r="C62" s="27">
        <v>4.59</v>
      </c>
      <c r="D62" s="27">
        <v>8.17</v>
      </c>
      <c r="E62" s="27">
        <v>33.29</v>
      </c>
      <c r="F62" s="27">
        <v>52.63</v>
      </c>
      <c r="G62" s="27">
        <v>100.85</v>
      </c>
      <c r="H62" s="27">
        <v>63.42</v>
      </c>
      <c r="I62" s="27">
        <v>145.32</v>
      </c>
      <c r="J62" s="27">
        <v>111.03</v>
      </c>
      <c r="K62" s="27">
        <v>100.06</v>
      </c>
      <c r="L62" s="27">
        <v>83.17</v>
      </c>
      <c r="M62" s="27">
        <v>89.9</v>
      </c>
      <c r="N62" s="27">
        <v>197.64</v>
      </c>
      <c r="O62" s="27">
        <v>378.37</v>
      </c>
      <c r="P62" s="27">
        <v>367.71</v>
      </c>
      <c r="Q62" s="27">
        <v>59.26</v>
      </c>
      <c r="R62" s="27">
        <v>74.19</v>
      </c>
      <c r="S62" s="27">
        <v>14.69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</row>
    <row r="63" spans="1:25" ht="11.25">
      <c r="A63" s="11">
        <f t="shared" si="1"/>
        <v>41976</v>
      </c>
      <c r="B63" s="27">
        <v>0.04</v>
      </c>
      <c r="C63" s="27">
        <v>0</v>
      </c>
      <c r="D63" s="27">
        <v>0</v>
      </c>
      <c r="E63" s="27">
        <v>0</v>
      </c>
      <c r="F63" s="27">
        <v>0.54</v>
      </c>
      <c r="G63" s="27">
        <v>10.78</v>
      </c>
      <c r="H63" s="27">
        <v>60.62</v>
      </c>
      <c r="I63" s="27">
        <v>138.56</v>
      </c>
      <c r="J63" s="27">
        <v>145.2</v>
      </c>
      <c r="K63" s="27">
        <v>71.14</v>
      </c>
      <c r="L63" s="27">
        <v>96.69</v>
      </c>
      <c r="M63" s="27">
        <v>108.66</v>
      </c>
      <c r="N63" s="27">
        <v>224.45</v>
      </c>
      <c r="O63" s="27">
        <v>456.13</v>
      </c>
      <c r="P63" s="27">
        <v>391.45</v>
      </c>
      <c r="Q63" s="27">
        <v>250.54</v>
      </c>
      <c r="R63" s="27">
        <v>225.24</v>
      </c>
      <c r="S63" s="27">
        <v>166.62</v>
      </c>
      <c r="T63" s="27">
        <v>6.52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</row>
    <row r="64" spans="1:25" ht="11.25">
      <c r="A64" s="11">
        <f t="shared" si="1"/>
        <v>41977</v>
      </c>
      <c r="B64" s="27">
        <v>0</v>
      </c>
      <c r="C64" s="27">
        <v>0</v>
      </c>
      <c r="D64" s="27">
        <v>22.01</v>
      </c>
      <c r="E64" s="27">
        <v>98.03</v>
      </c>
      <c r="F64" s="27">
        <v>145.32</v>
      </c>
      <c r="G64" s="27">
        <v>85.26</v>
      </c>
      <c r="H64" s="27">
        <v>153.23</v>
      </c>
      <c r="I64" s="27">
        <v>139.22</v>
      </c>
      <c r="J64" s="27">
        <v>115.2</v>
      </c>
      <c r="K64" s="27">
        <v>109.36</v>
      </c>
      <c r="L64" s="27">
        <v>92.13</v>
      </c>
      <c r="M64" s="27">
        <v>124.91</v>
      </c>
      <c r="N64" s="27">
        <v>73.34</v>
      </c>
      <c r="O64" s="27">
        <v>106.91</v>
      </c>
      <c r="P64" s="27">
        <v>0.27</v>
      </c>
      <c r="Q64" s="27">
        <v>94.38</v>
      </c>
      <c r="R64" s="27">
        <v>113.8</v>
      </c>
      <c r="S64" s="27">
        <v>60.31</v>
      </c>
      <c r="T64" s="27">
        <v>0</v>
      </c>
      <c r="U64" s="27">
        <v>0</v>
      </c>
      <c r="V64" s="27">
        <v>0.02</v>
      </c>
      <c r="W64" s="27">
        <v>0</v>
      </c>
      <c r="X64" s="27">
        <v>0</v>
      </c>
      <c r="Y64" s="27">
        <v>0</v>
      </c>
    </row>
    <row r="65" spans="1:25" ht="11.25">
      <c r="A65" s="11">
        <f t="shared" si="1"/>
        <v>41978</v>
      </c>
      <c r="B65" s="27">
        <v>0.03</v>
      </c>
      <c r="C65" s="27">
        <v>0</v>
      </c>
      <c r="D65" s="27">
        <v>12.61</v>
      </c>
      <c r="E65" s="27">
        <v>0</v>
      </c>
      <c r="F65" s="27">
        <v>77.85</v>
      </c>
      <c r="G65" s="27">
        <v>0</v>
      </c>
      <c r="H65" s="27">
        <v>0.02</v>
      </c>
      <c r="I65" s="27">
        <v>86.5</v>
      </c>
      <c r="J65" s="27">
        <v>117.36</v>
      </c>
      <c r="K65" s="27">
        <v>77.32</v>
      </c>
      <c r="L65" s="27">
        <v>141.25</v>
      </c>
      <c r="M65" s="27">
        <v>146.12</v>
      </c>
      <c r="N65" s="27">
        <v>191.23</v>
      </c>
      <c r="O65" s="27">
        <v>259.64</v>
      </c>
      <c r="P65" s="27">
        <v>29.9</v>
      </c>
      <c r="Q65" s="27">
        <v>0</v>
      </c>
      <c r="R65" s="27">
        <v>0.01</v>
      </c>
      <c r="S65" s="27">
        <v>0</v>
      </c>
      <c r="T65" s="27">
        <v>0</v>
      </c>
      <c r="U65" s="27">
        <v>1.82</v>
      </c>
      <c r="V65" s="27">
        <v>0</v>
      </c>
      <c r="W65" s="27">
        <v>0</v>
      </c>
      <c r="X65" s="27">
        <v>0</v>
      </c>
      <c r="Y65" s="27">
        <v>0</v>
      </c>
    </row>
    <row r="66" spans="1:25" ht="11.25">
      <c r="A66" s="11">
        <f t="shared" si="1"/>
        <v>41979</v>
      </c>
      <c r="B66" s="27">
        <v>0</v>
      </c>
      <c r="C66" s="27">
        <v>0</v>
      </c>
      <c r="D66" s="27">
        <v>33.3</v>
      </c>
      <c r="E66" s="27">
        <v>155.97</v>
      </c>
      <c r="F66" s="27">
        <v>120.79</v>
      </c>
      <c r="G66" s="27">
        <v>100.1</v>
      </c>
      <c r="H66" s="27">
        <v>117.64</v>
      </c>
      <c r="I66" s="27">
        <v>131.68</v>
      </c>
      <c r="J66" s="27">
        <v>117.24</v>
      </c>
      <c r="K66" s="27">
        <v>76.66</v>
      </c>
      <c r="L66" s="27">
        <v>159.13</v>
      </c>
      <c r="M66" s="27">
        <v>219.85</v>
      </c>
      <c r="N66" s="27">
        <v>276.83</v>
      </c>
      <c r="O66" s="27">
        <v>329.47</v>
      </c>
      <c r="P66" s="27">
        <v>250.65</v>
      </c>
      <c r="Q66" s="27">
        <v>279.05</v>
      </c>
      <c r="R66" s="27">
        <v>148.25</v>
      </c>
      <c r="S66" s="27">
        <v>125.17</v>
      </c>
      <c r="T66" s="27">
        <v>114.34</v>
      </c>
      <c r="U66" s="27">
        <v>1.03</v>
      </c>
      <c r="V66" s="27">
        <v>0</v>
      </c>
      <c r="W66" s="27">
        <v>0</v>
      </c>
      <c r="X66" s="27">
        <v>0</v>
      </c>
      <c r="Y66" s="27">
        <v>0</v>
      </c>
    </row>
    <row r="67" spans="1:25" ht="11.25">
      <c r="A67" s="11">
        <f t="shared" si="1"/>
        <v>41980</v>
      </c>
      <c r="B67" s="27">
        <v>93.59</v>
      </c>
      <c r="C67" s="27">
        <v>10.22</v>
      </c>
      <c r="D67" s="27">
        <v>6.59</v>
      </c>
      <c r="E67" s="27">
        <v>18.96</v>
      </c>
      <c r="F67" s="27">
        <v>76.24</v>
      </c>
      <c r="G67" s="27">
        <v>40.67</v>
      </c>
      <c r="H67" s="27">
        <v>47.67</v>
      </c>
      <c r="I67" s="27">
        <v>103.39</v>
      </c>
      <c r="J67" s="27">
        <v>96.36</v>
      </c>
      <c r="K67" s="27">
        <v>48.94</v>
      </c>
      <c r="L67" s="27">
        <v>129.58</v>
      </c>
      <c r="M67" s="27">
        <v>163.97</v>
      </c>
      <c r="N67" s="27">
        <v>227.48</v>
      </c>
      <c r="O67" s="27">
        <v>386.69</v>
      </c>
      <c r="P67" s="27">
        <v>365.36</v>
      </c>
      <c r="Q67" s="27">
        <v>293.99</v>
      </c>
      <c r="R67" s="27">
        <v>241.93</v>
      </c>
      <c r="S67" s="27">
        <v>207.59</v>
      </c>
      <c r="T67" s="27">
        <v>34.92</v>
      </c>
      <c r="U67" s="27">
        <v>38.91</v>
      </c>
      <c r="V67" s="27">
        <v>200.63</v>
      </c>
      <c r="W67" s="27">
        <v>201.87</v>
      </c>
      <c r="X67" s="27">
        <v>89.1</v>
      </c>
      <c r="Y67" s="27">
        <v>57.35</v>
      </c>
    </row>
    <row r="68" spans="1:25" ht="11.25">
      <c r="A68" s="11">
        <f t="shared" si="1"/>
        <v>41981</v>
      </c>
      <c r="B68" s="27">
        <v>72.03</v>
      </c>
      <c r="C68" s="27">
        <v>0</v>
      </c>
      <c r="D68" s="27">
        <v>0</v>
      </c>
      <c r="E68" s="27">
        <v>50.59</v>
      </c>
      <c r="F68" s="27">
        <v>93.6</v>
      </c>
      <c r="G68" s="27">
        <v>186.22</v>
      </c>
      <c r="H68" s="27">
        <v>156.96</v>
      </c>
      <c r="I68" s="27">
        <v>131.74</v>
      </c>
      <c r="J68" s="27">
        <v>94.59</v>
      </c>
      <c r="K68" s="27">
        <v>65.36</v>
      </c>
      <c r="L68" s="27">
        <v>97.3</v>
      </c>
      <c r="M68" s="27">
        <v>138.6</v>
      </c>
      <c r="N68" s="27">
        <v>23</v>
      </c>
      <c r="O68" s="27">
        <v>182.47</v>
      </c>
      <c r="P68" s="27">
        <v>49.31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</row>
    <row r="69" spans="1:25" ht="11.25">
      <c r="A69" s="11">
        <f t="shared" si="1"/>
        <v>41982</v>
      </c>
      <c r="B69" s="27">
        <v>180.99</v>
      </c>
      <c r="C69" s="27">
        <v>448.22</v>
      </c>
      <c r="D69" s="27">
        <v>144.01</v>
      </c>
      <c r="E69" s="27">
        <v>91.03</v>
      </c>
      <c r="F69" s="27">
        <v>82.23</v>
      </c>
      <c r="G69" s="27">
        <v>122.06</v>
      </c>
      <c r="H69" s="27">
        <v>91.55</v>
      </c>
      <c r="I69" s="27">
        <v>116.74</v>
      </c>
      <c r="J69" s="27">
        <v>149.5</v>
      </c>
      <c r="K69" s="27">
        <v>131.71</v>
      </c>
      <c r="L69" s="27">
        <v>358.46</v>
      </c>
      <c r="M69" s="27">
        <v>250.71</v>
      </c>
      <c r="N69" s="27">
        <v>218.34</v>
      </c>
      <c r="O69" s="27">
        <v>469.29</v>
      </c>
      <c r="P69" s="27">
        <v>322.7</v>
      </c>
      <c r="Q69" s="27">
        <v>263.1</v>
      </c>
      <c r="R69" s="27">
        <v>157.39</v>
      </c>
      <c r="S69" s="27">
        <v>17.09</v>
      </c>
      <c r="T69" s="27">
        <v>0</v>
      </c>
      <c r="U69" s="27">
        <v>130.78</v>
      </c>
      <c r="V69" s="27">
        <v>119.85</v>
      </c>
      <c r="W69" s="27">
        <v>14.14</v>
      </c>
      <c r="X69" s="27">
        <v>0.2</v>
      </c>
      <c r="Y69" s="27">
        <v>13.2</v>
      </c>
    </row>
    <row r="70" spans="1:25" ht="11.25">
      <c r="A70" s="11">
        <f t="shared" si="1"/>
        <v>41983</v>
      </c>
      <c r="B70" s="27">
        <v>0</v>
      </c>
      <c r="C70" s="27">
        <v>15.29</v>
      </c>
      <c r="D70" s="27">
        <v>174.66</v>
      </c>
      <c r="E70" s="27">
        <v>175.05</v>
      </c>
      <c r="F70" s="27">
        <v>5.88</v>
      </c>
      <c r="G70" s="27">
        <v>8.61</v>
      </c>
      <c r="H70" s="27">
        <v>5.59</v>
      </c>
      <c r="I70" s="27">
        <v>182.24</v>
      </c>
      <c r="J70" s="27">
        <v>173.47</v>
      </c>
      <c r="K70" s="27">
        <v>4.05</v>
      </c>
      <c r="L70" s="27">
        <v>11.67</v>
      </c>
      <c r="M70" s="27">
        <v>210.22</v>
      </c>
      <c r="N70" s="27">
        <v>270.05</v>
      </c>
      <c r="O70" s="27">
        <v>325.85</v>
      </c>
      <c r="P70" s="27">
        <v>262.51</v>
      </c>
      <c r="Q70" s="27">
        <v>159.31</v>
      </c>
      <c r="R70" s="27">
        <v>5.32</v>
      </c>
      <c r="S70" s="27">
        <v>2.1</v>
      </c>
      <c r="T70" s="27">
        <v>0</v>
      </c>
      <c r="U70" s="27">
        <v>17.1</v>
      </c>
      <c r="V70" s="27">
        <v>0</v>
      </c>
      <c r="W70" s="27">
        <v>0</v>
      </c>
      <c r="X70" s="27">
        <v>0</v>
      </c>
      <c r="Y70" s="27">
        <v>0</v>
      </c>
    </row>
    <row r="71" spans="1:25" ht="11.25">
      <c r="A71" s="11">
        <f t="shared" si="1"/>
        <v>41984</v>
      </c>
      <c r="B71" s="27">
        <v>18.92</v>
      </c>
      <c r="C71" s="27">
        <v>2.53</v>
      </c>
      <c r="D71" s="27">
        <v>0</v>
      </c>
      <c r="E71" s="27">
        <v>1.04</v>
      </c>
      <c r="F71" s="27">
        <v>1.56</v>
      </c>
      <c r="G71" s="27">
        <v>2.07</v>
      </c>
      <c r="H71" s="27">
        <v>3.05</v>
      </c>
      <c r="I71" s="27">
        <v>3.58</v>
      </c>
      <c r="J71" s="27">
        <v>7.41</v>
      </c>
      <c r="K71" s="27">
        <v>8.67</v>
      </c>
      <c r="L71" s="27">
        <v>7.74</v>
      </c>
      <c r="M71" s="27">
        <v>147.61</v>
      </c>
      <c r="N71" s="27">
        <v>45.9</v>
      </c>
      <c r="O71" s="27">
        <v>260.33</v>
      </c>
      <c r="P71" s="27">
        <v>186.02</v>
      </c>
      <c r="Q71" s="27">
        <v>40.31</v>
      </c>
      <c r="R71" s="27">
        <v>3.87</v>
      </c>
      <c r="S71" s="27">
        <v>0</v>
      </c>
      <c r="T71" s="27">
        <v>32.65</v>
      </c>
      <c r="U71" s="27">
        <v>21.69</v>
      </c>
      <c r="V71" s="27">
        <v>20.51</v>
      </c>
      <c r="W71" s="27">
        <v>21.16</v>
      </c>
      <c r="X71" s="27">
        <v>18.03</v>
      </c>
      <c r="Y71" s="27">
        <v>1.72</v>
      </c>
    </row>
    <row r="72" spans="1:25" ht="11.25">
      <c r="A72" s="11">
        <f t="shared" si="1"/>
        <v>41985</v>
      </c>
      <c r="B72" s="27">
        <v>97.83</v>
      </c>
      <c r="C72" s="27">
        <v>39.24</v>
      </c>
      <c r="D72" s="27">
        <v>35.05</v>
      </c>
      <c r="E72" s="27">
        <v>6.59</v>
      </c>
      <c r="F72" s="27">
        <v>6.35</v>
      </c>
      <c r="G72" s="27">
        <v>9.77</v>
      </c>
      <c r="H72" s="27">
        <v>4.78</v>
      </c>
      <c r="I72" s="27">
        <v>173.75</v>
      </c>
      <c r="J72" s="27">
        <v>174.32</v>
      </c>
      <c r="K72" s="27">
        <v>170.14</v>
      </c>
      <c r="L72" s="27">
        <v>174.78</v>
      </c>
      <c r="M72" s="27">
        <v>94.15</v>
      </c>
      <c r="N72" s="27">
        <v>198.76</v>
      </c>
      <c r="O72" s="27">
        <v>263.37</v>
      </c>
      <c r="P72" s="27">
        <v>158.13</v>
      </c>
      <c r="Q72" s="27">
        <v>180.97</v>
      </c>
      <c r="R72" s="27">
        <v>76.74</v>
      </c>
      <c r="S72" s="27">
        <v>175.53</v>
      </c>
      <c r="T72" s="27">
        <v>176.99</v>
      </c>
      <c r="U72" s="27">
        <v>149.38</v>
      </c>
      <c r="V72" s="27">
        <v>1.51</v>
      </c>
      <c r="W72" s="27">
        <v>0</v>
      </c>
      <c r="X72" s="27">
        <v>1</v>
      </c>
      <c r="Y72" s="27">
        <v>38.9</v>
      </c>
    </row>
    <row r="73" spans="1:25" ht="11.25">
      <c r="A73" s="11">
        <f t="shared" si="1"/>
        <v>41986</v>
      </c>
      <c r="B73" s="27">
        <v>38.38</v>
      </c>
      <c r="C73" s="27">
        <v>150.83</v>
      </c>
      <c r="D73" s="27">
        <v>190.21</v>
      </c>
      <c r="E73" s="27">
        <v>198.99</v>
      </c>
      <c r="F73" s="27">
        <v>195.4</v>
      </c>
      <c r="G73" s="27">
        <v>33.49</v>
      </c>
      <c r="H73" s="27">
        <v>13.02</v>
      </c>
      <c r="I73" s="27">
        <v>174.1</v>
      </c>
      <c r="J73" s="27">
        <v>188.96</v>
      </c>
      <c r="K73" s="27">
        <v>178.74</v>
      </c>
      <c r="L73" s="27">
        <v>8.24</v>
      </c>
      <c r="M73" s="27">
        <v>264.97</v>
      </c>
      <c r="N73" s="27">
        <v>250.73</v>
      </c>
      <c r="O73" s="27">
        <v>210.43</v>
      </c>
      <c r="P73" s="27">
        <v>504.08</v>
      </c>
      <c r="Q73" s="27">
        <v>413.4</v>
      </c>
      <c r="R73" s="27">
        <v>4.57</v>
      </c>
      <c r="S73" s="27">
        <v>3.83</v>
      </c>
      <c r="T73" s="27">
        <v>2.58</v>
      </c>
      <c r="U73" s="27">
        <v>195.59</v>
      </c>
      <c r="V73" s="27">
        <v>104</v>
      </c>
      <c r="W73" s="27">
        <v>3.17</v>
      </c>
      <c r="X73" s="27">
        <v>47.47</v>
      </c>
      <c r="Y73" s="27">
        <v>31.39</v>
      </c>
    </row>
    <row r="74" spans="1:25" ht="11.25">
      <c r="A74" s="11">
        <f t="shared" si="1"/>
        <v>41987</v>
      </c>
      <c r="B74" s="27">
        <v>3.05</v>
      </c>
      <c r="C74" s="27">
        <v>0.1</v>
      </c>
      <c r="D74" s="27">
        <v>48.2</v>
      </c>
      <c r="E74" s="27">
        <v>21.31</v>
      </c>
      <c r="F74" s="27">
        <v>6.09</v>
      </c>
      <c r="G74" s="27">
        <v>5.32</v>
      </c>
      <c r="H74" s="27">
        <v>28.21</v>
      </c>
      <c r="I74" s="27">
        <v>23.7</v>
      </c>
      <c r="J74" s="27">
        <v>23.73</v>
      </c>
      <c r="K74" s="27">
        <v>24.73</v>
      </c>
      <c r="L74" s="27">
        <v>214.87</v>
      </c>
      <c r="M74" s="27">
        <v>280.49</v>
      </c>
      <c r="N74" s="27">
        <v>221.34</v>
      </c>
      <c r="O74" s="27">
        <v>218.96</v>
      </c>
      <c r="P74" s="27">
        <v>171.83</v>
      </c>
      <c r="Q74" s="27">
        <v>88.41</v>
      </c>
      <c r="R74" s="27">
        <v>0.29</v>
      </c>
      <c r="S74" s="27">
        <v>3.38</v>
      </c>
      <c r="T74" s="27">
        <v>3.91</v>
      </c>
      <c r="U74" s="27">
        <v>84.37</v>
      </c>
      <c r="V74" s="27">
        <v>0</v>
      </c>
      <c r="W74" s="27">
        <v>0</v>
      </c>
      <c r="X74" s="27">
        <v>0</v>
      </c>
      <c r="Y74" s="27">
        <v>0</v>
      </c>
    </row>
    <row r="75" spans="1:25" ht="11.25">
      <c r="A75" s="11">
        <f t="shared" si="1"/>
        <v>41988</v>
      </c>
      <c r="B75" s="27">
        <v>0</v>
      </c>
      <c r="C75" s="27">
        <v>0</v>
      </c>
      <c r="D75" s="27">
        <v>32.66</v>
      </c>
      <c r="E75" s="27">
        <v>75.91</v>
      </c>
      <c r="F75" s="27">
        <v>3.67</v>
      </c>
      <c r="G75" s="27">
        <v>106.02</v>
      </c>
      <c r="H75" s="27">
        <v>68.03</v>
      </c>
      <c r="I75" s="27">
        <v>203.13</v>
      </c>
      <c r="J75" s="27">
        <v>193.07</v>
      </c>
      <c r="K75" s="27">
        <v>249.12</v>
      </c>
      <c r="L75" s="27">
        <v>186.3</v>
      </c>
      <c r="M75" s="27">
        <v>192.3</v>
      </c>
      <c r="N75" s="27">
        <v>246.11</v>
      </c>
      <c r="O75" s="27">
        <v>208.51</v>
      </c>
      <c r="P75" s="27">
        <v>136.07</v>
      </c>
      <c r="Q75" s="27">
        <v>130.75</v>
      </c>
      <c r="R75" s="27">
        <v>49.71</v>
      </c>
      <c r="S75" s="27">
        <v>42.06</v>
      </c>
      <c r="T75" s="27">
        <v>0</v>
      </c>
      <c r="U75" s="27">
        <v>0</v>
      </c>
      <c r="V75" s="27">
        <v>36.92</v>
      </c>
      <c r="W75" s="27">
        <v>59.83</v>
      </c>
      <c r="X75" s="27">
        <v>0</v>
      </c>
      <c r="Y75" s="27">
        <v>0</v>
      </c>
    </row>
    <row r="76" spans="1:25" ht="11.25">
      <c r="A76" s="11">
        <f t="shared" si="1"/>
        <v>41989</v>
      </c>
      <c r="B76" s="27">
        <v>13.45</v>
      </c>
      <c r="C76" s="27">
        <v>0</v>
      </c>
      <c r="D76" s="27">
        <v>0</v>
      </c>
      <c r="E76" s="27">
        <v>0</v>
      </c>
      <c r="F76" s="27">
        <v>0</v>
      </c>
      <c r="G76" s="27">
        <v>1.18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11.06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39.35</v>
      </c>
      <c r="W76" s="27">
        <v>75.75</v>
      </c>
      <c r="X76" s="27">
        <v>39.8</v>
      </c>
      <c r="Y76" s="27">
        <v>7.74</v>
      </c>
    </row>
    <row r="77" spans="1:25" ht="11.25">
      <c r="A77" s="11">
        <f t="shared" si="1"/>
        <v>41990</v>
      </c>
      <c r="B77" s="27">
        <v>5.25</v>
      </c>
      <c r="C77" s="27">
        <v>0</v>
      </c>
      <c r="D77" s="27">
        <v>1.86</v>
      </c>
      <c r="E77" s="27">
        <v>84.03</v>
      </c>
      <c r="F77" s="27">
        <v>282.95</v>
      </c>
      <c r="G77" s="27">
        <v>363.23</v>
      </c>
      <c r="H77" s="27">
        <v>290.57</v>
      </c>
      <c r="I77" s="27">
        <v>255.25</v>
      </c>
      <c r="J77" s="27">
        <v>171.29</v>
      </c>
      <c r="K77" s="27">
        <v>97.98</v>
      </c>
      <c r="L77" s="27">
        <v>88.49</v>
      </c>
      <c r="M77" s="27">
        <v>187.03</v>
      </c>
      <c r="N77" s="27">
        <v>88.04</v>
      </c>
      <c r="O77" s="27">
        <v>124.25</v>
      </c>
      <c r="P77" s="27">
        <v>143.12</v>
      </c>
      <c r="Q77" s="27">
        <v>118.96</v>
      </c>
      <c r="R77" s="27">
        <v>304.17</v>
      </c>
      <c r="S77" s="27">
        <v>5.72</v>
      </c>
      <c r="T77" s="27">
        <v>2.29</v>
      </c>
      <c r="U77" s="27">
        <v>184.56</v>
      </c>
      <c r="V77" s="27">
        <v>19.06</v>
      </c>
      <c r="W77" s="27">
        <v>1.33</v>
      </c>
      <c r="X77" s="27">
        <v>126.12</v>
      </c>
      <c r="Y77" s="27">
        <v>60.08</v>
      </c>
    </row>
    <row r="78" spans="1:25" ht="11.25">
      <c r="A78" s="11">
        <f t="shared" si="1"/>
        <v>41991</v>
      </c>
      <c r="B78" s="27">
        <v>23.75</v>
      </c>
      <c r="C78" s="27">
        <v>4.44</v>
      </c>
      <c r="D78" s="27">
        <v>71.64</v>
      </c>
      <c r="E78" s="27">
        <v>451.46</v>
      </c>
      <c r="F78" s="27">
        <v>512.85</v>
      </c>
      <c r="G78" s="27">
        <v>436.3</v>
      </c>
      <c r="H78" s="27">
        <v>336.4</v>
      </c>
      <c r="I78" s="27">
        <v>185.22</v>
      </c>
      <c r="J78" s="27">
        <v>31.75</v>
      </c>
      <c r="K78" s="27">
        <v>22.75</v>
      </c>
      <c r="L78" s="27">
        <v>19.98</v>
      </c>
      <c r="M78" s="27">
        <v>230.3</v>
      </c>
      <c r="N78" s="27">
        <v>216.54</v>
      </c>
      <c r="O78" s="27">
        <v>216.8</v>
      </c>
      <c r="P78" s="27">
        <v>312.45</v>
      </c>
      <c r="Q78" s="27">
        <v>282.9</v>
      </c>
      <c r="R78" s="27">
        <v>888.88</v>
      </c>
      <c r="S78" s="27">
        <v>316.6</v>
      </c>
      <c r="T78" s="27">
        <v>41.21</v>
      </c>
      <c r="U78" s="27">
        <v>243.08</v>
      </c>
      <c r="V78" s="27">
        <v>12.89</v>
      </c>
      <c r="W78" s="27">
        <v>23.02</v>
      </c>
      <c r="X78" s="27">
        <v>0</v>
      </c>
      <c r="Y78" s="27">
        <v>0</v>
      </c>
    </row>
    <row r="79" spans="1:25" ht="11.25">
      <c r="A79" s="11">
        <f t="shared" si="1"/>
        <v>41992</v>
      </c>
      <c r="B79" s="27">
        <v>0.52</v>
      </c>
      <c r="C79" s="27">
        <v>0</v>
      </c>
      <c r="D79" s="27">
        <v>4.48</v>
      </c>
      <c r="E79" s="27">
        <v>18.55</v>
      </c>
      <c r="F79" s="27">
        <v>206.98</v>
      </c>
      <c r="G79" s="27">
        <v>263.24</v>
      </c>
      <c r="H79" s="27">
        <v>284.08</v>
      </c>
      <c r="I79" s="27">
        <v>237.11</v>
      </c>
      <c r="J79" s="27">
        <v>16.79</v>
      </c>
      <c r="K79" s="27">
        <v>20.69</v>
      </c>
      <c r="L79" s="27">
        <v>239.8</v>
      </c>
      <c r="M79" s="27">
        <v>200.34</v>
      </c>
      <c r="N79" s="27">
        <v>216.09</v>
      </c>
      <c r="O79" s="27">
        <v>193.43</v>
      </c>
      <c r="P79" s="27">
        <v>129.11</v>
      </c>
      <c r="Q79" s="27">
        <v>132.15</v>
      </c>
      <c r="R79" s="27">
        <v>267.83</v>
      </c>
      <c r="S79" s="27">
        <v>4.13</v>
      </c>
      <c r="T79" s="27">
        <v>0</v>
      </c>
      <c r="U79" s="27">
        <v>1.22</v>
      </c>
      <c r="V79" s="27">
        <v>1.75</v>
      </c>
      <c r="W79" s="27">
        <v>0.9</v>
      </c>
      <c r="X79" s="27">
        <v>0</v>
      </c>
      <c r="Y79" s="27">
        <v>0</v>
      </c>
    </row>
    <row r="80" spans="1:25" ht="11.25">
      <c r="A80" s="11">
        <f t="shared" si="1"/>
        <v>41993</v>
      </c>
      <c r="B80" s="27">
        <v>203.7</v>
      </c>
      <c r="C80" s="27">
        <v>186.91</v>
      </c>
      <c r="D80" s="27">
        <v>8.46</v>
      </c>
      <c r="E80" s="27">
        <v>225.84</v>
      </c>
      <c r="F80" s="27">
        <v>262.37</v>
      </c>
      <c r="G80" s="27">
        <v>318.47</v>
      </c>
      <c r="H80" s="27">
        <v>284.53</v>
      </c>
      <c r="I80" s="27">
        <v>210.25</v>
      </c>
      <c r="J80" s="27">
        <v>224.7</v>
      </c>
      <c r="K80" s="27">
        <v>6.75</v>
      </c>
      <c r="L80" s="27">
        <v>8.24</v>
      </c>
      <c r="M80" s="27">
        <v>266.42</v>
      </c>
      <c r="N80" s="27">
        <v>298.69</v>
      </c>
      <c r="O80" s="27">
        <v>119.58</v>
      </c>
      <c r="P80" s="27">
        <v>228.74</v>
      </c>
      <c r="Q80" s="27">
        <v>507.44</v>
      </c>
      <c r="R80" s="27">
        <v>4.11</v>
      </c>
      <c r="S80" s="27">
        <v>13.5</v>
      </c>
      <c r="T80" s="27">
        <v>0.1</v>
      </c>
      <c r="U80" s="27">
        <v>16.64</v>
      </c>
      <c r="V80" s="27">
        <v>17.74</v>
      </c>
      <c r="W80" s="27">
        <v>2.21</v>
      </c>
      <c r="X80" s="27">
        <v>0</v>
      </c>
      <c r="Y80" s="27">
        <v>0.62</v>
      </c>
    </row>
    <row r="81" spans="1:25" ht="11.25">
      <c r="A81" s="11">
        <f t="shared" si="1"/>
        <v>41994</v>
      </c>
      <c r="B81" s="27">
        <v>4.18</v>
      </c>
      <c r="C81" s="27">
        <v>22.36</v>
      </c>
      <c r="D81" s="27">
        <v>193.05</v>
      </c>
      <c r="E81" s="27">
        <v>7.62</v>
      </c>
      <c r="F81" s="27">
        <v>5.87</v>
      </c>
      <c r="G81" s="27">
        <v>122.58</v>
      </c>
      <c r="H81" s="27">
        <v>155.89</v>
      </c>
      <c r="I81" s="27">
        <v>2.54</v>
      </c>
      <c r="J81" s="27">
        <v>3.3</v>
      </c>
      <c r="K81" s="27">
        <v>4.91</v>
      </c>
      <c r="L81" s="27">
        <v>3.53</v>
      </c>
      <c r="M81" s="27">
        <v>0</v>
      </c>
      <c r="N81" s="27">
        <v>0</v>
      </c>
      <c r="O81" s="27">
        <v>0</v>
      </c>
      <c r="P81" s="27">
        <v>8.77</v>
      </c>
      <c r="Q81" s="27">
        <v>0.09</v>
      </c>
      <c r="R81" s="27">
        <v>0</v>
      </c>
      <c r="S81" s="27">
        <v>0.01</v>
      </c>
      <c r="T81" s="27">
        <v>3.07</v>
      </c>
      <c r="U81" s="27">
        <v>191.29</v>
      </c>
      <c r="V81" s="27">
        <v>1.96</v>
      </c>
      <c r="W81" s="27">
        <v>2.29</v>
      </c>
      <c r="X81" s="27">
        <v>0.01</v>
      </c>
      <c r="Y81" s="27">
        <v>0.16</v>
      </c>
    </row>
    <row r="82" spans="1:25" ht="11.25">
      <c r="A82" s="11">
        <f t="shared" si="1"/>
        <v>41995</v>
      </c>
      <c r="B82" s="27">
        <v>71.12</v>
      </c>
      <c r="C82" s="27">
        <v>96.92</v>
      </c>
      <c r="D82" s="27">
        <v>4.43</v>
      </c>
      <c r="E82" s="27">
        <v>106.13</v>
      </c>
      <c r="F82" s="27">
        <v>115.72</v>
      </c>
      <c r="G82" s="27">
        <v>167.51</v>
      </c>
      <c r="H82" s="27">
        <v>145.71</v>
      </c>
      <c r="I82" s="27">
        <v>15.49</v>
      </c>
      <c r="J82" s="27">
        <v>0.18</v>
      </c>
      <c r="K82" s="27">
        <v>1.49</v>
      </c>
      <c r="L82" s="27">
        <v>0</v>
      </c>
      <c r="M82" s="27">
        <v>0</v>
      </c>
      <c r="N82" s="27">
        <v>10.52</v>
      </c>
      <c r="O82" s="27">
        <v>125.2</v>
      </c>
      <c r="P82" s="27">
        <v>136.4</v>
      </c>
      <c r="Q82" s="27">
        <v>69.1</v>
      </c>
      <c r="R82" s="27">
        <v>147.41</v>
      </c>
      <c r="S82" s="27">
        <v>1.63</v>
      </c>
      <c r="T82" s="27">
        <v>3.41</v>
      </c>
      <c r="U82" s="27">
        <v>201.4</v>
      </c>
      <c r="V82" s="27">
        <v>201.95</v>
      </c>
      <c r="W82" s="27">
        <v>200.91</v>
      </c>
      <c r="X82" s="27">
        <v>16.42</v>
      </c>
      <c r="Y82" s="27">
        <v>1.35</v>
      </c>
    </row>
    <row r="83" spans="1:25" ht="11.25">
      <c r="A83" s="11">
        <f t="shared" si="1"/>
        <v>41996</v>
      </c>
      <c r="B83" s="27">
        <v>68.8</v>
      </c>
      <c r="C83" s="27">
        <v>183.51</v>
      </c>
      <c r="D83" s="27">
        <v>12.85</v>
      </c>
      <c r="E83" s="27">
        <v>6.57</v>
      </c>
      <c r="F83" s="27">
        <v>2.04</v>
      </c>
      <c r="G83" s="27">
        <v>9.04</v>
      </c>
      <c r="H83" s="27">
        <v>7.83</v>
      </c>
      <c r="I83" s="27">
        <v>20.14</v>
      </c>
      <c r="J83" s="27">
        <v>15.9</v>
      </c>
      <c r="K83" s="27">
        <v>12.89</v>
      </c>
      <c r="L83" s="27">
        <v>4.65</v>
      </c>
      <c r="M83" s="27">
        <v>215.98</v>
      </c>
      <c r="N83" s="27">
        <v>95.59</v>
      </c>
      <c r="O83" s="27">
        <v>126.97</v>
      </c>
      <c r="P83" s="27">
        <v>0</v>
      </c>
      <c r="Q83" s="27">
        <v>207.1</v>
      </c>
      <c r="R83" s="27">
        <v>0.58</v>
      </c>
      <c r="S83" s="27">
        <v>1.03</v>
      </c>
      <c r="T83" s="27">
        <v>0</v>
      </c>
      <c r="U83" s="27">
        <v>0</v>
      </c>
      <c r="V83" s="27">
        <v>1.41</v>
      </c>
      <c r="W83" s="27">
        <v>1.13</v>
      </c>
      <c r="X83" s="27">
        <v>0.06</v>
      </c>
      <c r="Y83" s="27">
        <v>2.31</v>
      </c>
    </row>
    <row r="84" spans="1:25" ht="11.25">
      <c r="A84" s="11">
        <f t="shared" si="1"/>
        <v>41997</v>
      </c>
      <c r="B84" s="27">
        <v>38.02</v>
      </c>
      <c r="C84" s="27">
        <v>53.41</v>
      </c>
      <c r="D84" s="27">
        <v>8.07</v>
      </c>
      <c r="E84" s="27">
        <v>8.27</v>
      </c>
      <c r="F84" s="27">
        <v>5.62</v>
      </c>
      <c r="G84" s="27">
        <v>4.76</v>
      </c>
      <c r="H84" s="27">
        <v>1.75</v>
      </c>
      <c r="I84" s="27">
        <v>2.62</v>
      </c>
      <c r="J84" s="27">
        <v>18.44</v>
      </c>
      <c r="K84" s="27">
        <v>3.39</v>
      </c>
      <c r="L84" s="27">
        <v>0.67</v>
      </c>
      <c r="M84" s="27">
        <v>78.54</v>
      </c>
      <c r="N84" s="27">
        <v>49.1</v>
      </c>
      <c r="O84" s="27">
        <v>0</v>
      </c>
      <c r="P84" s="27">
        <v>0</v>
      </c>
      <c r="Q84" s="27">
        <v>201.71</v>
      </c>
      <c r="R84" s="27">
        <v>4.02</v>
      </c>
      <c r="S84" s="27">
        <v>4.77</v>
      </c>
      <c r="T84" s="27">
        <v>0</v>
      </c>
      <c r="U84" s="27">
        <v>1.7</v>
      </c>
      <c r="V84" s="27">
        <v>1.54</v>
      </c>
      <c r="W84" s="27">
        <v>0.08</v>
      </c>
      <c r="X84" s="27">
        <v>0</v>
      </c>
      <c r="Y84" s="27">
        <v>32.95</v>
      </c>
    </row>
    <row r="85" spans="1:25" ht="11.25">
      <c r="A85" s="11">
        <f t="shared" si="1"/>
        <v>41998</v>
      </c>
      <c r="B85" s="27">
        <v>184.96</v>
      </c>
      <c r="C85" s="27">
        <v>28.62</v>
      </c>
      <c r="D85" s="27">
        <v>173.22</v>
      </c>
      <c r="E85" s="27">
        <v>5.64</v>
      </c>
      <c r="F85" s="27">
        <v>35.85</v>
      </c>
      <c r="G85" s="27">
        <v>130.56</v>
      </c>
      <c r="H85" s="27">
        <v>102.54</v>
      </c>
      <c r="I85" s="27">
        <v>209.69</v>
      </c>
      <c r="J85" s="27">
        <v>49.53</v>
      </c>
      <c r="K85" s="27">
        <v>208.21</v>
      </c>
      <c r="L85" s="27">
        <v>228.42</v>
      </c>
      <c r="M85" s="27">
        <v>324.96</v>
      </c>
      <c r="N85" s="27">
        <v>181.2</v>
      </c>
      <c r="O85" s="27">
        <v>295.74</v>
      </c>
      <c r="P85" s="27">
        <v>182.79</v>
      </c>
      <c r="Q85" s="27">
        <v>231.17</v>
      </c>
      <c r="R85" s="27">
        <v>156.01</v>
      </c>
      <c r="S85" s="27">
        <v>13.43</v>
      </c>
      <c r="T85" s="27">
        <v>6</v>
      </c>
      <c r="U85" s="27">
        <v>0</v>
      </c>
      <c r="V85" s="27">
        <v>0</v>
      </c>
      <c r="W85" s="27">
        <v>0</v>
      </c>
      <c r="X85" s="27">
        <v>0</v>
      </c>
      <c r="Y85" s="27">
        <v>7.76</v>
      </c>
    </row>
    <row r="86" spans="1:25" ht="11.25">
      <c r="A86" s="11">
        <f t="shared" si="1"/>
        <v>41999</v>
      </c>
      <c r="B86" s="27">
        <v>49.94</v>
      </c>
      <c r="C86" s="27">
        <v>0</v>
      </c>
      <c r="D86" s="27">
        <v>0</v>
      </c>
      <c r="E86" s="27">
        <v>131.17</v>
      </c>
      <c r="F86" s="27">
        <v>0</v>
      </c>
      <c r="G86" s="27">
        <v>74.8</v>
      </c>
      <c r="H86" s="27">
        <v>281.55</v>
      </c>
      <c r="I86" s="27">
        <v>432.78</v>
      </c>
      <c r="J86" s="27">
        <v>53.14</v>
      </c>
      <c r="K86" s="27">
        <v>38.45</v>
      </c>
      <c r="L86" s="27">
        <v>283.02</v>
      </c>
      <c r="M86" s="27">
        <v>205.9</v>
      </c>
      <c r="N86" s="27">
        <v>204.45</v>
      </c>
      <c r="O86" s="27">
        <v>311.56</v>
      </c>
      <c r="P86" s="27">
        <v>178.38</v>
      </c>
      <c r="Q86" s="27">
        <v>197.67</v>
      </c>
      <c r="R86" s="27">
        <v>131.05</v>
      </c>
      <c r="S86" s="27">
        <v>198.54</v>
      </c>
      <c r="T86" s="27">
        <v>0.52</v>
      </c>
      <c r="U86" s="27">
        <v>3.69</v>
      </c>
      <c r="V86" s="27">
        <v>180.88</v>
      </c>
      <c r="W86" s="27">
        <v>11.4</v>
      </c>
      <c r="X86" s="27">
        <v>3</v>
      </c>
      <c r="Y86" s="27">
        <v>180.93</v>
      </c>
    </row>
    <row r="87" spans="1:25" ht="11.25">
      <c r="A87" s="11">
        <f t="shared" si="1"/>
        <v>42000</v>
      </c>
      <c r="B87" s="27">
        <v>200.91</v>
      </c>
      <c r="C87" s="27">
        <v>5.89</v>
      </c>
      <c r="D87" s="27">
        <v>228.66</v>
      </c>
      <c r="E87" s="27">
        <v>375.2</v>
      </c>
      <c r="F87" s="27">
        <v>409.14</v>
      </c>
      <c r="G87" s="27">
        <v>181.71</v>
      </c>
      <c r="H87" s="27">
        <v>269.34</v>
      </c>
      <c r="I87" s="27">
        <v>401.85</v>
      </c>
      <c r="J87" s="27">
        <v>164.73</v>
      </c>
      <c r="K87" s="27">
        <v>177.62</v>
      </c>
      <c r="L87" s="27">
        <v>223.41</v>
      </c>
      <c r="M87" s="27">
        <v>282.4</v>
      </c>
      <c r="N87" s="27">
        <v>276.2</v>
      </c>
      <c r="O87" s="27">
        <v>374.39</v>
      </c>
      <c r="P87" s="27">
        <v>371.69</v>
      </c>
      <c r="Q87" s="27">
        <v>336.7</v>
      </c>
      <c r="R87" s="27">
        <v>289.57</v>
      </c>
      <c r="S87" s="27">
        <v>411.25</v>
      </c>
      <c r="T87" s="27">
        <v>1.56</v>
      </c>
      <c r="U87" s="27">
        <v>1.35</v>
      </c>
      <c r="V87" s="27">
        <v>2.82</v>
      </c>
      <c r="W87" s="27">
        <v>1.94</v>
      </c>
      <c r="X87" s="27">
        <v>0</v>
      </c>
      <c r="Y87" s="27">
        <v>0</v>
      </c>
    </row>
    <row r="88" spans="1:25" ht="11.25">
      <c r="A88" s="11">
        <f t="shared" si="1"/>
        <v>42001</v>
      </c>
      <c r="B88" s="27">
        <v>15.8</v>
      </c>
      <c r="C88" s="27">
        <v>173.29</v>
      </c>
      <c r="D88" s="27">
        <v>293.35</v>
      </c>
      <c r="E88" s="27">
        <v>629</v>
      </c>
      <c r="F88" s="27">
        <v>40.08</v>
      </c>
      <c r="G88" s="27">
        <v>262.94</v>
      </c>
      <c r="H88" s="27">
        <v>262.82</v>
      </c>
      <c r="I88" s="27">
        <v>185.13</v>
      </c>
      <c r="J88" s="27">
        <v>254.61</v>
      </c>
      <c r="K88" s="27">
        <v>189.59</v>
      </c>
      <c r="L88" s="27">
        <v>238.87</v>
      </c>
      <c r="M88" s="27">
        <v>281.74</v>
      </c>
      <c r="N88" s="27">
        <v>306.1</v>
      </c>
      <c r="O88" s="27">
        <v>320.7</v>
      </c>
      <c r="P88" s="27">
        <v>248.29</v>
      </c>
      <c r="Q88" s="27">
        <v>215.19</v>
      </c>
      <c r="R88" s="27">
        <v>152.12</v>
      </c>
      <c r="S88" s="27">
        <v>144.81</v>
      </c>
      <c r="T88" s="27">
        <v>212.44</v>
      </c>
      <c r="U88" s="27">
        <v>150.16</v>
      </c>
      <c r="V88" s="27">
        <v>7.94</v>
      </c>
      <c r="W88" s="27">
        <v>4.81</v>
      </c>
      <c r="X88" s="27">
        <v>0</v>
      </c>
      <c r="Y88" s="27">
        <v>0</v>
      </c>
    </row>
    <row r="89" spans="1:25" ht="11.25">
      <c r="A89" s="11">
        <f t="shared" si="1"/>
        <v>42002</v>
      </c>
      <c r="B89" s="27">
        <v>11.9</v>
      </c>
      <c r="C89" s="27">
        <v>105.87</v>
      </c>
      <c r="D89" s="27">
        <v>226.41</v>
      </c>
      <c r="E89" s="27">
        <v>300.39</v>
      </c>
      <c r="F89" s="27">
        <v>167.09</v>
      </c>
      <c r="G89" s="27">
        <v>175.62</v>
      </c>
      <c r="H89" s="27">
        <v>316.05</v>
      </c>
      <c r="I89" s="27">
        <v>430.82</v>
      </c>
      <c r="J89" s="27">
        <v>386.37</v>
      </c>
      <c r="K89" s="27">
        <v>413.38</v>
      </c>
      <c r="L89" s="27">
        <v>523.59</v>
      </c>
      <c r="M89" s="27">
        <v>554.96</v>
      </c>
      <c r="N89" s="27">
        <v>631.59</v>
      </c>
      <c r="O89" s="27">
        <v>631.74</v>
      </c>
      <c r="P89" s="27">
        <v>484.39</v>
      </c>
      <c r="Q89" s="27">
        <v>434.98</v>
      </c>
      <c r="R89" s="27">
        <v>428.45</v>
      </c>
      <c r="S89" s="27">
        <v>372.86</v>
      </c>
      <c r="T89" s="27">
        <v>195.03</v>
      </c>
      <c r="U89" s="27">
        <v>37.23</v>
      </c>
      <c r="V89" s="27">
        <v>20.96</v>
      </c>
      <c r="W89" s="27">
        <v>20.24</v>
      </c>
      <c r="X89" s="27">
        <v>14.34</v>
      </c>
      <c r="Y89" s="27">
        <v>1.16</v>
      </c>
    </row>
    <row r="90" spans="1:25" ht="11.25">
      <c r="A90" s="11">
        <f t="shared" si="1"/>
        <v>42003</v>
      </c>
      <c r="B90" s="27">
        <v>1.9</v>
      </c>
      <c r="C90" s="27">
        <v>0</v>
      </c>
      <c r="D90" s="27">
        <v>80.63</v>
      </c>
      <c r="E90" s="27">
        <v>92.75</v>
      </c>
      <c r="F90" s="27">
        <v>161.81</v>
      </c>
      <c r="G90" s="27">
        <v>192.21</v>
      </c>
      <c r="H90" s="27">
        <v>203.37</v>
      </c>
      <c r="I90" s="27">
        <v>261.71</v>
      </c>
      <c r="J90" s="27">
        <v>179.36</v>
      </c>
      <c r="K90" s="27">
        <v>262.62</v>
      </c>
      <c r="L90" s="27">
        <v>351.09</v>
      </c>
      <c r="M90" s="27">
        <v>377.64</v>
      </c>
      <c r="N90" s="27">
        <v>297.64</v>
      </c>
      <c r="O90" s="27">
        <v>264.07</v>
      </c>
      <c r="P90" s="27">
        <v>252.72</v>
      </c>
      <c r="Q90" s="27">
        <v>261.1</v>
      </c>
      <c r="R90" s="27">
        <v>239.19</v>
      </c>
      <c r="S90" s="27">
        <v>26.92</v>
      </c>
      <c r="T90" s="27">
        <v>6.61</v>
      </c>
      <c r="U90" s="27">
        <v>6.08</v>
      </c>
      <c r="V90" s="27">
        <v>0.98</v>
      </c>
      <c r="W90" s="27">
        <v>0.75</v>
      </c>
      <c r="X90" s="27">
        <v>11.63</v>
      </c>
      <c r="Y90" s="27">
        <v>0</v>
      </c>
    </row>
    <row r="91" spans="1:25" ht="11.25">
      <c r="A91" s="11">
        <f t="shared" si="1"/>
        <v>42004</v>
      </c>
      <c r="B91" s="27">
        <v>0.45</v>
      </c>
      <c r="C91" s="27">
        <v>0</v>
      </c>
      <c r="D91" s="27">
        <v>0.15</v>
      </c>
      <c r="E91" s="27">
        <v>8.46</v>
      </c>
      <c r="F91" s="27">
        <v>79.18</v>
      </c>
      <c r="G91" s="27">
        <v>142.43</v>
      </c>
      <c r="H91" s="27">
        <v>157.82</v>
      </c>
      <c r="I91" s="27">
        <v>182.66</v>
      </c>
      <c r="J91" s="27">
        <v>36.18</v>
      </c>
      <c r="K91" s="27">
        <v>40.34</v>
      </c>
      <c r="L91" s="27">
        <v>451.41</v>
      </c>
      <c r="M91" s="27">
        <v>298.66</v>
      </c>
      <c r="N91" s="27">
        <v>425.4</v>
      </c>
      <c r="O91" s="27">
        <v>204.7</v>
      </c>
      <c r="P91" s="27">
        <v>418.97</v>
      </c>
      <c r="Q91" s="27">
        <v>297.6</v>
      </c>
      <c r="R91" s="27">
        <v>100.17</v>
      </c>
      <c r="S91" s="27">
        <v>175.98</v>
      </c>
      <c r="T91" s="27">
        <v>18.33</v>
      </c>
      <c r="U91" s="27">
        <v>16.99</v>
      </c>
      <c r="V91" s="27">
        <v>2.9</v>
      </c>
      <c r="W91" s="27">
        <v>1.74</v>
      </c>
      <c r="X91" s="27">
        <v>0</v>
      </c>
      <c r="Y91" s="27">
        <v>0</v>
      </c>
    </row>
    <row r="92" spans="1:25" ht="12.75">
      <c r="A92" s="76" t="s">
        <v>47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</row>
    <row r="93" spans="1:25" ht="11.25">
      <c r="A93" s="8" t="s">
        <v>22</v>
      </c>
      <c r="B93" s="7" t="s">
        <v>23</v>
      </c>
      <c r="C93" s="38" t="s">
        <v>24</v>
      </c>
      <c r="D93" s="38" t="s">
        <v>25</v>
      </c>
      <c r="E93" s="7" t="s">
        <v>26</v>
      </c>
      <c r="F93" s="7" t="s">
        <v>27</v>
      </c>
      <c r="G93" s="38" t="s">
        <v>28</v>
      </c>
      <c r="H93" s="38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7" t="s">
        <v>34</v>
      </c>
      <c r="N93" s="7" t="s">
        <v>35</v>
      </c>
      <c r="O93" s="7" t="s">
        <v>36</v>
      </c>
      <c r="P93" s="7" t="s">
        <v>37</v>
      </c>
      <c r="Q93" s="7" t="s">
        <v>38</v>
      </c>
      <c r="R93" s="7" t="s">
        <v>39</v>
      </c>
      <c r="S93" s="7" t="s">
        <v>40</v>
      </c>
      <c r="T93" s="7" t="s">
        <v>41</v>
      </c>
      <c r="U93" s="7" t="s">
        <v>42</v>
      </c>
      <c r="V93" s="7" t="s">
        <v>43</v>
      </c>
      <c r="W93" s="7" t="s">
        <v>44</v>
      </c>
      <c r="X93" s="7" t="s">
        <v>45</v>
      </c>
      <c r="Y93" s="7" t="s">
        <v>62</v>
      </c>
    </row>
    <row r="94" spans="1:25" ht="11.25">
      <c r="A94" s="11">
        <f aca="true" t="shared" si="2" ref="A94:A124">A61</f>
        <v>41974</v>
      </c>
      <c r="B94" s="12">
        <v>219.21</v>
      </c>
      <c r="C94" s="12">
        <v>208.38</v>
      </c>
      <c r="D94" s="12">
        <v>222.68</v>
      </c>
      <c r="E94" s="12">
        <v>12.04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0.64</v>
      </c>
      <c r="O94" s="12">
        <v>0.09</v>
      </c>
      <c r="P94" s="12">
        <v>0.02</v>
      </c>
      <c r="Q94" s="12">
        <v>0</v>
      </c>
      <c r="R94" s="12">
        <v>0</v>
      </c>
      <c r="S94" s="12">
        <v>0</v>
      </c>
      <c r="T94" s="12">
        <v>0</v>
      </c>
      <c r="U94" s="12">
        <v>1.61</v>
      </c>
      <c r="V94" s="12">
        <v>0</v>
      </c>
      <c r="W94" s="12">
        <v>0</v>
      </c>
      <c r="X94" s="12">
        <v>17.62</v>
      </c>
      <c r="Y94" s="12">
        <v>7.69</v>
      </c>
    </row>
    <row r="95" spans="1:25" ht="11.25">
      <c r="A95" s="11">
        <f t="shared" si="2"/>
        <v>41975</v>
      </c>
      <c r="B95" s="12">
        <v>126.86</v>
      </c>
      <c r="C95" s="12">
        <v>14.64</v>
      </c>
      <c r="D95" s="12">
        <v>13</v>
      </c>
      <c r="E95" s="12">
        <v>0.09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43.43</v>
      </c>
      <c r="U95" s="12">
        <v>83.27</v>
      </c>
      <c r="V95" s="12">
        <v>134.65</v>
      </c>
      <c r="W95" s="12">
        <v>273.53</v>
      </c>
      <c r="X95" s="12">
        <v>102.69</v>
      </c>
      <c r="Y95" s="12">
        <v>70.56</v>
      </c>
    </row>
    <row r="96" spans="1:25" ht="11.25">
      <c r="A96" s="11">
        <f t="shared" si="2"/>
        <v>41976</v>
      </c>
      <c r="B96" s="12">
        <v>158.26</v>
      </c>
      <c r="C96" s="12">
        <v>204.05</v>
      </c>
      <c r="D96" s="12">
        <v>222.63</v>
      </c>
      <c r="E96" s="12">
        <v>100.59</v>
      </c>
      <c r="F96" s="12">
        <v>4.86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0.01</v>
      </c>
      <c r="P96" s="12">
        <v>0.07</v>
      </c>
      <c r="Q96" s="12">
        <v>0.23</v>
      </c>
      <c r="R96" s="12">
        <v>0</v>
      </c>
      <c r="S96" s="12">
        <v>0</v>
      </c>
      <c r="T96" s="12">
        <v>57.01</v>
      </c>
      <c r="U96" s="12">
        <v>68.2</v>
      </c>
      <c r="V96" s="12">
        <v>267.93</v>
      </c>
      <c r="W96" s="12">
        <v>847.74</v>
      </c>
      <c r="X96" s="12">
        <v>824.75</v>
      </c>
      <c r="Y96" s="12">
        <v>807.77</v>
      </c>
    </row>
    <row r="97" spans="1:25" ht="11.25">
      <c r="A97" s="11">
        <f t="shared" si="2"/>
        <v>41977</v>
      </c>
      <c r="B97" s="12">
        <v>333.37</v>
      </c>
      <c r="C97" s="12">
        <v>111.54</v>
      </c>
      <c r="D97" s="12">
        <v>0.06</v>
      </c>
      <c r="E97" s="12">
        <v>0</v>
      </c>
      <c r="F97" s="12">
        <v>0</v>
      </c>
      <c r="G97" s="12">
        <v>0</v>
      </c>
      <c r="H97" s="12">
        <v>0.04</v>
      </c>
      <c r="I97" s="12">
        <v>0.05</v>
      </c>
      <c r="J97" s="12">
        <v>0</v>
      </c>
      <c r="K97" s="12">
        <v>0</v>
      </c>
      <c r="L97" s="12">
        <v>0.12</v>
      </c>
      <c r="M97" s="12">
        <v>0.29</v>
      </c>
      <c r="N97" s="12">
        <v>0.41</v>
      </c>
      <c r="O97" s="12">
        <v>0.08</v>
      </c>
      <c r="P97" s="12">
        <v>5.54</v>
      </c>
      <c r="Q97" s="12">
        <v>0.33</v>
      </c>
      <c r="R97" s="12">
        <v>0.28</v>
      </c>
      <c r="S97" s="12">
        <v>0</v>
      </c>
      <c r="T97" s="12">
        <v>110.57</v>
      </c>
      <c r="U97" s="12">
        <v>71.15</v>
      </c>
      <c r="V97" s="12">
        <v>134.31</v>
      </c>
      <c r="W97" s="12">
        <v>220.74</v>
      </c>
      <c r="X97" s="12">
        <v>211.1</v>
      </c>
      <c r="Y97" s="12">
        <v>337.56</v>
      </c>
    </row>
    <row r="98" spans="1:25" ht="11.25">
      <c r="A98" s="11">
        <f t="shared" si="2"/>
        <v>41978</v>
      </c>
      <c r="B98" s="12">
        <v>113.93</v>
      </c>
      <c r="C98" s="12">
        <v>40.78</v>
      </c>
      <c r="D98" s="12">
        <v>0</v>
      </c>
      <c r="E98" s="12">
        <v>38.46</v>
      </c>
      <c r="F98" s="12">
        <v>0</v>
      </c>
      <c r="G98" s="12">
        <v>34.37</v>
      </c>
      <c r="H98" s="12">
        <v>10.11</v>
      </c>
      <c r="I98" s="12">
        <v>0</v>
      </c>
      <c r="J98" s="12">
        <v>0</v>
      </c>
      <c r="K98" s="12">
        <v>0.01</v>
      </c>
      <c r="L98" s="12">
        <v>0</v>
      </c>
      <c r="M98" s="12">
        <v>0</v>
      </c>
      <c r="N98" s="12">
        <v>0.1</v>
      </c>
      <c r="O98" s="12">
        <v>0.09</v>
      </c>
      <c r="P98" s="12">
        <v>0.34</v>
      </c>
      <c r="Q98" s="12">
        <v>60.93</v>
      </c>
      <c r="R98" s="12">
        <v>26.88</v>
      </c>
      <c r="S98" s="12">
        <v>53.31</v>
      </c>
      <c r="T98" s="12">
        <v>172.06</v>
      </c>
      <c r="U98" s="12">
        <v>19.43</v>
      </c>
      <c r="V98" s="12">
        <v>74.89</v>
      </c>
      <c r="W98" s="12">
        <v>128.79</v>
      </c>
      <c r="X98" s="12">
        <v>167.2</v>
      </c>
      <c r="Y98" s="12">
        <v>151.4</v>
      </c>
    </row>
    <row r="99" spans="1:25" ht="11.25">
      <c r="A99" s="11">
        <f t="shared" si="2"/>
        <v>41979</v>
      </c>
      <c r="B99" s="12">
        <v>171.64</v>
      </c>
      <c r="C99" s="12">
        <v>187.61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5.52</v>
      </c>
      <c r="V99" s="12">
        <v>60.47</v>
      </c>
      <c r="W99" s="12">
        <v>45.95</v>
      </c>
      <c r="X99" s="12">
        <v>176.06</v>
      </c>
      <c r="Y99" s="12">
        <v>177.75</v>
      </c>
    </row>
    <row r="100" spans="1:25" ht="11.25">
      <c r="A100" s="11">
        <f t="shared" si="2"/>
        <v>41980</v>
      </c>
      <c r="B100" s="12">
        <v>11.24</v>
      </c>
      <c r="C100" s="12">
        <v>0.26</v>
      </c>
      <c r="D100" s="12">
        <v>2.03</v>
      </c>
      <c r="E100" s="12">
        <v>2.21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12.94</v>
      </c>
      <c r="Y100" s="12">
        <v>13.9</v>
      </c>
    </row>
    <row r="101" spans="1:25" ht="11.25">
      <c r="A101" s="11">
        <f t="shared" si="2"/>
        <v>41981</v>
      </c>
      <c r="B101" s="12">
        <v>29.73</v>
      </c>
      <c r="C101" s="12">
        <v>59.02</v>
      </c>
      <c r="D101" s="12">
        <v>99.94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0.07</v>
      </c>
      <c r="O101" s="12">
        <v>0</v>
      </c>
      <c r="P101" s="12">
        <v>0</v>
      </c>
      <c r="Q101" s="12">
        <v>20.86</v>
      </c>
      <c r="R101" s="12">
        <v>57.18</v>
      </c>
      <c r="S101" s="12">
        <v>114.75</v>
      </c>
      <c r="T101" s="12">
        <v>86.74</v>
      </c>
      <c r="U101" s="12">
        <v>144.36</v>
      </c>
      <c r="V101" s="12">
        <v>81.75</v>
      </c>
      <c r="W101" s="12">
        <v>89.19</v>
      </c>
      <c r="X101" s="12">
        <v>202.01</v>
      </c>
      <c r="Y101" s="12">
        <v>143.84</v>
      </c>
    </row>
    <row r="102" spans="1:25" ht="11.25">
      <c r="A102" s="11">
        <f t="shared" si="2"/>
        <v>41982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4.62</v>
      </c>
      <c r="T102" s="12">
        <v>29.38</v>
      </c>
      <c r="U102" s="12">
        <v>14.75</v>
      </c>
      <c r="V102" s="12">
        <v>1.88</v>
      </c>
      <c r="W102" s="12">
        <v>6.97</v>
      </c>
      <c r="X102" s="12">
        <v>32.65</v>
      </c>
      <c r="Y102" s="12">
        <v>23.99</v>
      </c>
    </row>
    <row r="103" spans="1:25" ht="11.25">
      <c r="A103" s="11">
        <f t="shared" si="2"/>
        <v>41983</v>
      </c>
      <c r="B103" s="12">
        <v>40.36</v>
      </c>
      <c r="C103" s="12">
        <v>56.05</v>
      </c>
      <c r="D103" s="12">
        <v>15.5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0.1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0.09</v>
      </c>
      <c r="R103" s="12">
        <v>0</v>
      </c>
      <c r="S103" s="12">
        <v>4.88</v>
      </c>
      <c r="T103" s="12">
        <v>577.25</v>
      </c>
      <c r="U103" s="12">
        <v>31.1</v>
      </c>
      <c r="V103" s="12">
        <v>686.8</v>
      </c>
      <c r="W103" s="12">
        <v>690.39</v>
      </c>
      <c r="X103" s="12">
        <v>687.08</v>
      </c>
      <c r="Y103" s="12">
        <v>84.92</v>
      </c>
    </row>
    <row r="104" spans="1:25" ht="11.25">
      <c r="A104" s="11">
        <f t="shared" si="2"/>
        <v>41984</v>
      </c>
      <c r="B104" s="12">
        <v>30.17</v>
      </c>
      <c r="C104" s="12">
        <v>30.36</v>
      </c>
      <c r="D104" s="12">
        <v>201.68</v>
      </c>
      <c r="E104" s="12">
        <v>18.47</v>
      </c>
      <c r="F104" s="12">
        <v>6.37</v>
      </c>
      <c r="G104" s="12">
        <v>0</v>
      </c>
      <c r="H104" s="12">
        <v>4.94</v>
      </c>
      <c r="I104" s="12">
        <v>18.34</v>
      </c>
      <c r="J104" s="12">
        <v>0</v>
      </c>
      <c r="K104" s="12">
        <v>0</v>
      </c>
      <c r="L104" s="12">
        <v>14.28</v>
      </c>
      <c r="M104" s="12">
        <v>0</v>
      </c>
      <c r="N104" s="12">
        <v>5.69</v>
      </c>
      <c r="O104" s="12">
        <v>0</v>
      </c>
      <c r="P104" s="12">
        <v>0</v>
      </c>
      <c r="Q104" s="12">
        <v>4.6</v>
      </c>
      <c r="R104" s="12">
        <v>6.89</v>
      </c>
      <c r="S104" s="12">
        <v>66.48</v>
      </c>
      <c r="T104" s="12">
        <v>36.82</v>
      </c>
      <c r="U104" s="12">
        <v>33.6</v>
      </c>
      <c r="V104" s="12">
        <v>20.21</v>
      </c>
      <c r="W104" s="12">
        <v>16.65</v>
      </c>
      <c r="X104" s="12">
        <v>20.18</v>
      </c>
      <c r="Y104" s="12">
        <v>25.23</v>
      </c>
    </row>
    <row r="105" spans="1:25" ht="11.25">
      <c r="A105" s="11">
        <f t="shared" si="2"/>
        <v>41985</v>
      </c>
      <c r="B105" s="12">
        <v>3.09</v>
      </c>
      <c r="C105" s="12">
        <v>35.68</v>
      </c>
      <c r="D105" s="12">
        <v>44.21</v>
      </c>
      <c r="E105" s="12">
        <v>10.56</v>
      </c>
      <c r="F105" s="12">
        <v>3.18</v>
      </c>
      <c r="G105" s="12">
        <v>0</v>
      </c>
      <c r="H105" s="12">
        <v>12.21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0.21</v>
      </c>
      <c r="S105" s="12">
        <v>8.81</v>
      </c>
      <c r="T105" s="12">
        <v>7.24</v>
      </c>
      <c r="U105" s="12">
        <v>13.86</v>
      </c>
      <c r="V105" s="12">
        <v>23.81</v>
      </c>
      <c r="W105" s="12">
        <v>62.64</v>
      </c>
      <c r="X105" s="12">
        <v>0.06</v>
      </c>
      <c r="Y105" s="12">
        <v>16.37</v>
      </c>
    </row>
    <row r="106" spans="1:25" ht="11.25">
      <c r="A106" s="11">
        <f t="shared" si="2"/>
        <v>41986</v>
      </c>
      <c r="B106" s="12">
        <v>21.16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1.66</v>
      </c>
      <c r="J106" s="12">
        <v>0</v>
      </c>
      <c r="K106" s="12">
        <v>0</v>
      </c>
      <c r="L106" s="12">
        <v>10.61</v>
      </c>
      <c r="M106" s="12">
        <v>0.36</v>
      </c>
      <c r="N106" s="12">
        <v>0</v>
      </c>
      <c r="O106" s="12">
        <v>0</v>
      </c>
      <c r="P106" s="12">
        <v>0</v>
      </c>
      <c r="Q106" s="12">
        <v>0</v>
      </c>
      <c r="R106" s="12">
        <v>3.29</v>
      </c>
      <c r="S106" s="12">
        <v>15.41</v>
      </c>
      <c r="T106" s="12">
        <v>7.18</v>
      </c>
      <c r="U106" s="12">
        <v>15.64</v>
      </c>
      <c r="V106" s="12">
        <v>0.84</v>
      </c>
      <c r="W106" s="12">
        <v>0</v>
      </c>
      <c r="X106" s="12">
        <v>15.48</v>
      </c>
      <c r="Y106" s="12">
        <v>17.93</v>
      </c>
    </row>
    <row r="107" spans="1:25" ht="11.25">
      <c r="A107" s="11">
        <f t="shared" si="2"/>
        <v>41987</v>
      </c>
      <c r="B107" s="12">
        <v>27.97</v>
      </c>
      <c r="C107" s="12">
        <v>37.32</v>
      </c>
      <c r="D107" s="12">
        <v>21.83</v>
      </c>
      <c r="E107" s="12">
        <v>0</v>
      </c>
      <c r="F107" s="12">
        <v>2.47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17.11</v>
      </c>
      <c r="S107" s="12">
        <v>6.22</v>
      </c>
      <c r="T107" s="12">
        <v>21.17</v>
      </c>
      <c r="U107" s="12">
        <v>2.79</v>
      </c>
      <c r="V107" s="12">
        <v>176.47</v>
      </c>
      <c r="W107" s="12">
        <v>172.59</v>
      </c>
      <c r="X107" s="12">
        <v>178.08</v>
      </c>
      <c r="Y107" s="12">
        <v>164.57</v>
      </c>
    </row>
    <row r="108" spans="1:25" ht="11.25">
      <c r="A108" s="11">
        <f t="shared" si="2"/>
        <v>41988</v>
      </c>
      <c r="B108" s="12">
        <v>36.4</v>
      </c>
      <c r="C108" s="12">
        <v>128.97</v>
      </c>
      <c r="D108" s="12">
        <v>0.66</v>
      </c>
      <c r="E108" s="12">
        <v>0</v>
      </c>
      <c r="F108" s="12">
        <v>10.59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0.25</v>
      </c>
      <c r="S108" s="12">
        <v>14.04</v>
      </c>
      <c r="T108" s="12">
        <v>114.25</v>
      </c>
      <c r="U108" s="12">
        <v>132.68</v>
      </c>
      <c r="V108" s="12">
        <v>13.64</v>
      </c>
      <c r="W108" s="12">
        <v>8.44</v>
      </c>
      <c r="X108" s="12">
        <v>65.3</v>
      </c>
      <c r="Y108" s="12">
        <v>75.7</v>
      </c>
    </row>
    <row r="109" spans="1:25" ht="11.25">
      <c r="A109" s="11">
        <f t="shared" si="2"/>
        <v>41989</v>
      </c>
      <c r="B109" s="12">
        <v>25.34</v>
      </c>
      <c r="C109" s="12">
        <v>191.31</v>
      </c>
      <c r="D109" s="12">
        <v>158.45</v>
      </c>
      <c r="E109" s="12">
        <v>74.66</v>
      </c>
      <c r="F109" s="12">
        <v>85.59</v>
      </c>
      <c r="G109" s="12">
        <v>6.99</v>
      </c>
      <c r="H109" s="12">
        <v>78.12</v>
      </c>
      <c r="I109" s="12">
        <v>32.26</v>
      </c>
      <c r="J109" s="12">
        <v>86.9</v>
      </c>
      <c r="K109" s="12">
        <v>99.66</v>
      </c>
      <c r="L109" s="12">
        <v>75.89</v>
      </c>
      <c r="M109" s="12">
        <v>33.7</v>
      </c>
      <c r="N109" s="12">
        <v>54.24</v>
      </c>
      <c r="O109" s="12">
        <v>0.04</v>
      </c>
      <c r="P109" s="12">
        <v>158.19</v>
      </c>
      <c r="Q109" s="12">
        <v>159.67</v>
      </c>
      <c r="R109" s="12">
        <v>136.91</v>
      </c>
      <c r="S109" s="12">
        <v>146.3</v>
      </c>
      <c r="T109" s="12">
        <v>216.53</v>
      </c>
      <c r="U109" s="12">
        <v>204.76</v>
      </c>
      <c r="V109" s="12">
        <v>18.42</v>
      </c>
      <c r="W109" s="12">
        <v>10.05</v>
      </c>
      <c r="X109" s="12">
        <v>15.03</v>
      </c>
      <c r="Y109" s="12">
        <v>25.5</v>
      </c>
    </row>
    <row r="110" spans="1:25" ht="11.25">
      <c r="A110" s="11">
        <f t="shared" si="2"/>
        <v>41990</v>
      </c>
      <c r="B110" s="12">
        <v>29.53</v>
      </c>
      <c r="C110" s="12">
        <v>172.71</v>
      </c>
      <c r="D110" s="12">
        <v>31.92</v>
      </c>
      <c r="E110" s="12">
        <v>0.37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11.12</v>
      </c>
      <c r="L110" s="12">
        <v>8.06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0.02</v>
      </c>
      <c r="T110" s="12">
        <v>17.85</v>
      </c>
      <c r="U110" s="12">
        <v>20.12</v>
      </c>
      <c r="V110" s="12">
        <v>42.94</v>
      </c>
      <c r="W110" s="12">
        <v>38.72</v>
      </c>
      <c r="X110" s="12">
        <v>29.04</v>
      </c>
      <c r="Y110" s="12">
        <v>43.68</v>
      </c>
    </row>
    <row r="111" spans="1:25" ht="11.25">
      <c r="A111" s="11">
        <f t="shared" si="2"/>
        <v>41991</v>
      </c>
      <c r="B111" s="12">
        <v>0</v>
      </c>
      <c r="C111" s="12">
        <v>0.65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557.68</v>
      </c>
      <c r="Y111" s="12">
        <v>567.43</v>
      </c>
    </row>
    <row r="112" spans="1:25" ht="11.25">
      <c r="A112" s="11">
        <f t="shared" si="2"/>
        <v>41992</v>
      </c>
      <c r="B112" s="12">
        <v>45.36</v>
      </c>
      <c r="C112" s="12">
        <v>73.07</v>
      </c>
      <c r="D112" s="12">
        <v>12.09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4.41</v>
      </c>
      <c r="T112" s="12">
        <v>277.42</v>
      </c>
      <c r="U112" s="12">
        <v>26.58</v>
      </c>
      <c r="V112" s="12">
        <v>29.87</v>
      </c>
      <c r="W112" s="12">
        <v>17.17</v>
      </c>
      <c r="X112" s="12">
        <v>224.44</v>
      </c>
      <c r="Y112" s="12">
        <v>232.54</v>
      </c>
    </row>
    <row r="113" spans="1:25" ht="11.25">
      <c r="A113" s="11">
        <f t="shared" si="2"/>
        <v>41993</v>
      </c>
      <c r="B113" s="12">
        <v>25.94</v>
      </c>
      <c r="C113" s="12">
        <v>13.26</v>
      </c>
      <c r="D113" s="12">
        <v>0.05</v>
      </c>
      <c r="E113" s="12">
        <v>0</v>
      </c>
      <c r="F113" s="12">
        <v>0</v>
      </c>
      <c r="G113" s="12">
        <v>0</v>
      </c>
      <c r="H113" s="12">
        <v>1.58</v>
      </c>
      <c r="I113" s="12">
        <v>15.2</v>
      </c>
      <c r="J113" s="12">
        <v>4.3</v>
      </c>
      <c r="K113" s="12">
        <v>12.72</v>
      </c>
      <c r="L113" s="12">
        <v>1.13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0.15</v>
      </c>
      <c r="S113" s="12">
        <v>0</v>
      </c>
      <c r="T113" s="12">
        <v>13.68</v>
      </c>
      <c r="U113" s="12">
        <v>8.45</v>
      </c>
      <c r="V113" s="12">
        <v>24.19</v>
      </c>
      <c r="W113" s="12">
        <v>27.56</v>
      </c>
      <c r="X113" s="12">
        <v>244.84</v>
      </c>
      <c r="Y113" s="12">
        <v>69.78</v>
      </c>
    </row>
    <row r="114" spans="1:25" ht="11.25">
      <c r="A114" s="11">
        <f t="shared" si="2"/>
        <v>41994</v>
      </c>
      <c r="B114" s="12">
        <v>0</v>
      </c>
      <c r="C114" s="12">
        <v>0</v>
      </c>
      <c r="D114" s="12">
        <v>0</v>
      </c>
      <c r="E114" s="12">
        <v>0</v>
      </c>
      <c r="F114" s="12">
        <v>28.28</v>
      </c>
      <c r="G114" s="12">
        <v>4.58</v>
      </c>
      <c r="H114" s="12">
        <v>0.03</v>
      </c>
      <c r="I114" s="12">
        <v>2.4</v>
      </c>
      <c r="J114" s="12">
        <v>26.18</v>
      </c>
      <c r="K114" s="12">
        <v>24.03</v>
      </c>
      <c r="L114" s="12">
        <v>19.9</v>
      </c>
      <c r="M114" s="12">
        <v>56.31</v>
      </c>
      <c r="N114" s="12">
        <v>126.08</v>
      </c>
      <c r="O114" s="12">
        <v>134.49</v>
      </c>
      <c r="P114" s="12">
        <v>0.49</v>
      </c>
      <c r="Q114" s="12">
        <v>25.97</v>
      </c>
      <c r="R114" s="12">
        <v>187.35</v>
      </c>
      <c r="S114" s="12">
        <v>15.69</v>
      </c>
      <c r="T114" s="12">
        <v>15.35</v>
      </c>
      <c r="U114" s="12">
        <v>24.25</v>
      </c>
      <c r="V114" s="12">
        <v>55.67</v>
      </c>
      <c r="W114" s="12">
        <v>59.3</v>
      </c>
      <c r="X114" s="12">
        <v>98.62</v>
      </c>
      <c r="Y114" s="12">
        <v>67.94</v>
      </c>
    </row>
    <row r="115" spans="1:25" ht="11.25">
      <c r="A115" s="11">
        <f t="shared" si="2"/>
        <v>41995</v>
      </c>
      <c r="B115" s="12">
        <v>51.92</v>
      </c>
      <c r="C115" s="12">
        <v>48.36</v>
      </c>
      <c r="D115" s="12">
        <v>31.1</v>
      </c>
      <c r="E115" s="12">
        <v>6.82</v>
      </c>
      <c r="F115" s="12">
        <v>5.98</v>
      </c>
      <c r="G115" s="12">
        <v>0.37</v>
      </c>
      <c r="H115" s="12">
        <v>0</v>
      </c>
      <c r="I115" s="12">
        <v>0</v>
      </c>
      <c r="J115" s="12">
        <v>9.36</v>
      </c>
      <c r="K115" s="12">
        <v>4.6</v>
      </c>
      <c r="L115" s="12">
        <v>15.61</v>
      </c>
      <c r="M115" s="12">
        <v>151.58</v>
      </c>
      <c r="N115" s="12">
        <v>0.02</v>
      </c>
      <c r="O115" s="12">
        <v>0</v>
      </c>
      <c r="P115" s="12">
        <v>0</v>
      </c>
      <c r="Q115" s="12">
        <v>0</v>
      </c>
      <c r="R115" s="12">
        <v>0</v>
      </c>
      <c r="S115" s="12">
        <v>10.72</v>
      </c>
      <c r="T115" s="12">
        <v>6.79</v>
      </c>
      <c r="U115" s="12">
        <v>7.41</v>
      </c>
      <c r="V115" s="12">
        <v>21.1</v>
      </c>
      <c r="W115" s="12">
        <v>5.7</v>
      </c>
      <c r="X115" s="12">
        <v>27.35</v>
      </c>
      <c r="Y115" s="12">
        <v>46.65</v>
      </c>
    </row>
    <row r="116" spans="1:25" ht="11.25">
      <c r="A116" s="11">
        <f t="shared" si="2"/>
        <v>41996</v>
      </c>
      <c r="B116" s="12">
        <v>28.4</v>
      </c>
      <c r="C116" s="12">
        <v>0.18</v>
      </c>
      <c r="D116" s="12">
        <v>0</v>
      </c>
      <c r="E116" s="12">
        <v>0.07</v>
      </c>
      <c r="F116" s="12">
        <v>13.38</v>
      </c>
      <c r="G116" s="12">
        <v>0</v>
      </c>
      <c r="H116" s="12">
        <v>0</v>
      </c>
      <c r="I116" s="12">
        <v>0</v>
      </c>
      <c r="J116" s="12">
        <v>0</v>
      </c>
      <c r="K116" s="12">
        <v>0.14</v>
      </c>
      <c r="L116" s="12">
        <v>4.92</v>
      </c>
      <c r="M116" s="12">
        <v>0</v>
      </c>
      <c r="N116" s="12">
        <v>0</v>
      </c>
      <c r="O116" s="12">
        <v>0</v>
      </c>
      <c r="P116" s="12">
        <v>29.15</v>
      </c>
      <c r="Q116" s="12">
        <v>0</v>
      </c>
      <c r="R116" s="12">
        <v>11.19</v>
      </c>
      <c r="S116" s="12">
        <v>15.13</v>
      </c>
      <c r="T116" s="12">
        <v>740.07</v>
      </c>
      <c r="U116" s="12">
        <v>83.61</v>
      </c>
      <c r="V116" s="12">
        <v>36.45</v>
      </c>
      <c r="W116" s="12">
        <v>24.71</v>
      </c>
      <c r="X116" s="12">
        <v>23.21</v>
      </c>
      <c r="Y116" s="12">
        <v>11.69</v>
      </c>
    </row>
    <row r="117" spans="1:25" ht="11.25">
      <c r="A117" s="11">
        <f t="shared" si="2"/>
        <v>41997</v>
      </c>
      <c r="B117" s="12">
        <v>41.5</v>
      </c>
      <c r="C117" s="12">
        <v>57.29</v>
      </c>
      <c r="D117" s="12">
        <v>0.1</v>
      </c>
      <c r="E117" s="12">
        <v>0</v>
      </c>
      <c r="F117" s="12">
        <v>47.12</v>
      </c>
      <c r="G117" s="12">
        <v>0.25</v>
      </c>
      <c r="H117" s="12">
        <v>37.32</v>
      </c>
      <c r="I117" s="12">
        <v>0</v>
      </c>
      <c r="J117" s="12">
        <v>0</v>
      </c>
      <c r="K117" s="12">
        <v>52.83</v>
      </c>
      <c r="L117" s="12">
        <v>50.37</v>
      </c>
      <c r="M117" s="12">
        <v>31.22</v>
      </c>
      <c r="N117" s="12">
        <v>0</v>
      </c>
      <c r="O117" s="12">
        <v>104.21</v>
      </c>
      <c r="P117" s="12">
        <v>109.71</v>
      </c>
      <c r="Q117" s="12">
        <v>0</v>
      </c>
      <c r="R117" s="12">
        <v>12.24</v>
      </c>
      <c r="S117" s="12">
        <v>0.58</v>
      </c>
      <c r="T117" s="12">
        <v>251.5</v>
      </c>
      <c r="U117" s="12">
        <v>47.53</v>
      </c>
      <c r="V117" s="12">
        <v>1.77</v>
      </c>
      <c r="W117" s="12">
        <v>2.27</v>
      </c>
      <c r="X117" s="12">
        <v>554.16</v>
      </c>
      <c r="Y117" s="12">
        <v>42.8</v>
      </c>
    </row>
    <row r="118" spans="1:25" ht="11.25">
      <c r="A118" s="11">
        <f t="shared" si="2"/>
        <v>41998</v>
      </c>
      <c r="B118" s="12">
        <v>0</v>
      </c>
      <c r="C118" s="12">
        <v>0</v>
      </c>
      <c r="D118" s="12">
        <v>0</v>
      </c>
      <c r="E118" s="12">
        <v>22.35</v>
      </c>
      <c r="F118" s="12">
        <v>0</v>
      </c>
      <c r="G118" s="12">
        <v>0</v>
      </c>
      <c r="H118" s="12">
        <v>0</v>
      </c>
      <c r="I118" s="12">
        <v>0</v>
      </c>
      <c r="J118" s="12">
        <v>0.04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0.19</v>
      </c>
      <c r="T118" s="12">
        <v>2.03</v>
      </c>
      <c r="U118" s="12">
        <v>23.85</v>
      </c>
      <c r="V118" s="12">
        <v>156.93</v>
      </c>
      <c r="W118" s="12">
        <v>161.35</v>
      </c>
      <c r="X118" s="12">
        <v>176.77</v>
      </c>
      <c r="Y118" s="12">
        <v>40.23</v>
      </c>
    </row>
    <row r="119" spans="1:25" ht="11.25">
      <c r="A119" s="11">
        <f t="shared" si="2"/>
        <v>41999</v>
      </c>
      <c r="B119" s="12">
        <v>50.62</v>
      </c>
      <c r="C119" s="12">
        <v>138.94</v>
      </c>
      <c r="D119" s="12">
        <v>61.1</v>
      </c>
      <c r="E119" s="12">
        <v>0.05</v>
      </c>
      <c r="F119" s="12">
        <v>44.84</v>
      </c>
      <c r="G119" s="12">
        <v>0</v>
      </c>
      <c r="H119" s="12">
        <v>0</v>
      </c>
      <c r="I119" s="12">
        <v>0</v>
      </c>
      <c r="J119" s="12">
        <v>0.75</v>
      </c>
      <c r="K119" s="12">
        <v>1.35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6.49</v>
      </c>
      <c r="U119" s="12">
        <v>0</v>
      </c>
      <c r="V119" s="12">
        <v>11.1</v>
      </c>
      <c r="W119" s="12">
        <v>0</v>
      </c>
      <c r="X119" s="12">
        <v>5.46</v>
      </c>
      <c r="Y119" s="12">
        <v>15.27</v>
      </c>
    </row>
    <row r="120" spans="1:25" ht="11.25">
      <c r="A120" s="11">
        <f t="shared" si="2"/>
        <v>42000</v>
      </c>
      <c r="B120" s="12">
        <v>0</v>
      </c>
      <c r="C120" s="12">
        <v>7.48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2.61</v>
      </c>
      <c r="U120" s="12">
        <v>21.68</v>
      </c>
      <c r="V120" s="12">
        <v>25.53</v>
      </c>
      <c r="W120" s="12">
        <v>29.37</v>
      </c>
      <c r="X120" s="12">
        <v>106.91</v>
      </c>
      <c r="Y120" s="12">
        <v>88.52</v>
      </c>
    </row>
    <row r="121" spans="1:25" ht="11.25">
      <c r="A121" s="11">
        <f t="shared" si="2"/>
        <v>42001</v>
      </c>
      <c r="B121" s="12">
        <v>0</v>
      </c>
      <c r="C121" s="12">
        <v>0</v>
      </c>
      <c r="D121" s="12">
        <v>0</v>
      </c>
      <c r="E121" s="12">
        <v>0</v>
      </c>
      <c r="F121" s="12">
        <v>0.42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0.02</v>
      </c>
      <c r="X121" s="12">
        <v>37.54</v>
      </c>
      <c r="Y121" s="12">
        <v>54.85</v>
      </c>
    </row>
    <row r="122" spans="1:25" ht="11.25">
      <c r="A122" s="11">
        <f t="shared" si="2"/>
        <v>42002</v>
      </c>
      <c r="B122" s="12">
        <v>0</v>
      </c>
      <c r="C122" s="12">
        <v>3.46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</row>
    <row r="123" spans="1:25" ht="11.25">
      <c r="A123" s="11">
        <f t="shared" si="2"/>
        <v>42003</v>
      </c>
      <c r="B123" s="12">
        <v>11.79</v>
      </c>
      <c r="C123" s="12">
        <v>29.86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0.04</v>
      </c>
      <c r="U123" s="12">
        <v>0</v>
      </c>
      <c r="V123" s="12">
        <v>11.3</v>
      </c>
      <c r="W123" s="12">
        <v>11.81</v>
      </c>
      <c r="X123" s="12">
        <v>245.15</v>
      </c>
      <c r="Y123" s="12">
        <v>68.64</v>
      </c>
    </row>
    <row r="124" spans="1:25" ht="11.25">
      <c r="A124" s="11">
        <f t="shared" si="2"/>
        <v>42004</v>
      </c>
      <c r="B124" s="12">
        <v>0.81</v>
      </c>
      <c r="C124" s="12">
        <v>8.57</v>
      </c>
      <c r="D124" s="12">
        <v>0.58</v>
      </c>
      <c r="E124" s="12">
        <v>0.02</v>
      </c>
      <c r="F124" s="12">
        <v>0</v>
      </c>
      <c r="G124" s="12">
        <v>0</v>
      </c>
      <c r="H124" s="12">
        <v>0</v>
      </c>
      <c r="I124" s="12">
        <v>0</v>
      </c>
      <c r="J124" s="12">
        <v>206.42</v>
      </c>
      <c r="K124" s="12">
        <v>0.13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13.91</v>
      </c>
      <c r="W124" s="12">
        <v>9.66</v>
      </c>
      <c r="X124" s="12">
        <v>123.95</v>
      </c>
      <c r="Y124" s="12">
        <v>65.01</v>
      </c>
    </row>
    <row r="125" spans="1:25" ht="12.75">
      <c r="A125" s="98" t="s">
        <v>48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100"/>
      <c r="T125" s="101" t="s">
        <v>63</v>
      </c>
      <c r="U125" s="101"/>
      <c r="V125" s="101"/>
      <c r="W125" s="101"/>
      <c r="X125" s="101"/>
      <c r="Y125" s="101"/>
    </row>
    <row r="126" spans="1:25" ht="12.75">
      <c r="A126" s="112" t="s">
        <v>49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89">
        <v>-6.73</v>
      </c>
      <c r="U126" s="89"/>
      <c r="V126" s="89"/>
      <c r="W126" s="89"/>
      <c r="X126" s="89"/>
      <c r="Y126" s="89"/>
    </row>
    <row r="127" spans="1:25" ht="12.75">
      <c r="A127" s="112" t="s">
        <v>50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89">
        <v>26.46</v>
      </c>
      <c r="U127" s="89"/>
      <c r="V127" s="89"/>
      <c r="W127" s="89"/>
      <c r="X127" s="89"/>
      <c r="Y127" s="89"/>
    </row>
    <row r="128" spans="1:25" ht="12.75">
      <c r="A128" s="113" t="s">
        <v>51</v>
      </c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02" t="s">
        <v>61</v>
      </c>
      <c r="M128" s="102"/>
      <c r="N128" s="102"/>
      <c r="O128" s="102"/>
      <c r="P128" s="102"/>
      <c r="Q128" s="102"/>
      <c r="R128" s="102"/>
      <c r="S128" s="102"/>
      <c r="T128" s="103">
        <v>463835.77</v>
      </c>
      <c r="U128" s="103"/>
      <c r="V128" s="103"/>
      <c r="W128" s="103"/>
      <c r="X128" s="103"/>
      <c r="Y128" s="103"/>
    </row>
    <row r="129" spans="1:25" ht="15.75">
      <c r="A129" s="88" t="s">
        <v>94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</row>
    <row r="130" spans="1:25" ht="12">
      <c r="A130" s="115" t="s">
        <v>52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</row>
    <row r="131" spans="1:25" ht="12.75">
      <c r="A131" s="116" t="s">
        <v>53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02" t="s">
        <v>54</v>
      </c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</row>
    <row r="132" spans="1:25" ht="12.7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39" t="s">
        <v>107</v>
      </c>
      <c r="O132" s="40"/>
      <c r="P132" s="40"/>
      <c r="Q132" s="40"/>
      <c r="R132" s="41"/>
      <c r="S132" s="42" t="s">
        <v>1</v>
      </c>
      <c r="T132" s="43"/>
      <c r="U132" s="44"/>
      <c r="V132" s="48" t="s">
        <v>2</v>
      </c>
      <c r="W132" s="48"/>
      <c r="X132" s="48" t="s">
        <v>3</v>
      </c>
      <c r="Y132" s="48"/>
    </row>
    <row r="133" spans="1:26" ht="12.75">
      <c r="A133" s="77" t="s">
        <v>55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8" t="s">
        <v>10</v>
      </c>
      <c r="M133" s="79"/>
      <c r="N133" s="39" t="s">
        <v>108</v>
      </c>
      <c r="O133" s="40"/>
      <c r="P133" s="40"/>
      <c r="Q133" s="40"/>
      <c r="R133" s="41"/>
      <c r="S133" s="45">
        <v>928.71</v>
      </c>
      <c r="T133" s="46"/>
      <c r="U133" s="47"/>
      <c r="V133" s="49">
        <v>2043.61</v>
      </c>
      <c r="W133" s="49"/>
      <c r="X133" s="49">
        <v>2841.55</v>
      </c>
      <c r="Y133" s="49"/>
      <c r="Z133" s="20"/>
    </row>
    <row r="134" spans="1:26" ht="18" customHeight="1">
      <c r="A134" s="138" t="s">
        <v>56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78" t="s">
        <v>10</v>
      </c>
      <c r="M134" s="79"/>
      <c r="N134" s="39">
        <v>52.82</v>
      </c>
      <c r="O134" s="40"/>
      <c r="P134" s="40"/>
      <c r="Q134" s="40"/>
      <c r="R134" s="41"/>
      <c r="S134" s="45">
        <v>72.39</v>
      </c>
      <c r="T134" s="46"/>
      <c r="U134" s="47"/>
      <c r="V134" s="49">
        <v>316.09</v>
      </c>
      <c r="W134" s="49"/>
      <c r="X134" s="49">
        <v>594.26</v>
      </c>
      <c r="Y134" s="49"/>
      <c r="Z134" s="20"/>
    </row>
    <row r="135" spans="1:26" ht="42" customHeight="1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42" t="s">
        <v>61</v>
      </c>
      <c r="M135" s="44"/>
      <c r="N135" s="50" t="s">
        <v>112</v>
      </c>
      <c r="O135" s="51"/>
      <c r="P135" s="51"/>
      <c r="Q135" s="51"/>
      <c r="R135" s="52"/>
      <c r="S135" s="45">
        <v>694052.02</v>
      </c>
      <c r="T135" s="46"/>
      <c r="U135" s="47"/>
      <c r="V135" s="49">
        <v>906156.97</v>
      </c>
      <c r="W135" s="49"/>
      <c r="X135" s="49">
        <v>1511222.59</v>
      </c>
      <c r="Y135" s="49"/>
      <c r="Z135" s="20"/>
    </row>
    <row r="136" spans="1:25" ht="12">
      <c r="A136" s="131" t="s">
        <v>57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3"/>
      <c r="N136" s="134">
        <v>2.27</v>
      </c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1:25" ht="12">
      <c r="A137" s="69" t="s">
        <v>58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1:25" ht="12">
      <c r="A138" s="137" t="s">
        <v>59</v>
      </c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</row>
    <row r="139" spans="1:25" ht="12.75">
      <c r="A139" s="119" t="s">
        <v>60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1"/>
      <c r="L139" s="66" t="s">
        <v>10</v>
      </c>
      <c r="M139" s="66"/>
      <c r="N139" s="80" t="s">
        <v>84</v>
      </c>
      <c r="O139" s="81"/>
      <c r="P139" s="82"/>
      <c r="Q139" s="80" t="s">
        <v>85</v>
      </c>
      <c r="R139" s="81"/>
      <c r="S139" s="82"/>
      <c r="T139" s="80" t="s">
        <v>86</v>
      </c>
      <c r="U139" s="81"/>
      <c r="V139" s="82"/>
      <c r="W139" s="80" t="s">
        <v>87</v>
      </c>
      <c r="X139" s="81"/>
      <c r="Y139" s="81"/>
    </row>
    <row r="140" spans="1:25" ht="12.75">
      <c r="A140" s="69" t="s">
        <v>78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6" t="s">
        <v>10</v>
      </c>
      <c r="M140" s="66"/>
      <c r="N140" s="60">
        <v>325.43314560000005</v>
      </c>
      <c r="O140" s="61"/>
      <c r="P140" s="62"/>
      <c r="Q140" s="60">
        <v>306.4273164</v>
      </c>
      <c r="R140" s="61"/>
      <c r="S140" s="62"/>
      <c r="T140" s="60">
        <v>194.39295479999998</v>
      </c>
      <c r="U140" s="61"/>
      <c r="V140" s="62"/>
      <c r="W140" s="60">
        <v>104.86549620000001</v>
      </c>
      <c r="X140" s="61"/>
      <c r="Y140" s="62"/>
    </row>
    <row r="141" spans="1:25" ht="12.75">
      <c r="A141" s="69" t="s">
        <v>79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7"/>
      <c r="M141" s="68"/>
      <c r="N141" s="60"/>
      <c r="O141" s="61"/>
      <c r="P141" s="62"/>
      <c r="Q141" s="60"/>
      <c r="R141" s="61"/>
      <c r="S141" s="62"/>
      <c r="T141" s="60"/>
      <c r="U141" s="61"/>
      <c r="V141" s="62"/>
      <c r="W141" s="60"/>
      <c r="X141" s="61"/>
      <c r="Y141" s="62"/>
    </row>
    <row r="142" spans="1:25" ht="12.75">
      <c r="A142" s="69" t="s">
        <v>80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6" t="s">
        <v>10</v>
      </c>
      <c r="M142" s="66"/>
      <c r="N142" s="60">
        <v>171.27824</v>
      </c>
      <c r="O142" s="61"/>
      <c r="P142" s="62"/>
      <c r="Q142" s="60">
        <v>161.27531</v>
      </c>
      <c r="R142" s="61"/>
      <c r="S142" s="62"/>
      <c r="T142" s="60">
        <v>102.31066999999999</v>
      </c>
      <c r="U142" s="61"/>
      <c r="V142" s="62"/>
      <c r="W142" s="60">
        <v>55.191604999999996</v>
      </c>
      <c r="X142" s="61"/>
      <c r="Y142" s="62"/>
    </row>
    <row r="143" spans="1:25" ht="12.75">
      <c r="A143" s="69" t="s">
        <v>81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6" t="s">
        <v>10</v>
      </c>
      <c r="M143" s="66"/>
      <c r="N143" s="60">
        <v>341.8785504</v>
      </c>
      <c r="O143" s="61"/>
      <c r="P143" s="62"/>
      <c r="Q143" s="60">
        <v>321.9122825999999</v>
      </c>
      <c r="R143" s="61"/>
      <c r="S143" s="62"/>
      <c r="T143" s="60">
        <v>204.21638819999998</v>
      </c>
      <c r="U143" s="61"/>
      <c r="V143" s="62"/>
      <c r="W143" s="60">
        <v>110.16475829999999</v>
      </c>
      <c r="X143" s="61"/>
      <c r="Y143" s="62"/>
    </row>
    <row r="144" spans="1:25" ht="12.75">
      <c r="A144" s="69" t="s">
        <v>82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6" t="s">
        <v>10</v>
      </c>
      <c r="M144" s="66"/>
      <c r="N144" s="60">
        <v>1208.1985007999997</v>
      </c>
      <c r="O144" s="61"/>
      <c r="P144" s="62"/>
      <c r="Q144" s="60">
        <v>1137.6377277</v>
      </c>
      <c r="R144" s="61"/>
      <c r="S144" s="62"/>
      <c r="T144" s="60">
        <v>721.7005388999999</v>
      </c>
      <c r="U144" s="61"/>
      <c r="V144" s="62"/>
      <c r="W144" s="60">
        <v>389.3221603499999</v>
      </c>
      <c r="X144" s="61"/>
      <c r="Y144" s="62"/>
    </row>
    <row r="145" spans="1:25" ht="12.75">
      <c r="A145" s="69" t="s">
        <v>83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6" t="s">
        <v>10</v>
      </c>
      <c r="M145" s="66"/>
      <c r="N145" s="60">
        <v>611.6249424000001</v>
      </c>
      <c r="O145" s="61"/>
      <c r="P145" s="62"/>
      <c r="Q145" s="60">
        <v>575.9050431000001</v>
      </c>
      <c r="R145" s="61"/>
      <c r="S145" s="62"/>
      <c r="T145" s="60">
        <v>365.3456367</v>
      </c>
      <c r="U145" s="61"/>
      <c r="V145" s="62"/>
      <c r="W145" s="60">
        <v>197.08611104999997</v>
      </c>
      <c r="X145" s="61"/>
      <c r="Y145" s="62"/>
    </row>
    <row r="146" spans="1:25" s="21" customFormat="1" ht="12.75">
      <c r="A146" s="135" t="s">
        <v>88</v>
      </c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6" t="s">
        <v>10</v>
      </c>
      <c r="M146" s="136"/>
      <c r="N146" s="63">
        <v>177.03</v>
      </c>
      <c r="O146" s="63"/>
      <c r="P146" s="63"/>
      <c r="Q146" s="63">
        <v>177.03</v>
      </c>
      <c r="R146" s="63"/>
      <c r="S146" s="63"/>
      <c r="T146" s="63">
        <v>177.03</v>
      </c>
      <c r="U146" s="63"/>
      <c r="V146" s="63"/>
      <c r="W146" s="63">
        <v>177.03</v>
      </c>
      <c r="X146" s="63"/>
      <c r="Y146" s="63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85.5" customHeight="1">
      <c r="A148" s="118" t="s">
        <v>102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15.75">
      <c r="H150" s="25" t="s">
        <v>93</v>
      </c>
    </row>
    <row r="151" ht="15">
      <c r="F151" s="19"/>
    </row>
    <row r="152" spans="1:25" s="35" customFormat="1" ht="15">
      <c r="A152" s="36" t="s">
        <v>103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12.75">
      <c r="A154" s="54" t="s">
        <v>66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6"/>
    </row>
    <row r="155" spans="1:25" ht="12.75">
      <c r="A155" s="24" t="s">
        <v>22</v>
      </c>
      <c r="B155" s="23" t="s">
        <v>23</v>
      </c>
      <c r="C155" s="9" t="s">
        <v>24</v>
      </c>
      <c r="D155" s="10" t="s">
        <v>25</v>
      </c>
      <c r="E155" s="7" t="s">
        <v>26</v>
      </c>
      <c r="F155" s="7" t="s">
        <v>27</v>
      </c>
      <c r="G155" s="9" t="s">
        <v>28</v>
      </c>
      <c r="H155" s="10" t="s">
        <v>29</v>
      </c>
      <c r="I155" s="7" t="s">
        <v>30</v>
      </c>
      <c r="J155" s="7" t="s">
        <v>31</v>
      </c>
      <c r="K155" s="7" t="s">
        <v>32</v>
      </c>
      <c r="L155" s="7" t="s">
        <v>33</v>
      </c>
      <c r="M155" s="7" t="s">
        <v>34</v>
      </c>
      <c r="N155" s="7" t="s">
        <v>35</v>
      </c>
      <c r="O155" s="7" t="s">
        <v>36</v>
      </c>
      <c r="P155" s="7" t="s">
        <v>37</v>
      </c>
      <c r="Q155" s="7" t="s">
        <v>38</v>
      </c>
      <c r="R155" s="7" t="s">
        <v>39</v>
      </c>
      <c r="S155" s="7" t="s">
        <v>40</v>
      </c>
      <c r="T155" s="7" t="s">
        <v>41</v>
      </c>
      <c r="U155" s="7" t="s">
        <v>42</v>
      </c>
      <c r="V155" s="7" t="s">
        <v>43</v>
      </c>
      <c r="W155" s="7" t="s">
        <v>44</v>
      </c>
      <c r="X155" s="7" t="s">
        <v>45</v>
      </c>
      <c r="Y155" s="7" t="s">
        <v>64</v>
      </c>
    </row>
    <row r="156" spans="1:25" ht="11.25">
      <c r="A156" s="11">
        <v>41974</v>
      </c>
      <c r="B156" s="12">
        <v>169.2758784</v>
      </c>
      <c r="C156" s="12">
        <v>182.771616</v>
      </c>
      <c r="D156" s="12">
        <v>186.329624</v>
      </c>
      <c r="E156" s="12">
        <v>186.5630832</v>
      </c>
      <c r="F156" s="12">
        <v>187.3779456</v>
      </c>
      <c r="G156" s="12">
        <v>199.6143504</v>
      </c>
      <c r="H156" s="12">
        <v>201.8905776</v>
      </c>
      <c r="I156" s="12">
        <v>197.69504639999997</v>
      </c>
      <c r="J156" s="12">
        <v>202.75707040000003</v>
      </c>
      <c r="K156" s="12">
        <v>201.47080000000003</v>
      </c>
      <c r="L156" s="12">
        <v>194.9182288</v>
      </c>
      <c r="M156" s="12">
        <v>203.367656</v>
      </c>
      <c r="N156" s="12">
        <v>224.69325600000002</v>
      </c>
      <c r="O156" s="12">
        <v>222.20601760000002</v>
      </c>
      <c r="P156" s="12">
        <v>224.50244800000002</v>
      </c>
      <c r="Q156" s="12">
        <v>215.7544624</v>
      </c>
      <c r="R156" s="12">
        <v>204.16456</v>
      </c>
      <c r="S156" s="12">
        <v>203.01522239999997</v>
      </c>
      <c r="T156" s="12">
        <v>188.90889919999998</v>
      </c>
      <c r="U156" s="12">
        <v>186.3184</v>
      </c>
      <c r="V156" s="12">
        <v>179.8017456</v>
      </c>
      <c r="W156" s="12">
        <v>180.784968</v>
      </c>
      <c r="X156" s="12">
        <v>170.5801072</v>
      </c>
      <c r="Y156" s="12">
        <v>168.8920176</v>
      </c>
    </row>
    <row r="157" spans="1:25" ht="11.25">
      <c r="A157" s="11">
        <f>A156+1</f>
        <v>41975</v>
      </c>
      <c r="B157" s="12">
        <v>174.1560736</v>
      </c>
      <c r="C157" s="12">
        <v>189.08174879999999</v>
      </c>
      <c r="D157" s="12">
        <v>191.43429919999997</v>
      </c>
      <c r="E157" s="12">
        <v>192.7811792</v>
      </c>
      <c r="F157" s="12">
        <v>197.1405808</v>
      </c>
      <c r="G157" s="12">
        <v>199.2955888</v>
      </c>
      <c r="H157" s="12">
        <v>201.84343679999998</v>
      </c>
      <c r="I157" s="12">
        <v>197.4952592</v>
      </c>
      <c r="J157" s="12">
        <v>199.4998656</v>
      </c>
      <c r="K157" s="12">
        <v>201.953432</v>
      </c>
      <c r="L157" s="12">
        <v>198.9880512</v>
      </c>
      <c r="M157" s="12">
        <v>210.1312384</v>
      </c>
      <c r="N157" s="12">
        <v>222.82109279999997</v>
      </c>
      <c r="O157" s="12">
        <v>239.93769279999998</v>
      </c>
      <c r="P157" s="12">
        <v>240.4719552</v>
      </c>
      <c r="Q157" s="12">
        <v>219.84673279999998</v>
      </c>
      <c r="R157" s="12">
        <v>204.3261856</v>
      </c>
      <c r="S157" s="12">
        <v>199.3808912</v>
      </c>
      <c r="T157" s="12">
        <v>189.4633648</v>
      </c>
      <c r="U157" s="12">
        <v>186.04453439999997</v>
      </c>
      <c r="V157" s="12">
        <v>175.96987199999998</v>
      </c>
      <c r="W157" s="12">
        <v>172.66103679999998</v>
      </c>
      <c r="X157" s="12">
        <v>172.4926768</v>
      </c>
      <c r="Y157" s="12">
        <v>169.94482879999998</v>
      </c>
    </row>
    <row r="158" spans="1:25" ht="11.25">
      <c r="A158" s="11">
        <f aca="true" t="shared" si="3" ref="A158:A186">A157+1</f>
        <v>41976</v>
      </c>
      <c r="B158" s="12">
        <v>170.1064544</v>
      </c>
      <c r="C158" s="12">
        <v>189.6227456</v>
      </c>
      <c r="D158" s="12">
        <v>191.5128672</v>
      </c>
      <c r="E158" s="12">
        <v>197.0238512</v>
      </c>
      <c r="F158" s="12">
        <v>201.29346080000002</v>
      </c>
      <c r="G158" s="12">
        <v>202.75707040000003</v>
      </c>
      <c r="H158" s="12">
        <v>202.23852159999996</v>
      </c>
      <c r="I158" s="12">
        <v>199.0037648</v>
      </c>
      <c r="J158" s="12">
        <v>196.93630399999998</v>
      </c>
      <c r="K158" s="12">
        <v>200.07677919999998</v>
      </c>
      <c r="L158" s="12">
        <v>201.96465600000002</v>
      </c>
      <c r="M158" s="12">
        <v>208.5711024</v>
      </c>
      <c r="N158" s="12">
        <v>221.80195360000002</v>
      </c>
      <c r="O158" s="12">
        <v>230.63299680000003</v>
      </c>
      <c r="P158" s="12">
        <v>233.33349120000003</v>
      </c>
      <c r="Q158" s="12">
        <v>218.58066560000003</v>
      </c>
      <c r="R158" s="12">
        <v>210.5667296</v>
      </c>
      <c r="S158" s="12">
        <v>200.05657599999998</v>
      </c>
      <c r="T158" s="12">
        <v>197.1854768</v>
      </c>
      <c r="U158" s="12">
        <v>186.5159424</v>
      </c>
      <c r="V158" s="12">
        <v>185.78638239999998</v>
      </c>
      <c r="W158" s="12">
        <v>186.4777808</v>
      </c>
      <c r="X158" s="12">
        <v>181.413512</v>
      </c>
      <c r="Y158" s="12">
        <v>177.7477536</v>
      </c>
    </row>
    <row r="159" spans="1:25" ht="11.25">
      <c r="A159" s="11">
        <f t="shared" si="3"/>
        <v>41977</v>
      </c>
      <c r="B159" s="12">
        <v>171.01784320000002</v>
      </c>
      <c r="C159" s="12">
        <v>185.76842399999998</v>
      </c>
      <c r="D159" s="12">
        <v>185.91209120000002</v>
      </c>
      <c r="E159" s="12">
        <v>214.367176</v>
      </c>
      <c r="F159" s="12">
        <v>223.3037248</v>
      </c>
      <c r="G159" s="12">
        <v>225.40485759999999</v>
      </c>
      <c r="H159" s="12">
        <v>226.017688</v>
      </c>
      <c r="I159" s="12">
        <v>224.74488639999996</v>
      </c>
      <c r="J159" s="12">
        <v>220.5201728</v>
      </c>
      <c r="K159" s="12">
        <v>218.58964479999997</v>
      </c>
      <c r="L159" s="12">
        <v>223.27005280000003</v>
      </c>
      <c r="M159" s="12">
        <v>230.507288</v>
      </c>
      <c r="N159" s="12">
        <v>242.86940160000003</v>
      </c>
      <c r="O159" s="12">
        <v>290.0416288</v>
      </c>
      <c r="P159" s="12">
        <v>285.0761312</v>
      </c>
      <c r="Q159" s="12">
        <v>245.0356336</v>
      </c>
      <c r="R159" s="12">
        <v>222.90864</v>
      </c>
      <c r="S159" s="12">
        <v>212.58480479999997</v>
      </c>
      <c r="T159" s="12">
        <v>201.81200959999998</v>
      </c>
      <c r="U159" s="12">
        <v>179.94990239999998</v>
      </c>
      <c r="V159" s="12">
        <v>170.077272</v>
      </c>
      <c r="W159" s="12">
        <v>170.54194560000002</v>
      </c>
      <c r="X159" s="12">
        <v>172.5375728</v>
      </c>
      <c r="Y159" s="12">
        <v>169.067112</v>
      </c>
    </row>
    <row r="160" spans="1:25" ht="11.25">
      <c r="A160" s="11">
        <f t="shared" si="3"/>
        <v>41978</v>
      </c>
      <c r="B160" s="12">
        <v>183.1464976</v>
      </c>
      <c r="C160" s="12">
        <v>196.18429600000002</v>
      </c>
      <c r="D160" s="12">
        <v>213.90025759999997</v>
      </c>
      <c r="E160" s="12">
        <v>214.33350399999998</v>
      </c>
      <c r="F160" s="12">
        <v>227.387016</v>
      </c>
      <c r="G160" s="12">
        <v>238.06777439999996</v>
      </c>
      <c r="H160" s="12">
        <v>236.34376799999995</v>
      </c>
      <c r="I160" s="12">
        <v>229.6632432</v>
      </c>
      <c r="J160" s="12">
        <v>228.00882560000002</v>
      </c>
      <c r="K160" s="12">
        <v>228.94715200000002</v>
      </c>
      <c r="L160" s="12">
        <v>231.48377599999998</v>
      </c>
      <c r="M160" s="12">
        <v>239.52016</v>
      </c>
      <c r="N160" s="12">
        <v>251.92267999999999</v>
      </c>
      <c r="O160" s="12">
        <v>287.36133759999996</v>
      </c>
      <c r="P160" s="12">
        <v>284.9302192</v>
      </c>
      <c r="Q160" s="12">
        <v>266.74060479999997</v>
      </c>
      <c r="R160" s="12">
        <v>248.8989344</v>
      </c>
      <c r="S160" s="12">
        <v>236.79272799999998</v>
      </c>
      <c r="T160" s="12">
        <v>236.79721759999998</v>
      </c>
      <c r="U160" s="12">
        <v>195.454736</v>
      </c>
      <c r="V160" s="12">
        <v>194.78803040000003</v>
      </c>
      <c r="W160" s="12">
        <v>195.76451840000001</v>
      </c>
      <c r="X160" s="12">
        <v>195.3065792</v>
      </c>
      <c r="Y160" s="12">
        <v>194.0337776</v>
      </c>
    </row>
    <row r="161" spans="1:25" ht="11.25">
      <c r="A161" s="11">
        <f t="shared" si="3"/>
        <v>41979</v>
      </c>
      <c r="B161" s="12">
        <v>177.02043840000002</v>
      </c>
      <c r="C161" s="12">
        <v>186.1208576</v>
      </c>
      <c r="D161" s="12">
        <v>192.0561088</v>
      </c>
      <c r="E161" s="12">
        <v>192.1346768</v>
      </c>
      <c r="F161" s="12">
        <v>208.25907519999998</v>
      </c>
      <c r="G161" s="12">
        <v>220.4820112</v>
      </c>
      <c r="H161" s="12">
        <v>222.45968</v>
      </c>
      <c r="I161" s="12">
        <v>215.38856</v>
      </c>
      <c r="J161" s="12">
        <v>219.26757439999997</v>
      </c>
      <c r="K161" s="12">
        <v>214.6500208</v>
      </c>
      <c r="L161" s="12">
        <v>215.0540848</v>
      </c>
      <c r="M161" s="12">
        <v>223.9008416</v>
      </c>
      <c r="N161" s="12">
        <v>236.87803040000003</v>
      </c>
      <c r="O161" s="12">
        <v>252.87447519999998</v>
      </c>
      <c r="P161" s="12">
        <v>259.8176416</v>
      </c>
      <c r="Q161" s="12">
        <v>233.638784</v>
      </c>
      <c r="R161" s="12">
        <v>222.9580256</v>
      </c>
      <c r="S161" s="12">
        <v>210.9236528</v>
      </c>
      <c r="T161" s="12">
        <v>209.8416592</v>
      </c>
      <c r="U161" s="12">
        <v>192.5522096</v>
      </c>
      <c r="V161" s="12">
        <v>179.04524800000002</v>
      </c>
      <c r="W161" s="12">
        <v>175.13031679999997</v>
      </c>
      <c r="X161" s="12">
        <v>181.3775952</v>
      </c>
      <c r="Y161" s="12">
        <v>182.9781376</v>
      </c>
    </row>
    <row r="162" spans="1:25" ht="11.25">
      <c r="A162" s="11">
        <f t="shared" si="3"/>
        <v>41980</v>
      </c>
      <c r="B162" s="12">
        <v>146.98276959999998</v>
      </c>
      <c r="C162" s="12">
        <v>186.85490719999999</v>
      </c>
      <c r="D162" s="12">
        <v>188.080568</v>
      </c>
      <c r="E162" s="12">
        <v>189.438672</v>
      </c>
      <c r="F162" s="12">
        <v>191.0010528</v>
      </c>
      <c r="G162" s="12">
        <v>209.52738720000002</v>
      </c>
      <c r="H162" s="12">
        <v>207.644</v>
      </c>
      <c r="I162" s="12">
        <v>206.15345280000003</v>
      </c>
      <c r="J162" s="12">
        <v>205.5361328</v>
      </c>
      <c r="K162" s="12">
        <v>201.3832528</v>
      </c>
      <c r="L162" s="12">
        <v>208.23438240000002</v>
      </c>
      <c r="M162" s="12">
        <v>213.35028160000002</v>
      </c>
      <c r="N162" s="12">
        <v>225.16690879999996</v>
      </c>
      <c r="O162" s="12">
        <v>237.533512</v>
      </c>
      <c r="P162" s="12">
        <v>252.16287359999995</v>
      </c>
      <c r="Q162" s="12">
        <v>228.2782016</v>
      </c>
      <c r="R162" s="12">
        <v>222.336216</v>
      </c>
      <c r="S162" s="12">
        <v>205.53388800000002</v>
      </c>
      <c r="T162" s="12">
        <v>190.628416</v>
      </c>
      <c r="U162" s="12">
        <v>187.26346080000002</v>
      </c>
      <c r="V162" s="12">
        <v>148.8167712</v>
      </c>
      <c r="W162" s="12">
        <v>148.6865728</v>
      </c>
      <c r="X162" s="12">
        <v>147.8380384</v>
      </c>
      <c r="Y162" s="12">
        <v>145.6740512</v>
      </c>
    </row>
    <row r="163" spans="1:25" ht="11.25">
      <c r="A163" s="11">
        <f t="shared" si="3"/>
        <v>41981</v>
      </c>
      <c r="B163" s="12">
        <v>149.5777584</v>
      </c>
      <c r="C163" s="12">
        <v>190.70698399999998</v>
      </c>
      <c r="D163" s="12">
        <v>212.2952256</v>
      </c>
      <c r="E163" s="12">
        <v>215.197752</v>
      </c>
      <c r="F163" s="12">
        <v>221.32830080000002</v>
      </c>
      <c r="G163" s="12">
        <v>221.9748032</v>
      </c>
      <c r="H163" s="12">
        <v>221.1599408</v>
      </c>
      <c r="I163" s="12">
        <v>225.15344</v>
      </c>
      <c r="J163" s="12">
        <v>224.73141760000001</v>
      </c>
      <c r="K163" s="12">
        <v>225.1332368</v>
      </c>
      <c r="L163" s="12">
        <v>225.4160816</v>
      </c>
      <c r="M163" s="12">
        <v>224.5159168</v>
      </c>
      <c r="N163" s="12">
        <v>236.82864479999998</v>
      </c>
      <c r="O163" s="12">
        <v>267.6924</v>
      </c>
      <c r="P163" s="12">
        <v>279.4686208</v>
      </c>
      <c r="Q163" s="12">
        <v>225.82463520000002</v>
      </c>
      <c r="R163" s="12">
        <v>219.57062239999996</v>
      </c>
      <c r="S163" s="12">
        <v>215.2044864</v>
      </c>
      <c r="T163" s="12">
        <v>192.47364159999998</v>
      </c>
      <c r="U163" s="12">
        <v>189.3960208</v>
      </c>
      <c r="V163" s="12">
        <v>188.5272832</v>
      </c>
      <c r="W163" s="12">
        <v>188.7405392</v>
      </c>
      <c r="X163" s="12">
        <v>189.158072</v>
      </c>
      <c r="Y163" s="12">
        <v>188.091792</v>
      </c>
    </row>
    <row r="164" spans="1:25" ht="11.25">
      <c r="A164" s="11">
        <f t="shared" si="3"/>
        <v>41982</v>
      </c>
      <c r="B164" s="12">
        <v>148.45086879999997</v>
      </c>
      <c r="C164" s="12">
        <v>189.5374432</v>
      </c>
      <c r="D164" s="12">
        <v>190.897792</v>
      </c>
      <c r="E164" s="12">
        <v>212.83622239999997</v>
      </c>
      <c r="F164" s="12">
        <v>219.71877919999997</v>
      </c>
      <c r="G164" s="12">
        <v>219.5212368</v>
      </c>
      <c r="H164" s="12">
        <v>220.237328</v>
      </c>
      <c r="I164" s="12">
        <v>208.4835552</v>
      </c>
      <c r="J164" s="12">
        <v>198.0744176</v>
      </c>
      <c r="K164" s="12">
        <v>198.8039776</v>
      </c>
      <c r="L164" s="12">
        <v>199.08457760000002</v>
      </c>
      <c r="M164" s="12">
        <v>214.04167999999999</v>
      </c>
      <c r="N164" s="12">
        <v>220.66383999999996</v>
      </c>
      <c r="O164" s="12">
        <v>239.1901744</v>
      </c>
      <c r="P164" s="12">
        <v>242.3688112</v>
      </c>
      <c r="Q164" s="12">
        <v>192.37038080000002</v>
      </c>
      <c r="R164" s="12">
        <v>191.3602208</v>
      </c>
      <c r="S164" s="12">
        <v>193.72399520000002</v>
      </c>
      <c r="T164" s="12">
        <v>192.82832</v>
      </c>
      <c r="U164" s="12">
        <v>148.77411999999998</v>
      </c>
      <c r="V164" s="12">
        <v>142.7827488</v>
      </c>
      <c r="W164" s="12">
        <v>143.44945439999998</v>
      </c>
      <c r="X164" s="12">
        <v>145.86036959999998</v>
      </c>
      <c r="Y164" s="12">
        <v>142.4392944</v>
      </c>
    </row>
    <row r="165" spans="1:25" ht="11.25">
      <c r="A165" s="11">
        <f t="shared" si="3"/>
        <v>41983</v>
      </c>
      <c r="B165" s="12">
        <v>145.2295808</v>
      </c>
      <c r="C165" s="12">
        <v>159.0395904</v>
      </c>
      <c r="D165" s="12">
        <v>159.52446719999998</v>
      </c>
      <c r="E165" s="12">
        <v>162.6200464</v>
      </c>
      <c r="F165" s="12">
        <v>191.5061328</v>
      </c>
      <c r="G165" s="12">
        <v>191.638576</v>
      </c>
      <c r="H165" s="12">
        <v>192.3142608</v>
      </c>
      <c r="I165" s="12">
        <v>162.0049712</v>
      </c>
      <c r="J165" s="12">
        <v>160.87808159999997</v>
      </c>
      <c r="K165" s="12">
        <v>196.83977760000002</v>
      </c>
      <c r="L165" s="12">
        <v>197.22139360000003</v>
      </c>
      <c r="M165" s="12">
        <v>191.6475552</v>
      </c>
      <c r="N165" s="12">
        <v>193.7217504</v>
      </c>
      <c r="O165" s="12">
        <v>194.9586352</v>
      </c>
      <c r="P165" s="12">
        <v>195.38963679999998</v>
      </c>
      <c r="Q165" s="12">
        <v>192.72281439999998</v>
      </c>
      <c r="R165" s="12">
        <v>190.60372320000002</v>
      </c>
      <c r="S165" s="12">
        <v>195.91492</v>
      </c>
      <c r="T165" s="12">
        <v>157.9688208</v>
      </c>
      <c r="U165" s="12">
        <v>152.017856</v>
      </c>
      <c r="V165" s="12">
        <v>151.4319632</v>
      </c>
      <c r="W165" s="12">
        <v>152.3253936</v>
      </c>
      <c r="X165" s="12">
        <v>151.557672</v>
      </c>
      <c r="Y165" s="12">
        <v>144.96693919999998</v>
      </c>
    </row>
    <row r="166" spans="1:25" ht="11.25">
      <c r="A166" s="11">
        <f t="shared" si="3"/>
        <v>41984</v>
      </c>
      <c r="B166" s="12">
        <v>146.910936</v>
      </c>
      <c r="C166" s="12">
        <v>155.56464</v>
      </c>
      <c r="D166" s="12">
        <v>194.6488528</v>
      </c>
      <c r="E166" s="12">
        <v>197.351592</v>
      </c>
      <c r="F166" s="12">
        <v>190.628416</v>
      </c>
      <c r="G166" s="12">
        <v>190.8843232</v>
      </c>
      <c r="H166" s="12">
        <v>190.0380336</v>
      </c>
      <c r="I166" s="12">
        <v>196.9812</v>
      </c>
      <c r="J166" s="12">
        <v>197.33138879999998</v>
      </c>
      <c r="K166" s="12">
        <v>197.11139839999998</v>
      </c>
      <c r="L166" s="12">
        <v>197.48628000000002</v>
      </c>
      <c r="M166" s="12">
        <v>191.896728</v>
      </c>
      <c r="N166" s="12">
        <v>191.78673279999998</v>
      </c>
      <c r="O166" s="12">
        <v>194.3368256</v>
      </c>
      <c r="P166" s="12">
        <v>193.771136</v>
      </c>
      <c r="Q166" s="12">
        <v>190.70473919999998</v>
      </c>
      <c r="R166" s="12">
        <v>189.5329536</v>
      </c>
      <c r="S166" s="12">
        <v>193.9305168</v>
      </c>
      <c r="T166" s="12">
        <v>155.5556608</v>
      </c>
      <c r="U166" s="12">
        <v>149.4542944</v>
      </c>
      <c r="V166" s="12">
        <v>144.8951056</v>
      </c>
      <c r="W166" s="12">
        <v>145.7413952</v>
      </c>
      <c r="X166" s="12">
        <v>144.97591839999998</v>
      </c>
      <c r="Y166" s="12">
        <v>144.76041759999998</v>
      </c>
    </row>
    <row r="167" spans="1:25" ht="11.25">
      <c r="A167" s="11">
        <f t="shared" si="3"/>
        <v>41985</v>
      </c>
      <c r="B167" s="12">
        <v>143.7480128</v>
      </c>
      <c r="C167" s="12">
        <v>154.25816639999996</v>
      </c>
      <c r="D167" s="12">
        <v>157.2639536</v>
      </c>
      <c r="E167" s="12">
        <v>191.3781792</v>
      </c>
      <c r="F167" s="12">
        <v>189.12439999999998</v>
      </c>
      <c r="G167" s="12">
        <v>189.921304</v>
      </c>
      <c r="H167" s="12">
        <v>191.2300224</v>
      </c>
      <c r="I167" s="12">
        <v>158.1057536</v>
      </c>
      <c r="J167" s="12">
        <v>157.9800448</v>
      </c>
      <c r="K167" s="12">
        <v>158.1102432</v>
      </c>
      <c r="L167" s="12">
        <v>157.6837312</v>
      </c>
      <c r="M167" s="12">
        <v>189.3286768</v>
      </c>
      <c r="N167" s="12">
        <v>191.5622528</v>
      </c>
      <c r="O167" s="12">
        <v>191.7553056</v>
      </c>
      <c r="P167" s="12">
        <v>190.70473919999998</v>
      </c>
      <c r="Q167" s="12">
        <v>190.4443424</v>
      </c>
      <c r="R167" s="12">
        <v>191.268184</v>
      </c>
      <c r="S167" s="12">
        <v>156.6376544</v>
      </c>
      <c r="T167" s="12">
        <v>153.8653264</v>
      </c>
      <c r="U167" s="12">
        <v>148.3453632</v>
      </c>
      <c r="V167" s="12">
        <v>143.3057872</v>
      </c>
      <c r="W167" s="12">
        <v>143.99943040000002</v>
      </c>
      <c r="X167" s="12">
        <v>143.82209120000002</v>
      </c>
      <c r="Y167" s="12">
        <v>136.1493648</v>
      </c>
    </row>
    <row r="168" spans="1:25" ht="11.25">
      <c r="A168" s="11">
        <f t="shared" si="3"/>
        <v>41986</v>
      </c>
      <c r="B168" s="12">
        <v>136.51526719999998</v>
      </c>
      <c r="C168" s="12">
        <v>145.68751999999998</v>
      </c>
      <c r="D168" s="12">
        <v>150.5228192</v>
      </c>
      <c r="E168" s="12">
        <v>155.63647360000002</v>
      </c>
      <c r="F168" s="12">
        <v>157.326808</v>
      </c>
      <c r="G168" s="12">
        <v>197.3201648</v>
      </c>
      <c r="H168" s="12">
        <v>203.5876464</v>
      </c>
      <c r="I168" s="12">
        <v>167.1635216</v>
      </c>
      <c r="J168" s="12">
        <v>166.8874112</v>
      </c>
      <c r="K168" s="12">
        <v>166.79312960000001</v>
      </c>
      <c r="L168" s="12">
        <v>204.9681984</v>
      </c>
      <c r="M168" s="12">
        <v>195.60738239999998</v>
      </c>
      <c r="N168" s="12">
        <v>262.4687504</v>
      </c>
      <c r="O168" s="12">
        <v>261.4271632</v>
      </c>
      <c r="P168" s="12">
        <v>196.57938080000002</v>
      </c>
      <c r="Q168" s="12">
        <v>195.3447408</v>
      </c>
      <c r="R168" s="12">
        <v>203.3743904</v>
      </c>
      <c r="S168" s="12">
        <v>202.6874816</v>
      </c>
      <c r="T168" s="12">
        <v>195.4973872</v>
      </c>
      <c r="U168" s="12">
        <v>152.6396656</v>
      </c>
      <c r="V168" s="12">
        <v>144.4439008</v>
      </c>
      <c r="W168" s="12">
        <v>144.90184</v>
      </c>
      <c r="X168" s="12">
        <v>145.3350864</v>
      </c>
      <c r="Y168" s="12">
        <v>144.74694879999998</v>
      </c>
    </row>
    <row r="169" spans="1:25" ht="11.25">
      <c r="A169" s="11">
        <f t="shared" si="3"/>
        <v>41987</v>
      </c>
      <c r="B169" s="12">
        <v>144.37880159999997</v>
      </c>
      <c r="C169" s="12">
        <v>151.47685919999998</v>
      </c>
      <c r="D169" s="12">
        <v>151.15809760000002</v>
      </c>
      <c r="E169" s="12">
        <v>188.3679024</v>
      </c>
      <c r="F169" s="12">
        <v>192.9674976</v>
      </c>
      <c r="G169" s="12">
        <v>196.2449056</v>
      </c>
      <c r="H169" s="12">
        <v>198.90050399999998</v>
      </c>
      <c r="I169" s="12">
        <v>198.7747952</v>
      </c>
      <c r="J169" s="12">
        <v>197.8432032</v>
      </c>
      <c r="K169" s="12">
        <v>198.0631936</v>
      </c>
      <c r="L169" s="12">
        <v>198.5794976</v>
      </c>
      <c r="M169" s="12">
        <v>192.46915199999998</v>
      </c>
      <c r="N169" s="12">
        <v>238.9050848</v>
      </c>
      <c r="O169" s="12">
        <v>242.73471359999996</v>
      </c>
      <c r="P169" s="12">
        <v>238.5975472</v>
      </c>
      <c r="Q169" s="12">
        <v>237.03516640000004</v>
      </c>
      <c r="R169" s="12">
        <v>229.1783664</v>
      </c>
      <c r="S169" s="12">
        <v>192.62404320000002</v>
      </c>
      <c r="T169" s="12">
        <v>188.7854352</v>
      </c>
      <c r="U169" s="12">
        <v>147.9817056</v>
      </c>
      <c r="V169" s="12">
        <v>148.1433312</v>
      </c>
      <c r="W169" s="12">
        <v>148.3678112</v>
      </c>
      <c r="X169" s="12">
        <v>148.34985279999998</v>
      </c>
      <c r="Y169" s="12">
        <v>147.8717104</v>
      </c>
    </row>
    <row r="170" spans="1:25" ht="11.25">
      <c r="A170" s="11">
        <f t="shared" si="3"/>
        <v>41988</v>
      </c>
      <c r="B170" s="12">
        <v>148.4463792</v>
      </c>
      <c r="C170" s="12">
        <v>180.55824320000002</v>
      </c>
      <c r="D170" s="12">
        <v>187.306112</v>
      </c>
      <c r="E170" s="12">
        <v>188.39484</v>
      </c>
      <c r="F170" s="12">
        <v>188.87747199999998</v>
      </c>
      <c r="G170" s="12">
        <v>206.8426064</v>
      </c>
      <c r="H170" s="12">
        <v>212.4388928</v>
      </c>
      <c r="I170" s="12">
        <v>208.5149824</v>
      </c>
      <c r="J170" s="12">
        <v>207.6350208</v>
      </c>
      <c r="K170" s="12">
        <v>191.56449759999998</v>
      </c>
      <c r="L170" s="12">
        <v>207.36564479999998</v>
      </c>
      <c r="M170" s="12">
        <v>218.7422912</v>
      </c>
      <c r="N170" s="12">
        <v>226.5609296</v>
      </c>
      <c r="O170" s="12">
        <v>239.0644656</v>
      </c>
      <c r="P170" s="12">
        <v>236.84884799999998</v>
      </c>
      <c r="Q170" s="12">
        <v>222.89517120000002</v>
      </c>
      <c r="R170" s="12">
        <v>216.95094079999998</v>
      </c>
      <c r="S170" s="12">
        <v>190.85963040000001</v>
      </c>
      <c r="T170" s="12">
        <v>186.913272</v>
      </c>
      <c r="U170" s="12">
        <v>183.0162992</v>
      </c>
      <c r="V170" s="12">
        <v>148.1298624</v>
      </c>
      <c r="W170" s="12">
        <v>148.6865728</v>
      </c>
      <c r="X170" s="12">
        <v>148.6192288</v>
      </c>
      <c r="Y170" s="12">
        <v>148.515968</v>
      </c>
    </row>
    <row r="171" spans="1:25" ht="11.25">
      <c r="A171" s="11">
        <f t="shared" si="3"/>
        <v>41989</v>
      </c>
      <c r="B171" s="12">
        <v>144.43941120000002</v>
      </c>
      <c r="C171" s="12">
        <v>193.3872752</v>
      </c>
      <c r="D171" s="12">
        <v>202.47871519999998</v>
      </c>
      <c r="E171" s="12">
        <v>209.1233232</v>
      </c>
      <c r="F171" s="12">
        <v>214.20779520000002</v>
      </c>
      <c r="G171" s="12">
        <v>220.652616</v>
      </c>
      <c r="H171" s="12">
        <v>221.06790399999997</v>
      </c>
      <c r="I171" s="12">
        <v>218.037424</v>
      </c>
      <c r="J171" s="12">
        <v>216.0350624</v>
      </c>
      <c r="K171" s="12">
        <v>216.85216960000002</v>
      </c>
      <c r="L171" s="12">
        <v>215.1685696</v>
      </c>
      <c r="M171" s="12">
        <v>223.6247312</v>
      </c>
      <c r="N171" s="12">
        <v>237.69064799999998</v>
      </c>
      <c r="O171" s="12">
        <v>243.3228512</v>
      </c>
      <c r="P171" s="12">
        <v>249.09423200000003</v>
      </c>
      <c r="Q171" s="12">
        <v>230.96073759999996</v>
      </c>
      <c r="R171" s="12">
        <v>222.22846560000002</v>
      </c>
      <c r="S171" s="12">
        <v>212.68133120000002</v>
      </c>
      <c r="T171" s="12">
        <v>201.1610176</v>
      </c>
      <c r="U171" s="12">
        <v>192.424256</v>
      </c>
      <c r="V171" s="12">
        <v>144.34737439999998</v>
      </c>
      <c r="W171" s="12">
        <v>144.15656639999997</v>
      </c>
      <c r="X171" s="12">
        <v>148.190472</v>
      </c>
      <c r="Y171" s="12">
        <v>144.34737439999998</v>
      </c>
    </row>
    <row r="172" spans="1:25" ht="11.25">
      <c r="A172" s="11">
        <f t="shared" si="3"/>
        <v>41990</v>
      </c>
      <c r="B172" s="12">
        <v>144.0443264</v>
      </c>
      <c r="C172" s="12">
        <v>194.2245856</v>
      </c>
      <c r="D172" s="12">
        <v>195.84308639999998</v>
      </c>
      <c r="E172" s="12">
        <v>196.2561296</v>
      </c>
      <c r="F172" s="12">
        <v>192.55669919999997</v>
      </c>
      <c r="G172" s="12">
        <v>193.5264528</v>
      </c>
      <c r="H172" s="12">
        <v>194.3300912</v>
      </c>
      <c r="I172" s="12">
        <v>201.8815984</v>
      </c>
      <c r="J172" s="12">
        <v>200.673896</v>
      </c>
      <c r="K172" s="12">
        <v>200.33493120000003</v>
      </c>
      <c r="L172" s="12">
        <v>200.146368</v>
      </c>
      <c r="M172" s="12">
        <v>193.61399999999998</v>
      </c>
      <c r="N172" s="12">
        <v>239.42587839999996</v>
      </c>
      <c r="O172" s="12">
        <v>246.0031424</v>
      </c>
      <c r="P172" s="12">
        <v>250.17847039999998</v>
      </c>
      <c r="Q172" s="12">
        <v>247.309616</v>
      </c>
      <c r="R172" s="12">
        <v>193.7195056</v>
      </c>
      <c r="S172" s="12">
        <v>202.559528</v>
      </c>
      <c r="T172" s="12">
        <v>199.0217232</v>
      </c>
      <c r="U172" s="12">
        <v>152.7631296</v>
      </c>
      <c r="V172" s="12">
        <v>151.950512</v>
      </c>
      <c r="W172" s="12">
        <v>152.1951952</v>
      </c>
      <c r="X172" s="12">
        <v>151.1625872</v>
      </c>
      <c r="Y172" s="12">
        <v>150.95606560000002</v>
      </c>
    </row>
    <row r="173" spans="1:25" ht="11.25">
      <c r="A173" s="11">
        <f t="shared" si="3"/>
        <v>41991</v>
      </c>
      <c r="B173" s="12">
        <v>150.8236224</v>
      </c>
      <c r="C173" s="12">
        <v>195.22576639999997</v>
      </c>
      <c r="D173" s="12">
        <v>197.4481184</v>
      </c>
      <c r="E173" s="12">
        <v>194.6039568</v>
      </c>
      <c r="F173" s="12">
        <v>193.0056592</v>
      </c>
      <c r="G173" s="12">
        <v>193.91255840000002</v>
      </c>
      <c r="H173" s="12">
        <v>194.61742560000002</v>
      </c>
      <c r="I173" s="12">
        <v>196.0406288</v>
      </c>
      <c r="J173" s="12">
        <v>202.1689328</v>
      </c>
      <c r="K173" s="12">
        <v>200.483088</v>
      </c>
      <c r="L173" s="12">
        <v>196.06756639999998</v>
      </c>
      <c r="M173" s="12">
        <v>230.84400799999997</v>
      </c>
      <c r="N173" s="12">
        <v>239.99156799999994</v>
      </c>
      <c r="O173" s="12">
        <v>245.81233440000003</v>
      </c>
      <c r="P173" s="12">
        <v>239.1767056</v>
      </c>
      <c r="Q173" s="12">
        <v>233.54450240000003</v>
      </c>
      <c r="R173" s="12">
        <v>229.65201919999998</v>
      </c>
      <c r="S173" s="12">
        <v>199.10478080000001</v>
      </c>
      <c r="T173" s="12">
        <v>195.8049248</v>
      </c>
      <c r="U173" s="12">
        <v>151.0907536</v>
      </c>
      <c r="V173" s="12">
        <v>150.75178879999999</v>
      </c>
      <c r="W173" s="12">
        <v>150.85504959999997</v>
      </c>
      <c r="X173" s="12">
        <v>150.34323519999998</v>
      </c>
      <c r="Y173" s="12">
        <v>151.0705504</v>
      </c>
    </row>
    <row r="174" spans="1:25" ht="11.25">
      <c r="A174" s="11">
        <f t="shared" si="3"/>
        <v>41992</v>
      </c>
      <c r="B174" s="12">
        <v>153.5488096</v>
      </c>
      <c r="C174" s="12">
        <v>198.36399679999997</v>
      </c>
      <c r="D174" s="12">
        <v>199.12498399999998</v>
      </c>
      <c r="E174" s="12">
        <v>199.00152</v>
      </c>
      <c r="F174" s="12">
        <v>193.7217504</v>
      </c>
      <c r="G174" s="12">
        <v>194.13254879999997</v>
      </c>
      <c r="H174" s="12">
        <v>196.32796320000003</v>
      </c>
      <c r="I174" s="12">
        <v>202.44728800000001</v>
      </c>
      <c r="J174" s="12">
        <v>201.6526288</v>
      </c>
      <c r="K174" s="12">
        <v>199.7580176</v>
      </c>
      <c r="L174" s="12">
        <v>199.49313120000002</v>
      </c>
      <c r="M174" s="12">
        <v>230.4713712</v>
      </c>
      <c r="N174" s="12">
        <v>249.8395056</v>
      </c>
      <c r="O174" s="12">
        <v>257.7793632</v>
      </c>
      <c r="P174" s="12">
        <v>256.4504416</v>
      </c>
      <c r="Q174" s="12">
        <v>248.72383999999997</v>
      </c>
      <c r="R174" s="12">
        <v>194.321112</v>
      </c>
      <c r="S174" s="12">
        <v>200.7434848</v>
      </c>
      <c r="T174" s="12">
        <v>197.59852</v>
      </c>
      <c r="U174" s="12">
        <v>153.52860639999997</v>
      </c>
      <c r="V174" s="12">
        <v>152.556608</v>
      </c>
      <c r="W174" s="12">
        <v>152.7294576</v>
      </c>
      <c r="X174" s="12">
        <v>153.10658399999997</v>
      </c>
      <c r="Y174" s="12">
        <v>152.612728</v>
      </c>
    </row>
    <row r="175" spans="1:25" ht="11.25">
      <c r="A175" s="11">
        <f t="shared" si="3"/>
        <v>41993</v>
      </c>
      <c r="B175" s="12">
        <v>153.0145472</v>
      </c>
      <c r="C175" s="12">
        <v>156.9047856</v>
      </c>
      <c r="D175" s="12">
        <v>198.956624</v>
      </c>
      <c r="E175" s="12">
        <v>201.36304959999998</v>
      </c>
      <c r="F175" s="12">
        <v>201.79854079999998</v>
      </c>
      <c r="G175" s="12">
        <v>202.0185312</v>
      </c>
      <c r="H175" s="12">
        <v>208.41172159999996</v>
      </c>
      <c r="I175" s="12">
        <v>207.70012</v>
      </c>
      <c r="J175" s="12">
        <v>205.8548944</v>
      </c>
      <c r="K175" s="12">
        <v>205.14329279999998</v>
      </c>
      <c r="L175" s="12">
        <v>205.7426544</v>
      </c>
      <c r="M175" s="12">
        <v>233.76224799999997</v>
      </c>
      <c r="N175" s="12">
        <v>272.215672</v>
      </c>
      <c r="O175" s="12">
        <v>275.3763504</v>
      </c>
      <c r="P175" s="12">
        <v>264.2870384</v>
      </c>
      <c r="Q175" s="12">
        <v>196.2426608</v>
      </c>
      <c r="R175" s="12">
        <v>204.67412960000001</v>
      </c>
      <c r="S175" s="12">
        <v>202.25647999999998</v>
      </c>
      <c r="T175" s="12">
        <v>200.2047328</v>
      </c>
      <c r="U175" s="12">
        <v>158.31003040000002</v>
      </c>
      <c r="V175" s="12">
        <v>157.237016</v>
      </c>
      <c r="W175" s="12">
        <v>157.46598559999998</v>
      </c>
      <c r="X175" s="12">
        <v>158.21350399999997</v>
      </c>
      <c r="Y175" s="12">
        <v>152.59028</v>
      </c>
    </row>
    <row r="176" spans="1:25" ht="11.25">
      <c r="A176" s="11">
        <f t="shared" si="3"/>
        <v>41994</v>
      </c>
      <c r="B176" s="12">
        <v>151.92581919999998</v>
      </c>
      <c r="C176" s="12">
        <v>153.20535519999999</v>
      </c>
      <c r="D176" s="12">
        <v>153.4388144</v>
      </c>
      <c r="E176" s="12">
        <v>194.91598399999998</v>
      </c>
      <c r="F176" s="12">
        <v>198.1417616</v>
      </c>
      <c r="G176" s="12">
        <v>199.2888544</v>
      </c>
      <c r="H176" s="12">
        <v>199.7445488</v>
      </c>
      <c r="I176" s="12">
        <v>199.8074032</v>
      </c>
      <c r="J176" s="12">
        <v>205.0647248</v>
      </c>
      <c r="K176" s="12">
        <v>205.54735679999996</v>
      </c>
      <c r="L176" s="12">
        <v>205.83693600000004</v>
      </c>
      <c r="M176" s="12">
        <v>261.94795680000004</v>
      </c>
      <c r="N176" s="12">
        <v>278.456216</v>
      </c>
      <c r="O176" s="12">
        <v>286.7417728</v>
      </c>
      <c r="P176" s="12">
        <v>282.8627584</v>
      </c>
      <c r="Q176" s="12">
        <v>272.62647039999996</v>
      </c>
      <c r="R176" s="12">
        <v>234.8599552</v>
      </c>
      <c r="S176" s="12">
        <v>205.65959679999997</v>
      </c>
      <c r="T176" s="12">
        <v>202.9613472</v>
      </c>
      <c r="U176" s="12">
        <v>158.18432159999998</v>
      </c>
      <c r="V176" s="12">
        <v>157.65903840000001</v>
      </c>
      <c r="W176" s="12">
        <v>157.8857632</v>
      </c>
      <c r="X176" s="12">
        <v>156.9407024</v>
      </c>
      <c r="Y176" s="12">
        <v>151.512776</v>
      </c>
    </row>
    <row r="177" spans="1:25" ht="11.25">
      <c r="A177" s="11">
        <f t="shared" si="3"/>
        <v>41995</v>
      </c>
      <c r="B177" s="12">
        <v>152.8461872</v>
      </c>
      <c r="C177" s="12">
        <v>158.0069824</v>
      </c>
      <c r="D177" s="12">
        <v>198.05421439999998</v>
      </c>
      <c r="E177" s="12">
        <v>198.2854288</v>
      </c>
      <c r="F177" s="12">
        <v>193.0281072</v>
      </c>
      <c r="G177" s="12">
        <v>193.53094240000001</v>
      </c>
      <c r="H177" s="12">
        <v>193.6319584</v>
      </c>
      <c r="I177" s="12">
        <v>200.3910512</v>
      </c>
      <c r="J177" s="12">
        <v>199.9084192</v>
      </c>
      <c r="K177" s="12">
        <v>199.1429424</v>
      </c>
      <c r="L177" s="12">
        <v>198.866832</v>
      </c>
      <c r="M177" s="12">
        <v>225.0344656</v>
      </c>
      <c r="N177" s="12">
        <v>236.80619680000004</v>
      </c>
      <c r="O177" s="12">
        <v>240.4652208</v>
      </c>
      <c r="P177" s="12">
        <v>241.6841472</v>
      </c>
      <c r="Q177" s="12">
        <v>231.19419680000001</v>
      </c>
      <c r="R177" s="12">
        <v>192.525272</v>
      </c>
      <c r="S177" s="12">
        <v>197.7511664</v>
      </c>
      <c r="T177" s="12">
        <v>197.76014560000002</v>
      </c>
      <c r="U177" s="12">
        <v>153.4275904</v>
      </c>
      <c r="V177" s="12">
        <v>151.8764336</v>
      </c>
      <c r="W177" s="12">
        <v>152.25356</v>
      </c>
      <c r="X177" s="12">
        <v>151.3938016</v>
      </c>
      <c r="Y177" s="12">
        <v>149.66755039999998</v>
      </c>
    </row>
    <row r="178" spans="1:25" ht="11.25">
      <c r="A178" s="11">
        <f t="shared" si="3"/>
        <v>41996</v>
      </c>
      <c r="B178" s="12">
        <v>147.39581280000002</v>
      </c>
      <c r="C178" s="12">
        <v>156.0629856</v>
      </c>
      <c r="D178" s="12">
        <v>196.47612</v>
      </c>
      <c r="E178" s="12">
        <v>198.28318399999998</v>
      </c>
      <c r="F178" s="12">
        <v>198.9768272</v>
      </c>
      <c r="G178" s="12">
        <v>194.63987360000002</v>
      </c>
      <c r="H178" s="12">
        <v>199.7692416</v>
      </c>
      <c r="I178" s="12">
        <v>199.304568</v>
      </c>
      <c r="J178" s="12">
        <v>198.1440064</v>
      </c>
      <c r="K178" s="12">
        <v>197.957688</v>
      </c>
      <c r="L178" s="12">
        <v>197.79381759999998</v>
      </c>
      <c r="M178" s="12">
        <v>193.2570768</v>
      </c>
      <c r="N178" s="12">
        <v>231.29521279999997</v>
      </c>
      <c r="O178" s="12">
        <v>237.01271839999998</v>
      </c>
      <c r="P178" s="12">
        <v>234.64894399999997</v>
      </c>
      <c r="Q178" s="12">
        <v>193.9664336</v>
      </c>
      <c r="R178" s="12">
        <v>200.2428944</v>
      </c>
      <c r="S178" s="12">
        <v>198.5794976</v>
      </c>
      <c r="T178" s="12">
        <v>196.7432512</v>
      </c>
      <c r="U178" s="12">
        <v>151.6003232</v>
      </c>
      <c r="V178" s="12">
        <v>151.6160368</v>
      </c>
      <c r="W178" s="12">
        <v>151.7552144</v>
      </c>
      <c r="X178" s="12">
        <v>151.3399264</v>
      </c>
      <c r="Y178" s="12">
        <v>146.8503264</v>
      </c>
    </row>
    <row r="179" spans="1:25" ht="11.25">
      <c r="A179" s="11">
        <f t="shared" si="3"/>
        <v>41997</v>
      </c>
      <c r="B179" s="12">
        <v>138.6119104</v>
      </c>
      <c r="C179" s="12">
        <v>153.56003360000003</v>
      </c>
      <c r="D179" s="12">
        <v>207.25340479999997</v>
      </c>
      <c r="E179" s="12">
        <v>209.0739376</v>
      </c>
      <c r="F179" s="12">
        <v>209.9538992</v>
      </c>
      <c r="G179" s="12">
        <v>209.5588144</v>
      </c>
      <c r="H179" s="12">
        <v>209.40392319999998</v>
      </c>
      <c r="I179" s="12">
        <v>199.2282448</v>
      </c>
      <c r="J179" s="12">
        <v>199.04866080000002</v>
      </c>
      <c r="K179" s="12">
        <v>207.61706239999998</v>
      </c>
      <c r="L179" s="12">
        <v>208.33315360000003</v>
      </c>
      <c r="M179" s="12">
        <v>198.2203296</v>
      </c>
      <c r="N179" s="12">
        <v>286.4948448</v>
      </c>
      <c r="O179" s="12">
        <v>292.9868064</v>
      </c>
      <c r="P179" s="12">
        <v>290.1381552</v>
      </c>
      <c r="Q179" s="12">
        <v>195.2055632</v>
      </c>
      <c r="R179" s="12">
        <v>198.9476448</v>
      </c>
      <c r="S179" s="12">
        <v>198.7456128</v>
      </c>
      <c r="T179" s="12">
        <v>197.56933759999998</v>
      </c>
      <c r="U179" s="12">
        <v>162.2361856</v>
      </c>
      <c r="V179" s="12">
        <v>152.7317024</v>
      </c>
      <c r="W179" s="12">
        <v>152.5139568</v>
      </c>
      <c r="X179" s="12">
        <v>152.8798592</v>
      </c>
      <c r="Y179" s="12">
        <v>153.24351679999998</v>
      </c>
    </row>
    <row r="180" spans="1:25" ht="11.25">
      <c r="A180" s="11">
        <f t="shared" si="3"/>
        <v>41998</v>
      </c>
      <c r="B180" s="12">
        <v>152.12560639999998</v>
      </c>
      <c r="C180" s="12">
        <v>188.39259520000002</v>
      </c>
      <c r="D180" s="12">
        <v>190.7451456</v>
      </c>
      <c r="E180" s="12">
        <v>193.4748224</v>
      </c>
      <c r="F180" s="12">
        <v>212.3760384</v>
      </c>
      <c r="G180" s="12">
        <v>214.21677439999996</v>
      </c>
      <c r="H180" s="12">
        <v>213.72965280000003</v>
      </c>
      <c r="I180" s="12">
        <v>213.2829376</v>
      </c>
      <c r="J180" s="12">
        <v>192.1863072</v>
      </c>
      <c r="K180" s="12">
        <v>192.0605984</v>
      </c>
      <c r="L180" s="12">
        <v>193.0617792</v>
      </c>
      <c r="M180" s="12">
        <v>214.63655200000002</v>
      </c>
      <c r="N180" s="12">
        <v>228.73165120000002</v>
      </c>
      <c r="O180" s="12">
        <v>230.5095328</v>
      </c>
      <c r="P180" s="12">
        <v>229.57569600000002</v>
      </c>
      <c r="Q180" s="12">
        <v>221.79970879999996</v>
      </c>
      <c r="R180" s="12">
        <v>211.79688</v>
      </c>
      <c r="S180" s="12">
        <v>192.14814560000002</v>
      </c>
      <c r="T180" s="12">
        <v>190.9247296</v>
      </c>
      <c r="U180" s="12">
        <v>187.5687536</v>
      </c>
      <c r="V180" s="12">
        <v>187.1871376</v>
      </c>
      <c r="W180" s="12">
        <v>187.4408</v>
      </c>
      <c r="X180" s="12">
        <v>187.59120159999998</v>
      </c>
      <c r="Y180" s="12">
        <v>152.74741600000002</v>
      </c>
    </row>
    <row r="181" spans="1:25" ht="11.25">
      <c r="A181" s="11">
        <f t="shared" si="3"/>
        <v>41999</v>
      </c>
      <c r="B181" s="12">
        <v>151.8809232</v>
      </c>
      <c r="C181" s="12">
        <v>191.6857168</v>
      </c>
      <c r="D181" s="12">
        <v>194.03826719999998</v>
      </c>
      <c r="E181" s="12">
        <v>194.09663199999997</v>
      </c>
      <c r="F181" s="12">
        <v>229.1446944</v>
      </c>
      <c r="G181" s="12">
        <v>232.01803839999997</v>
      </c>
      <c r="H181" s="12">
        <v>231.45010399999995</v>
      </c>
      <c r="I181" s="12">
        <v>195.7555392</v>
      </c>
      <c r="J181" s="12">
        <v>195.959816</v>
      </c>
      <c r="K181" s="12">
        <v>193.8541936</v>
      </c>
      <c r="L181" s="12">
        <v>193.737464</v>
      </c>
      <c r="M181" s="12">
        <v>230.56340799999995</v>
      </c>
      <c r="N181" s="12">
        <v>242.78858879999999</v>
      </c>
      <c r="O181" s="12">
        <v>251.76778879999998</v>
      </c>
      <c r="P181" s="12">
        <v>249.69359359999999</v>
      </c>
      <c r="Q181" s="12">
        <v>244.13546879999996</v>
      </c>
      <c r="R181" s="12">
        <v>232.5298528</v>
      </c>
      <c r="S181" s="12">
        <v>195.45698080000003</v>
      </c>
      <c r="T181" s="12">
        <v>192.56567840000002</v>
      </c>
      <c r="U181" s="12">
        <v>190.7316768</v>
      </c>
      <c r="V181" s="12">
        <v>152.3523312</v>
      </c>
      <c r="W181" s="12">
        <v>191.52633600000001</v>
      </c>
      <c r="X181" s="12">
        <v>191.627352</v>
      </c>
      <c r="Y181" s="12">
        <v>152.2625392</v>
      </c>
    </row>
    <row r="182" spans="1:25" ht="11.25">
      <c r="A182" s="11">
        <f t="shared" si="3"/>
        <v>42000</v>
      </c>
      <c r="B182" s="12">
        <v>151.2074832</v>
      </c>
      <c r="C182" s="12">
        <v>193.68807840000002</v>
      </c>
      <c r="D182" s="12">
        <v>194.5657952</v>
      </c>
      <c r="E182" s="12">
        <v>196.23368159999998</v>
      </c>
      <c r="F182" s="12">
        <v>198.47174719999998</v>
      </c>
      <c r="G182" s="12">
        <v>247.6867424</v>
      </c>
      <c r="H182" s="12">
        <v>247.5587888</v>
      </c>
      <c r="I182" s="12">
        <v>198.2876736</v>
      </c>
      <c r="J182" s="12">
        <v>242.6202288</v>
      </c>
      <c r="K182" s="12">
        <v>238.58407839999998</v>
      </c>
      <c r="L182" s="12">
        <v>239.385472</v>
      </c>
      <c r="M182" s="12">
        <v>250.21663200000003</v>
      </c>
      <c r="N182" s="12">
        <v>261.29472</v>
      </c>
      <c r="O182" s="12">
        <v>261.6157264</v>
      </c>
      <c r="P182" s="12">
        <v>259.487656</v>
      </c>
      <c r="Q182" s="12">
        <v>250.0123552</v>
      </c>
      <c r="R182" s="12">
        <v>241.85026240000002</v>
      </c>
      <c r="S182" s="12">
        <v>196.610808</v>
      </c>
      <c r="T182" s="12">
        <v>195.5984032</v>
      </c>
      <c r="U182" s="12">
        <v>194.06296</v>
      </c>
      <c r="V182" s="12">
        <v>192.0628432</v>
      </c>
      <c r="W182" s="12">
        <v>193.3603376</v>
      </c>
      <c r="X182" s="12">
        <v>193.512984</v>
      </c>
      <c r="Y182" s="12">
        <v>190.20190399999998</v>
      </c>
    </row>
    <row r="183" spans="1:25" ht="11.25">
      <c r="A183" s="11">
        <f t="shared" si="3"/>
        <v>42001</v>
      </c>
      <c r="B183" s="12">
        <v>191.82938399999998</v>
      </c>
      <c r="C183" s="12">
        <v>192.05386399999998</v>
      </c>
      <c r="D183" s="12">
        <v>192.9607632</v>
      </c>
      <c r="E183" s="12">
        <v>193.99112639999998</v>
      </c>
      <c r="F183" s="12">
        <v>233.10676640000003</v>
      </c>
      <c r="G183" s="12">
        <v>241.0780512</v>
      </c>
      <c r="H183" s="12">
        <v>243.1522464</v>
      </c>
      <c r="I183" s="12">
        <v>240.36420479999998</v>
      </c>
      <c r="J183" s="12">
        <v>236.70293600000002</v>
      </c>
      <c r="K183" s="12">
        <v>234.24488</v>
      </c>
      <c r="L183" s="12">
        <v>235.67032799999998</v>
      </c>
      <c r="M183" s="12">
        <v>242.95470399999996</v>
      </c>
      <c r="N183" s="12">
        <v>256.8140992</v>
      </c>
      <c r="O183" s="12">
        <v>259.91865759999996</v>
      </c>
      <c r="P183" s="12">
        <v>257.5661072</v>
      </c>
      <c r="Q183" s="12">
        <v>247.54307519999998</v>
      </c>
      <c r="R183" s="12">
        <v>242.17575839999998</v>
      </c>
      <c r="S183" s="12">
        <v>228.0986176</v>
      </c>
      <c r="T183" s="12">
        <v>194.444576</v>
      </c>
      <c r="U183" s="12">
        <v>191.9910096</v>
      </c>
      <c r="V183" s="12">
        <v>191.6857168</v>
      </c>
      <c r="W183" s="12">
        <v>191.99549919999998</v>
      </c>
      <c r="X183" s="12">
        <v>191.9034624</v>
      </c>
      <c r="Y183" s="12">
        <v>191.402872</v>
      </c>
    </row>
    <row r="184" spans="1:25" ht="11.25">
      <c r="A184" s="11">
        <f t="shared" si="3"/>
        <v>42002</v>
      </c>
      <c r="B184" s="12">
        <v>191.2636944</v>
      </c>
      <c r="C184" s="12">
        <v>192.514048</v>
      </c>
      <c r="D184" s="12">
        <v>194.72293120000003</v>
      </c>
      <c r="E184" s="12">
        <v>195.46596</v>
      </c>
      <c r="F184" s="12">
        <v>239.15201279999997</v>
      </c>
      <c r="G184" s="12">
        <v>238.13736319999998</v>
      </c>
      <c r="H184" s="12">
        <v>238.7883552</v>
      </c>
      <c r="I184" s="12">
        <v>228.89552159999997</v>
      </c>
      <c r="J184" s="12">
        <v>232.57474879999998</v>
      </c>
      <c r="K184" s="12">
        <v>232.94963040000002</v>
      </c>
      <c r="L184" s="12">
        <v>229.23448639999995</v>
      </c>
      <c r="M184" s="12">
        <v>233.8699984</v>
      </c>
      <c r="N184" s="12">
        <v>255.03397279999996</v>
      </c>
      <c r="O184" s="12">
        <v>259.6762192</v>
      </c>
      <c r="P184" s="12">
        <v>256.3426912</v>
      </c>
      <c r="Q184" s="12">
        <v>246.95942720000002</v>
      </c>
      <c r="R184" s="12">
        <v>239.4056752</v>
      </c>
      <c r="S184" s="12">
        <v>234.0450928</v>
      </c>
      <c r="T184" s="12">
        <v>195.4233088</v>
      </c>
      <c r="U184" s="12">
        <v>193.7060368</v>
      </c>
      <c r="V184" s="12">
        <v>193.32666559999998</v>
      </c>
      <c r="W184" s="12">
        <v>193.6521616</v>
      </c>
      <c r="X184" s="12">
        <v>193.03933120000002</v>
      </c>
      <c r="Y184" s="12">
        <v>190.66433279999998</v>
      </c>
    </row>
    <row r="185" spans="1:25" ht="11.25">
      <c r="A185" s="11">
        <f t="shared" si="3"/>
        <v>42003</v>
      </c>
      <c r="B185" s="12">
        <v>194.4019248</v>
      </c>
      <c r="C185" s="12">
        <v>217.9566112</v>
      </c>
      <c r="D185" s="12">
        <v>226.30502239999998</v>
      </c>
      <c r="E185" s="12">
        <v>225.7415776</v>
      </c>
      <c r="F185" s="12">
        <v>227.9347472</v>
      </c>
      <c r="G185" s="12">
        <v>229.0346992</v>
      </c>
      <c r="H185" s="12">
        <v>227.06152</v>
      </c>
      <c r="I185" s="12">
        <v>221.0521904</v>
      </c>
      <c r="J185" s="12">
        <v>223.5955488</v>
      </c>
      <c r="K185" s="12">
        <v>223.74370559999997</v>
      </c>
      <c r="L185" s="12">
        <v>217.7860064</v>
      </c>
      <c r="M185" s="12">
        <v>227.7641424</v>
      </c>
      <c r="N185" s="12">
        <v>241.83903839999996</v>
      </c>
      <c r="O185" s="12">
        <v>241.34293759999994</v>
      </c>
      <c r="P185" s="12">
        <v>236.84884799999998</v>
      </c>
      <c r="Q185" s="12">
        <v>228.9157248</v>
      </c>
      <c r="R185" s="12">
        <v>221.2003472</v>
      </c>
      <c r="S185" s="12">
        <v>200.22718079999999</v>
      </c>
      <c r="T185" s="12">
        <v>198.8645872</v>
      </c>
      <c r="U185" s="12">
        <v>196.06756639999998</v>
      </c>
      <c r="V185" s="12">
        <v>194.3390704</v>
      </c>
      <c r="W185" s="12">
        <v>195.5265696</v>
      </c>
      <c r="X185" s="12">
        <v>195.31331360000001</v>
      </c>
      <c r="Y185" s="12">
        <v>150.54526719999998</v>
      </c>
    </row>
    <row r="186" spans="1:25" ht="11.25">
      <c r="A186" s="11">
        <f t="shared" si="3"/>
        <v>42004</v>
      </c>
      <c r="B186" s="12">
        <v>195.769008</v>
      </c>
      <c r="C186" s="12">
        <v>198.7747952</v>
      </c>
      <c r="D186" s="12">
        <v>199.30007840000002</v>
      </c>
      <c r="E186" s="12">
        <v>202.3058656</v>
      </c>
      <c r="F186" s="12">
        <v>229.8024208</v>
      </c>
      <c r="G186" s="12">
        <v>244.93461759999997</v>
      </c>
      <c r="H186" s="12">
        <v>244.85604959999998</v>
      </c>
      <c r="I186" s="12">
        <v>247.63960160000002</v>
      </c>
      <c r="J186" s="12">
        <v>249.77216160000003</v>
      </c>
      <c r="K186" s="12">
        <v>204.097216</v>
      </c>
      <c r="L186" s="12">
        <v>206.3577296</v>
      </c>
      <c r="M186" s="12">
        <v>260.5157744</v>
      </c>
      <c r="N186" s="12">
        <v>285.134496</v>
      </c>
      <c r="O186" s="12">
        <v>288.928208</v>
      </c>
      <c r="P186" s="12">
        <v>285.47570559999997</v>
      </c>
      <c r="Q186" s="12">
        <v>278.0588864</v>
      </c>
      <c r="R186" s="12">
        <v>268.5925648</v>
      </c>
      <c r="S186" s="12">
        <v>206.544048</v>
      </c>
      <c r="T186" s="12">
        <v>205.82346719999998</v>
      </c>
      <c r="U186" s="12">
        <v>199.96453919999996</v>
      </c>
      <c r="V186" s="12">
        <v>201.9556768</v>
      </c>
      <c r="W186" s="12">
        <v>201.59650879999998</v>
      </c>
      <c r="X186" s="12">
        <v>198.7680608</v>
      </c>
      <c r="Y186" s="12">
        <v>155.43219679999999</v>
      </c>
    </row>
    <row r="188" spans="1:25" s="35" customFormat="1" ht="15">
      <c r="A188" s="36" t="s">
        <v>104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12.75">
      <c r="A190" s="57" t="s">
        <v>89</v>
      </c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9"/>
    </row>
    <row r="191" spans="1:25" ht="12.75">
      <c r="A191" s="24" t="s">
        <v>22</v>
      </c>
      <c r="B191" s="23" t="s">
        <v>23</v>
      </c>
      <c r="C191" s="9" t="s">
        <v>24</v>
      </c>
      <c r="D191" s="10" t="s">
        <v>25</v>
      </c>
      <c r="E191" s="7" t="s">
        <v>26</v>
      </c>
      <c r="F191" s="7" t="s">
        <v>27</v>
      </c>
      <c r="G191" s="9" t="s">
        <v>28</v>
      </c>
      <c r="H191" s="10" t="s">
        <v>29</v>
      </c>
      <c r="I191" s="7" t="s">
        <v>30</v>
      </c>
      <c r="J191" s="7" t="s">
        <v>31</v>
      </c>
      <c r="K191" s="7" t="s">
        <v>32</v>
      </c>
      <c r="L191" s="7" t="s">
        <v>33</v>
      </c>
      <c r="M191" s="7" t="s">
        <v>34</v>
      </c>
      <c r="N191" s="7" t="s">
        <v>35</v>
      </c>
      <c r="O191" s="7" t="s">
        <v>36</v>
      </c>
      <c r="P191" s="7" t="s">
        <v>37</v>
      </c>
      <c r="Q191" s="7" t="s">
        <v>38</v>
      </c>
      <c r="R191" s="7" t="s">
        <v>39</v>
      </c>
      <c r="S191" s="7" t="s">
        <v>40</v>
      </c>
      <c r="T191" s="7" t="s">
        <v>41</v>
      </c>
      <c r="U191" s="7" t="s">
        <v>42</v>
      </c>
      <c r="V191" s="7" t="s">
        <v>43</v>
      </c>
      <c r="W191" s="7" t="s">
        <v>44</v>
      </c>
      <c r="X191" s="7" t="s">
        <v>45</v>
      </c>
      <c r="Y191" s="7" t="s">
        <v>64</v>
      </c>
    </row>
    <row r="192" spans="1:25" ht="11.25">
      <c r="A192" s="11">
        <f aca="true" t="shared" si="4" ref="A192:A222">A156</f>
        <v>41974</v>
      </c>
      <c r="B192" s="12">
        <v>159.3898896</v>
      </c>
      <c r="C192" s="12">
        <v>172.09745399999997</v>
      </c>
      <c r="D192" s="12">
        <v>175.44766849999996</v>
      </c>
      <c r="E192" s="12">
        <v>175.6674933</v>
      </c>
      <c r="F192" s="12">
        <v>176.4347664</v>
      </c>
      <c r="G192" s="12">
        <v>187.95654509999997</v>
      </c>
      <c r="H192" s="12">
        <v>190.09983689999999</v>
      </c>
      <c r="I192" s="12">
        <v>186.14933159999995</v>
      </c>
      <c r="J192" s="12">
        <v>190.9157251</v>
      </c>
      <c r="K192" s="12">
        <v>189.70457499999998</v>
      </c>
      <c r="L192" s="12">
        <v>183.53468469999999</v>
      </c>
      <c r="M192" s="12">
        <v>191.49065149999998</v>
      </c>
      <c r="N192" s="12">
        <v>211.5708015</v>
      </c>
      <c r="O192" s="12">
        <v>209.22882189999999</v>
      </c>
      <c r="P192" s="12">
        <v>211.391137</v>
      </c>
      <c r="Q192" s="12">
        <v>203.15404809999995</v>
      </c>
      <c r="R192" s="12">
        <v>192.24101499999998</v>
      </c>
      <c r="S192" s="12">
        <v>191.15880059999995</v>
      </c>
      <c r="T192" s="12">
        <v>177.87630979999997</v>
      </c>
      <c r="U192" s="12">
        <v>175.43709999999996</v>
      </c>
      <c r="V192" s="12">
        <v>169.30102889999998</v>
      </c>
      <c r="W192" s="12">
        <v>170.22682949999998</v>
      </c>
      <c r="X192" s="12">
        <v>160.61794929999996</v>
      </c>
      <c r="Y192" s="12">
        <v>159.02844689999998</v>
      </c>
    </row>
    <row r="193" spans="1:25" ht="11.25">
      <c r="A193" s="11">
        <f t="shared" si="4"/>
        <v>41975</v>
      </c>
      <c r="B193" s="12">
        <v>163.98507339999998</v>
      </c>
      <c r="C193" s="12">
        <v>178.03906469999995</v>
      </c>
      <c r="D193" s="12">
        <v>180.25422229999995</v>
      </c>
      <c r="E193" s="12">
        <v>181.52244229999997</v>
      </c>
      <c r="F193" s="12">
        <v>185.6272477</v>
      </c>
      <c r="G193" s="12">
        <v>187.65639969999998</v>
      </c>
      <c r="H193" s="12">
        <v>190.05544919999997</v>
      </c>
      <c r="I193" s="12">
        <v>185.96121229999997</v>
      </c>
      <c r="J193" s="12">
        <v>187.84874639999998</v>
      </c>
      <c r="K193" s="12">
        <v>190.15902049999997</v>
      </c>
      <c r="L193" s="12">
        <v>187.3668228</v>
      </c>
      <c r="M193" s="12">
        <v>197.8592296</v>
      </c>
      <c r="N193" s="12">
        <v>209.80797569999996</v>
      </c>
      <c r="O193" s="12">
        <v>225.92493819999996</v>
      </c>
      <c r="P193" s="12">
        <v>226.42799879999998</v>
      </c>
      <c r="Q193" s="12">
        <v>207.00732319999997</v>
      </c>
      <c r="R193" s="12">
        <v>192.39320139999998</v>
      </c>
      <c r="S193" s="12">
        <v>187.7367203</v>
      </c>
      <c r="T193" s="12">
        <v>178.39839369999996</v>
      </c>
      <c r="U193" s="12">
        <v>175.17922859999996</v>
      </c>
      <c r="V193" s="12">
        <v>165.69294299999999</v>
      </c>
      <c r="W193" s="12">
        <v>162.57734919999996</v>
      </c>
      <c r="X193" s="12">
        <v>162.41882169999997</v>
      </c>
      <c r="Y193" s="12">
        <v>160.01977219999998</v>
      </c>
    </row>
    <row r="194" spans="1:25" ht="11.25">
      <c r="A194" s="11">
        <f t="shared" si="4"/>
        <v>41976</v>
      </c>
      <c r="B194" s="12">
        <v>160.17195859999998</v>
      </c>
      <c r="C194" s="12">
        <v>178.5484664</v>
      </c>
      <c r="D194" s="12">
        <v>180.32820179999996</v>
      </c>
      <c r="E194" s="12">
        <v>185.51733529999998</v>
      </c>
      <c r="F194" s="12">
        <v>189.53759269999998</v>
      </c>
      <c r="G194" s="12">
        <v>190.9157251</v>
      </c>
      <c r="H194" s="12">
        <v>190.42746039999994</v>
      </c>
      <c r="I194" s="12">
        <v>187.38161869999996</v>
      </c>
      <c r="J194" s="12">
        <v>185.43490099999997</v>
      </c>
      <c r="K194" s="12">
        <v>188.39196729999995</v>
      </c>
      <c r="L194" s="12">
        <v>190.16958899999997</v>
      </c>
      <c r="M194" s="12">
        <v>196.39020809999997</v>
      </c>
      <c r="N194" s="12">
        <v>208.8483559</v>
      </c>
      <c r="O194" s="12">
        <v>217.1636517</v>
      </c>
      <c r="P194" s="12">
        <v>219.7064328</v>
      </c>
      <c r="Q194" s="12">
        <v>205.8151964</v>
      </c>
      <c r="R194" s="12">
        <v>198.2692874</v>
      </c>
      <c r="S194" s="12">
        <v>188.37294399999996</v>
      </c>
      <c r="T194" s="12">
        <v>185.6695217</v>
      </c>
      <c r="U194" s="12">
        <v>175.62310559999997</v>
      </c>
      <c r="V194" s="12">
        <v>174.93615309999996</v>
      </c>
      <c r="W194" s="12">
        <v>175.5871727</v>
      </c>
      <c r="X194" s="12">
        <v>170.81866549999998</v>
      </c>
      <c r="Y194" s="12">
        <v>167.36699339999998</v>
      </c>
    </row>
    <row r="195" spans="1:25" ht="11.25">
      <c r="A195" s="11">
        <f t="shared" si="4"/>
        <v>41977</v>
      </c>
      <c r="B195" s="12">
        <v>161.0301208</v>
      </c>
      <c r="C195" s="12">
        <v>174.91924349999996</v>
      </c>
      <c r="D195" s="12">
        <v>175.05452029999998</v>
      </c>
      <c r="E195" s="12">
        <v>201.84778149999997</v>
      </c>
      <c r="F195" s="12">
        <v>210.26242119999998</v>
      </c>
      <c r="G195" s="12">
        <v>212.24084439999996</v>
      </c>
      <c r="H195" s="12">
        <v>212.81788449999996</v>
      </c>
      <c r="I195" s="12">
        <v>211.61941659999994</v>
      </c>
      <c r="J195" s="12">
        <v>207.64143319999997</v>
      </c>
      <c r="K195" s="12">
        <v>205.82365119999997</v>
      </c>
      <c r="L195" s="12">
        <v>210.2307157</v>
      </c>
      <c r="M195" s="12">
        <v>217.04528449999995</v>
      </c>
      <c r="N195" s="12">
        <v>228.6854304</v>
      </c>
      <c r="O195" s="12">
        <v>273.10272219999996</v>
      </c>
      <c r="P195" s="12">
        <v>268.4272178</v>
      </c>
      <c r="Q195" s="12">
        <v>230.7251509</v>
      </c>
      <c r="R195" s="12">
        <v>209.89040999999995</v>
      </c>
      <c r="S195" s="12">
        <v>200.16950369999995</v>
      </c>
      <c r="T195" s="12">
        <v>190.02585739999995</v>
      </c>
      <c r="U195" s="12">
        <v>169.44053309999998</v>
      </c>
      <c r="V195" s="12">
        <v>160.1444805</v>
      </c>
      <c r="W195" s="12">
        <v>160.5820164</v>
      </c>
      <c r="X195" s="12">
        <v>162.4610957</v>
      </c>
      <c r="Y195" s="12">
        <v>159.19331549999998</v>
      </c>
    </row>
    <row r="196" spans="1:25" ht="11.25">
      <c r="A196" s="11">
        <f t="shared" si="4"/>
        <v>41978</v>
      </c>
      <c r="B196" s="12">
        <v>172.4504419</v>
      </c>
      <c r="C196" s="12">
        <v>184.7268115</v>
      </c>
      <c r="D196" s="12">
        <v>201.40813189999997</v>
      </c>
      <c r="E196" s="12">
        <v>201.81607599999995</v>
      </c>
      <c r="F196" s="12">
        <v>214.1072415</v>
      </c>
      <c r="G196" s="12">
        <v>224.16422609999995</v>
      </c>
      <c r="H196" s="12">
        <v>222.54090449999993</v>
      </c>
      <c r="I196" s="12">
        <v>216.2505333</v>
      </c>
      <c r="J196" s="12">
        <v>214.69273639999997</v>
      </c>
      <c r="K196" s="12">
        <v>215.57626299999998</v>
      </c>
      <c r="L196" s="12">
        <v>217.96474399999997</v>
      </c>
      <c r="M196" s="12">
        <v>225.53178999999997</v>
      </c>
      <c r="N196" s="12">
        <v>237.20998249999997</v>
      </c>
      <c r="O196" s="12">
        <v>270.5789643999999</v>
      </c>
      <c r="P196" s="12">
        <v>268.28982729999996</v>
      </c>
      <c r="Q196" s="12">
        <v>251.16251619999994</v>
      </c>
      <c r="R196" s="12">
        <v>234.36282859999997</v>
      </c>
      <c r="S196" s="12">
        <v>222.96364449999996</v>
      </c>
      <c r="T196" s="12">
        <v>222.96787189999995</v>
      </c>
      <c r="U196" s="12">
        <v>184.03985899999998</v>
      </c>
      <c r="V196" s="12">
        <v>183.4120901</v>
      </c>
      <c r="W196" s="12">
        <v>184.3315496</v>
      </c>
      <c r="X196" s="12">
        <v>183.90035479999997</v>
      </c>
      <c r="Y196" s="12">
        <v>182.70188689999998</v>
      </c>
    </row>
    <row r="197" spans="1:25" ht="11.25">
      <c r="A197" s="11">
        <f t="shared" si="4"/>
        <v>41979</v>
      </c>
      <c r="B197" s="12">
        <v>166.6821546</v>
      </c>
      <c r="C197" s="12">
        <v>175.25109439999997</v>
      </c>
      <c r="D197" s="12">
        <v>180.83971719999997</v>
      </c>
      <c r="E197" s="12">
        <v>180.91369669999997</v>
      </c>
      <c r="F197" s="12">
        <v>196.09640379999996</v>
      </c>
      <c r="G197" s="12">
        <v>207.60550029999996</v>
      </c>
      <c r="H197" s="12">
        <v>209.46766999999997</v>
      </c>
      <c r="I197" s="12">
        <v>202.80951499999998</v>
      </c>
      <c r="J197" s="12">
        <v>206.46198859999996</v>
      </c>
      <c r="K197" s="12">
        <v>202.11410769999998</v>
      </c>
      <c r="L197" s="12">
        <v>202.49457369999996</v>
      </c>
      <c r="M197" s="12">
        <v>210.82466539999996</v>
      </c>
      <c r="N197" s="12">
        <v>223.04396509999998</v>
      </c>
      <c r="O197" s="12">
        <v>238.10619129999995</v>
      </c>
      <c r="P197" s="12">
        <v>244.64386539999998</v>
      </c>
      <c r="Q197" s="12">
        <v>219.99389599999995</v>
      </c>
      <c r="R197" s="12">
        <v>209.93691139999999</v>
      </c>
      <c r="S197" s="12">
        <v>198.6053657</v>
      </c>
      <c r="T197" s="12">
        <v>197.58656229999997</v>
      </c>
      <c r="U197" s="12">
        <v>181.3068449</v>
      </c>
      <c r="V197" s="12">
        <v>168.588712</v>
      </c>
      <c r="W197" s="12">
        <v>164.90241919999997</v>
      </c>
      <c r="X197" s="12">
        <v>170.7848463</v>
      </c>
      <c r="Y197" s="12">
        <v>172.29191439999997</v>
      </c>
    </row>
    <row r="198" spans="1:25" ht="11.25">
      <c r="A198" s="11">
        <f t="shared" si="4"/>
        <v>41980</v>
      </c>
      <c r="B198" s="12">
        <v>138.39873489999997</v>
      </c>
      <c r="C198" s="12">
        <v>175.94227429999998</v>
      </c>
      <c r="D198" s="12">
        <v>177.0963545</v>
      </c>
      <c r="E198" s="12">
        <v>178.37514299999998</v>
      </c>
      <c r="F198" s="12">
        <v>179.84627819999997</v>
      </c>
      <c r="G198" s="12">
        <v>197.2906443</v>
      </c>
      <c r="H198" s="12">
        <v>195.51725</v>
      </c>
      <c r="I198" s="12">
        <v>194.1137532</v>
      </c>
      <c r="J198" s="12">
        <v>193.53248569999997</v>
      </c>
      <c r="K198" s="12">
        <v>189.6221407</v>
      </c>
      <c r="L198" s="12">
        <v>196.07315309999998</v>
      </c>
      <c r="M198" s="12">
        <v>200.89027539999998</v>
      </c>
      <c r="N198" s="12">
        <v>212.01679219999994</v>
      </c>
      <c r="O198" s="12">
        <v>223.66116549999998</v>
      </c>
      <c r="P198" s="12">
        <v>237.43614839999995</v>
      </c>
      <c r="Q198" s="12">
        <v>214.94638039999995</v>
      </c>
      <c r="R198" s="12">
        <v>209.35141649999997</v>
      </c>
      <c r="S198" s="12">
        <v>193.530372</v>
      </c>
      <c r="T198" s="12">
        <v>179.49540399999998</v>
      </c>
      <c r="U198" s="12">
        <v>176.32696769999998</v>
      </c>
      <c r="V198" s="12">
        <v>140.1256278</v>
      </c>
      <c r="W198" s="12">
        <v>140.00303319999998</v>
      </c>
      <c r="X198" s="12">
        <v>139.20405459999998</v>
      </c>
      <c r="Y198" s="12">
        <v>137.1664478</v>
      </c>
    </row>
    <row r="199" spans="1:25" ht="11.25">
      <c r="A199" s="11">
        <f t="shared" si="4"/>
        <v>41981</v>
      </c>
      <c r="B199" s="12">
        <v>140.8421721</v>
      </c>
      <c r="C199" s="12">
        <v>179.56938349999996</v>
      </c>
      <c r="D199" s="12">
        <v>199.89683639999998</v>
      </c>
      <c r="E199" s="12">
        <v>202.62985049999997</v>
      </c>
      <c r="F199" s="12">
        <v>208.4023652</v>
      </c>
      <c r="G199" s="12">
        <v>209.01111079999998</v>
      </c>
      <c r="H199" s="12">
        <v>208.24383769999997</v>
      </c>
      <c r="I199" s="12">
        <v>212.00410999999997</v>
      </c>
      <c r="J199" s="12">
        <v>211.6067344</v>
      </c>
      <c r="K199" s="12">
        <v>211.98508669999995</v>
      </c>
      <c r="L199" s="12">
        <v>212.2514129</v>
      </c>
      <c r="M199" s="12">
        <v>211.4038192</v>
      </c>
      <c r="N199" s="12">
        <v>222.99746369999997</v>
      </c>
      <c r="O199" s="12">
        <v>252.05872499999998</v>
      </c>
      <c r="P199" s="12">
        <v>263.1471952</v>
      </c>
      <c r="Q199" s="12">
        <v>212.6361063</v>
      </c>
      <c r="R199" s="12">
        <v>206.74733809999995</v>
      </c>
      <c r="S199" s="12">
        <v>202.6361916</v>
      </c>
      <c r="T199" s="12">
        <v>181.23286539999998</v>
      </c>
      <c r="U199" s="12">
        <v>178.33498269999998</v>
      </c>
      <c r="V199" s="12">
        <v>177.51698079999997</v>
      </c>
      <c r="W199" s="12">
        <v>177.71778229999998</v>
      </c>
      <c r="X199" s="12">
        <v>178.11093049999997</v>
      </c>
      <c r="Y199" s="12">
        <v>177.10692299999997</v>
      </c>
    </row>
    <row r="200" spans="1:25" ht="11.25">
      <c r="A200" s="11">
        <f t="shared" si="4"/>
        <v>41982</v>
      </c>
      <c r="B200" s="12">
        <v>139.78109469999995</v>
      </c>
      <c r="C200" s="12">
        <v>178.4681458</v>
      </c>
      <c r="D200" s="12">
        <v>179.749048</v>
      </c>
      <c r="E200" s="12">
        <v>200.40623809999997</v>
      </c>
      <c r="F200" s="12">
        <v>206.88684229999996</v>
      </c>
      <c r="G200" s="12">
        <v>206.70083669999997</v>
      </c>
      <c r="H200" s="12">
        <v>207.37510699999996</v>
      </c>
      <c r="I200" s="12">
        <v>196.30777379999998</v>
      </c>
      <c r="J200" s="12">
        <v>186.50654689999996</v>
      </c>
      <c r="K200" s="12">
        <v>187.19349939999998</v>
      </c>
      <c r="L200" s="12">
        <v>187.4577119</v>
      </c>
      <c r="M200" s="12">
        <v>201.54129499999996</v>
      </c>
      <c r="N200" s="12">
        <v>207.77670999999995</v>
      </c>
      <c r="O200" s="12">
        <v>225.22107609999995</v>
      </c>
      <c r="P200" s="12">
        <v>228.21407529999996</v>
      </c>
      <c r="Q200" s="12">
        <v>181.1356352</v>
      </c>
      <c r="R200" s="12">
        <v>180.1844702</v>
      </c>
      <c r="S200" s="12">
        <v>182.4101963</v>
      </c>
      <c r="T200" s="12">
        <v>181.56682999999998</v>
      </c>
      <c r="U200" s="12">
        <v>140.08546749999996</v>
      </c>
      <c r="V200" s="12">
        <v>134.44400219999997</v>
      </c>
      <c r="W200" s="12">
        <v>135.07177109999998</v>
      </c>
      <c r="X200" s="12">
        <v>137.34188489999997</v>
      </c>
      <c r="Y200" s="12">
        <v>134.12060609999997</v>
      </c>
    </row>
    <row r="201" spans="1:25" ht="11.25">
      <c r="A201" s="11">
        <f t="shared" si="4"/>
        <v>41983</v>
      </c>
      <c r="B201" s="12">
        <v>136.7479352</v>
      </c>
      <c r="C201" s="12">
        <v>149.7514176</v>
      </c>
      <c r="D201" s="12">
        <v>150.20797679999998</v>
      </c>
      <c r="E201" s="12">
        <v>153.12276909999997</v>
      </c>
      <c r="F201" s="12">
        <v>180.32186069999997</v>
      </c>
      <c r="G201" s="12">
        <v>180.44656899999998</v>
      </c>
      <c r="H201" s="12">
        <v>181.0827927</v>
      </c>
      <c r="I201" s="12">
        <v>152.5436153</v>
      </c>
      <c r="J201" s="12">
        <v>151.48253789999995</v>
      </c>
      <c r="K201" s="12">
        <v>185.3440119</v>
      </c>
      <c r="L201" s="12">
        <v>185.7033409</v>
      </c>
      <c r="M201" s="12">
        <v>180.4550238</v>
      </c>
      <c r="N201" s="12">
        <v>182.40808259999997</v>
      </c>
      <c r="O201" s="12">
        <v>183.5727313</v>
      </c>
      <c r="P201" s="12">
        <v>183.97856169999997</v>
      </c>
      <c r="Q201" s="12">
        <v>181.46748609999997</v>
      </c>
      <c r="R201" s="12">
        <v>179.47215329999997</v>
      </c>
      <c r="S201" s="12">
        <v>184.4731675</v>
      </c>
      <c r="T201" s="12">
        <v>148.74318269999998</v>
      </c>
      <c r="U201" s="12">
        <v>143.13976399999999</v>
      </c>
      <c r="V201" s="12">
        <v>142.58808829999998</v>
      </c>
      <c r="W201" s="12">
        <v>143.4293409</v>
      </c>
      <c r="X201" s="12">
        <v>142.70645549999998</v>
      </c>
      <c r="Y201" s="12">
        <v>136.50063229999998</v>
      </c>
    </row>
    <row r="202" spans="1:25" ht="11.25">
      <c r="A202" s="11">
        <f t="shared" si="4"/>
        <v>41984</v>
      </c>
      <c r="B202" s="12">
        <v>138.33109649999997</v>
      </c>
      <c r="C202" s="12">
        <v>146.47940999999997</v>
      </c>
      <c r="D202" s="12">
        <v>183.28104069999998</v>
      </c>
      <c r="E202" s="12">
        <v>185.82593549999999</v>
      </c>
      <c r="F202" s="12">
        <v>179.49540399999998</v>
      </c>
      <c r="G202" s="12">
        <v>179.7363658</v>
      </c>
      <c r="H202" s="12">
        <v>178.93950089999998</v>
      </c>
      <c r="I202" s="12">
        <v>185.47717499999996</v>
      </c>
      <c r="J202" s="12">
        <v>185.80691219999997</v>
      </c>
      <c r="K202" s="12">
        <v>185.59976959999997</v>
      </c>
      <c r="L202" s="12">
        <v>185.9527575</v>
      </c>
      <c r="M202" s="12">
        <v>180.68964449999999</v>
      </c>
      <c r="N202" s="12">
        <v>180.58607319999996</v>
      </c>
      <c r="O202" s="12">
        <v>182.9872364</v>
      </c>
      <c r="P202" s="12">
        <v>182.45458399999998</v>
      </c>
      <c r="Q202" s="12">
        <v>179.56726979999996</v>
      </c>
      <c r="R202" s="12">
        <v>178.46391839999998</v>
      </c>
      <c r="S202" s="12">
        <v>182.60465669999996</v>
      </c>
      <c r="T202" s="12">
        <v>146.4709552</v>
      </c>
      <c r="U202" s="12">
        <v>140.72591859999997</v>
      </c>
      <c r="V202" s="12">
        <v>136.43299389999999</v>
      </c>
      <c r="W202" s="12">
        <v>137.2298588</v>
      </c>
      <c r="X202" s="12">
        <v>136.5090871</v>
      </c>
      <c r="Y202" s="12">
        <v>136.30617189999998</v>
      </c>
    </row>
    <row r="203" spans="1:25" ht="11.25">
      <c r="A203" s="11">
        <f t="shared" si="4"/>
        <v>41985</v>
      </c>
      <c r="B203" s="12">
        <v>135.35289319999998</v>
      </c>
      <c r="C203" s="12">
        <v>145.24923659999996</v>
      </c>
      <c r="D203" s="12">
        <v>148.0794809</v>
      </c>
      <c r="E203" s="12">
        <v>180.20137979999998</v>
      </c>
      <c r="F203" s="12">
        <v>178.07922499999998</v>
      </c>
      <c r="G203" s="12">
        <v>178.82958849999997</v>
      </c>
      <c r="H203" s="12">
        <v>180.06187559999998</v>
      </c>
      <c r="I203" s="12">
        <v>148.87211839999998</v>
      </c>
      <c r="J203" s="12">
        <v>148.75375119999998</v>
      </c>
      <c r="K203" s="12">
        <v>148.8763458</v>
      </c>
      <c r="L203" s="12">
        <v>148.4747428</v>
      </c>
      <c r="M203" s="12">
        <v>178.27157169999998</v>
      </c>
      <c r="N203" s="12">
        <v>180.37470319999997</v>
      </c>
      <c r="O203" s="12">
        <v>180.5564814</v>
      </c>
      <c r="P203" s="12">
        <v>179.56726979999996</v>
      </c>
      <c r="Q203" s="12">
        <v>179.3220806</v>
      </c>
      <c r="R203" s="12">
        <v>180.09780849999996</v>
      </c>
      <c r="S203" s="12">
        <v>147.48975859999996</v>
      </c>
      <c r="T203" s="12">
        <v>144.87933909999998</v>
      </c>
      <c r="U203" s="12">
        <v>139.6817508</v>
      </c>
      <c r="V203" s="12">
        <v>134.93649429999996</v>
      </c>
      <c r="W203" s="12">
        <v>135.5896276</v>
      </c>
      <c r="X203" s="12">
        <v>135.4226453</v>
      </c>
      <c r="Y203" s="12">
        <v>128.19801869999998</v>
      </c>
    </row>
    <row r="204" spans="1:25" ht="11.25">
      <c r="A204" s="11">
        <f t="shared" si="4"/>
        <v>41986</v>
      </c>
      <c r="B204" s="12">
        <v>128.54255179999998</v>
      </c>
      <c r="C204" s="12">
        <v>137.17913</v>
      </c>
      <c r="D204" s="12">
        <v>141.73203979999997</v>
      </c>
      <c r="E204" s="12">
        <v>146.5470484</v>
      </c>
      <c r="F204" s="12">
        <v>148.13866449999998</v>
      </c>
      <c r="G204" s="12">
        <v>185.79634369999997</v>
      </c>
      <c r="H204" s="12">
        <v>191.69779409999998</v>
      </c>
      <c r="I204" s="12">
        <v>157.40089789999996</v>
      </c>
      <c r="J204" s="12">
        <v>157.1409128</v>
      </c>
      <c r="K204" s="12">
        <v>157.0521374</v>
      </c>
      <c r="L204" s="12">
        <v>192.99771959999998</v>
      </c>
      <c r="M204" s="12">
        <v>184.18359059999997</v>
      </c>
      <c r="N204" s="12">
        <v>247.14014509999998</v>
      </c>
      <c r="O204" s="12">
        <v>246.15938829999996</v>
      </c>
      <c r="P204" s="12">
        <v>185.0988227</v>
      </c>
      <c r="Q204" s="12">
        <v>183.93628769999998</v>
      </c>
      <c r="R204" s="12">
        <v>191.49699259999997</v>
      </c>
      <c r="S204" s="12">
        <v>190.85020039999998</v>
      </c>
      <c r="T204" s="12">
        <v>184.08001929999998</v>
      </c>
      <c r="U204" s="12">
        <v>143.7252589</v>
      </c>
      <c r="V204" s="12">
        <v>136.00814019999999</v>
      </c>
      <c r="W204" s="12">
        <v>136.43933499999997</v>
      </c>
      <c r="X204" s="12">
        <v>136.84727909999998</v>
      </c>
      <c r="Y204" s="12">
        <v>136.29348969999995</v>
      </c>
    </row>
    <row r="205" spans="1:25" ht="11.25">
      <c r="A205" s="11">
        <f t="shared" si="4"/>
        <v>41987</v>
      </c>
      <c r="B205" s="12">
        <v>135.94684289999998</v>
      </c>
      <c r="C205" s="12">
        <v>142.63036229999997</v>
      </c>
      <c r="D205" s="12">
        <v>142.33021689999998</v>
      </c>
      <c r="E205" s="12">
        <v>177.36690809999996</v>
      </c>
      <c r="F205" s="12">
        <v>181.69787939999998</v>
      </c>
      <c r="G205" s="12">
        <v>184.78388139999998</v>
      </c>
      <c r="H205" s="12">
        <v>187.28438849999998</v>
      </c>
      <c r="I205" s="12">
        <v>187.16602129999998</v>
      </c>
      <c r="J205" s="12">
        <v>186.2888358</v>
      </c>
      <c r="K205" s="12">
        <v>186.49597839999998</v>
      </c>
      <c r="L205" s="12">
        <v>186.98212939999996</v>
      </c>
      <c r="M205" s="12">
        <v>181.22863799999996</v>
      </c>
      <c r="N205" s="12">
        <v>224.95263619999997</v>
      </c>
      <c r="O205" s="12">
        <v>228.55860839999994</v>
      </c>
      <c r="P205" s="12">
        <v>224.6630593</v>
      </c>
      <c r="Q205" s="12">
        <v>223.1919241</v>
      </c>
      <c r="R205" s="12">
        <v>215.79397409999996</v>
      </c>
      <c r="S205" s="12">
        <v>181.37448329999998</v>
      </c>
      <c r="T205" s="12">
        <v>177.76005629999997</v>
      </c>
      <c r="U205" s="12">
        <v>139.3393314</v>
      </c>
      <c r="V205" s="12">
        <v>139.4915178</v>
      </c>
      <c r="W205" s="12">
        <v>139.70288779999998</v>
      </c>
      <c r="X205" s="12">
        <v>139.68597819999997</v>
      </c>
      <c r="Y205" s="12">
        <v>139.2357601</v>
      </c>
    </row>
    <row r="206" spans="1:25" ht="11.25">
      <c r="A206" s="11">
        <f t="shared" si="4"/>
        <v>41988</v>
      </c>
      <c r="B206" s="12">
        <v>139.7768673</v>
      </c>
      <c r="C206" s="12">
        <v>170.0133458</v>
      </c>
      <c r="D206" s="12">
        <v>176.36712799999998</v>
      </c>
      <c r="E206" s="12">
        <v>177.3922725</v>
      </c>
      <c r="F206" s="12">
        <v>177.84671799999998</v>
      </c>
      <c r="G206" s="12">
        <v>194.76265909999998</v>
      </c>
      <c r="H206" s="12">
        <v>200.03211319999997</v>
      </c>
      <c r="I206" s="12">
        <v>196.3373656</v>
      </c>
      <c r="J206" s="12">
        <v>195.50879519999998</v>
      </c>
      <c r="K206" s="12">
        <v>180.37681689999997</v>
      </c>
      <c r="L206" s="12">
        <v>195.25515119999997</v>
      </c>
      <c r="M206" s="12">
        <v>205.9673828</v>
      </c>
      <c r="N206" s="12">
        <v>213.32939989999997</v>
      </c>
      <c r="O206" s="12">
        <v>225.10270889999998</v>
      </c>
      <c r="P206" s="12">
        <v>223.01648699999996</v>
      </c>
      <c r="Q206" s="12">
        <v>209.8777278</v>
      </c>
      <c r="R206" s="12">
        <v>204.28065019999997</v>
      </c>
      <c r="S206" s="12">
        <v>179.71311509999998</v>
      </c>
      <c r="T206" s="12">
        <v>175.99723049999997</v>
      </c>
      <c r="U206" s="12">
        <v>172.32784729999997</v>
      </c>
      <c r="V206" s="12">
        <v>139.4788356</v>
      </c>
      <c r="W206" s="12">
        <v>140.00303319999998</v>
      </c>
      <c r="X206" s="12">
        <v>139.93962219999997</v>
      </c>
      <c r="Y206" s="12">
        <v>139.842392</v>
      </c>
    </row>
    <row r="207" spans="1:25" ht="11.25">
      <c r="A207" s="11">
        <f t="shared" si="4"/>
        <v>41989</v>
      </c>
      <c r="B207" s="12">
        <v>136.0039128</v>
      </c>
      <c r="C207" s="12">
        <v>182.09314129999998</v>
      </c>
      <c r="D207" s="12">
        <v>190.65362629999996</v>
      </c>
      <c r="E207" s="12">
        <v>196.91017829999996</v>
      </c>
      <c r="F207" s="12">
        <v>201.6977088</v>
      </c>
      <c r="G207" s="12">
        <v>207.76614149999997</v>
      </c>
      <c r="H207" s="12">
        <v>208.15717599999994</v>
      </c>
      <c r="I207" s="12">
        <v>205.30368099999998</v>
      </c>
      <c r="J207" s="12">
        <v>203.41826059999997</v>
      </c>
      <c r="K207" s="12">
        <v>204.1876474</v>
      </c>
      <c r="L207" s="12">
        <v>202.60237239999998</v>
      </c>
      <c r="M207" s="12">
        <v>210.5646803</v>
      </c>
      <c r="N207" s="12">
        <v>223.80912449999994</v>
      </c>
      <c r="O207" s="12">
        <v>229.11239779999997</v>
      </c>
      <c r="P207" s="12">
        <v>234.5467205</v>
      </c>
      <c r="Q207" s="12">
        <v>217.47225189999995</v>
      </c>
      <c r="R207" s="12">
        <v>209.2499589</v>
      </c>
      <c r="S207" s="12">
        <v>200.2603928</v>
      </c>
      <c r="T207" s="12">
        <v>189.4128844</v>
      </c>
      <c r="U207" s="12">
        <v>181.186364</v>
      </c>
      <c r="V207" s="12">
        <v>135.9172511</v>
      </c>
      <c r="W207" s="12">
        <v>135.73758659999996</v>
      </c>
      <c r="X207" s="12">
        <v>139.53590549999998</v>
      </c>
      <c r="Y207" s="12">
        <v>135.9172511</v>
      </c>
    </row>
    <row r="208" spans="1:25" ht="11.25">
      <c r="A208" s="11">
        <f t="shared" si="4"/>
        <v>41990</v>
      </c>
      <c r="B208" s="12">
        <v>135.63190159999996</v>
      </c>
      <c r="C208" s="12">
        <v>182.88155139999998</v>
      </c>
      <c r="D208" s="12">
        <v>184.40552909999997</v>
      </c>
      <c r="E208" s="12">
        <v>184.7944499</v>
      </c>
      <c r="F208" s="12">
        <v>181.31107229999995</v>
      </c>
      <c r="G208" s="12">
        <v>182.22419069999998</v>
      </c>
      <c r="H208" s="12">
        <v>182.9808953</v>
      </c>
      <c r="I208" s="12">
        <v>190.09138209999998</v>
      </c>
      <c r="J208" s="12">
        <v>188.95421149999999</v>
      </c>
      <c r="K208" s="12">
        <v>188.6350428</v>
      </c>
      <c r="L208" s="12">
        <v>188.45749199999997</v>
      </c>
      <c r="M208" s="12">
        <v>182.30662499999997</v>
      </c>
      <c r="N208" s="12">
        <v>225.44301459999994</v>
      </c>
      <c r="O208" s="12">
        <v>231.63615559999997</v>
      </c>
      <c r="P208" s="12">
        <v>235.56763759999996</v>
      </c>
      <c r="Q208" s="12">
        <v>232.86632899999998</v>
      </c>
      <c r="R208" s="12">
        <v>182.40596889999998</v>
      </c>
      <c r="S208" s="12">
        <v>190.72971949999996</v>
      </c>
      <c r="T208" s="12">
        <v>187.39852829999998</v>
      </c>
      <c r="U208" s="12">
        <v>143.8415124</v>
      </c>
      <c r="V208" s="12">
        <v>143.07635299999998</v>
      </c>
      <c r="W208" s="12">
        <v>143.3067463</v>
      </c>
      <c r="X208" s="12">
        <v>142.33444429999997</v>
      </c>
      <c r="Y208" s="12">
        <v>142.1399839</v>
      </c>
    </row>
    <row r="209" spans="1:25" ht="11.25">
      <c r="A209" s="11">
        <f t="shared" si="4"/>
        <v>41991</v>
      </c>
      <c r="B209" s="12">
        <v>142.01527559999997</v>
      </c>
      <c r="C209" s="12">
        <v>183.82426159999997</v>
      </c>
      <c r="D209" s="12">
        <v>185.91682459999998</v>
      </c>
      <c r="E209" s="12">
        <v>183.23876669999999</v>
      </c>
      <c r="F209" s="12">
        <v>181.73381229999998</v>
      </c>
      <c r="G209" s="12">
        <v>182.5877471</v>
      </c>
      <c r="H209" s="12">
        <v>183.25144889999999</v>
      </c>
      <c r="I209" s="12">
        <v>184.59153469999998</v>
      </c>
      <c r="J209" s="12">
        <v>190.36193569999998</v>
      </c>
      <c r="K209" s="12">
        <v>188.774547</v>
      </c>
      <c r="L209" s="12">
        <v>184.61689909999996</v>
      </c>
      <c r="M209" s="12">
        <v>217.36233949999993</v>
      </c>
      <c r="N209" s="12">
        <v>225.97566699999993</v>
      </c>
      <c r="O209" s="12">
        <v>231.4564911</v>
      </c>
      <c r="P209" s="12">
        <v>225.20839389999995</v>
      </c>
      <c r="Q209" s="12">
        <v>219.9051206</v>
      </c>
      <c r="R209" s="12">
        <v>216.23996479999997</v>
      </c>
      <c r="S209" s="12">
        <v>187.4767352</v>
      </c>
      <c r="T209" s="12">
        <v>184.3695962</v>
      </c>
      <c r="U209" s="12">
        <v>142.26680589999998</v>
      </c>
      <c r="V209" s="12">
        <v>141.94763719999997</v>
      </c>
      <c r="W209" s="12">
        <v>142.04486739999996</v>
      </c>
      <c r="X209" s="12">
        <v>141.56294379999997</v>
      </c>
      <c r="Y209" s="12">
        <v>142.24778259999997</v>
      </c>
    </row>
    <row r="210" spans="1:25" ht="11.25">
      <c r="A210" s="11">
        <f t="shared" si="4"/>
        <v>41992</v>
      </c>
      <c r="B210" s="12">
        <v>144.5813074</v>
      </c>
      <c r="C210" s="12">
        <v>186.77921419999996</v>
      </c>
      <c r="D210" s="12">
        <v>187.49575849999997</v>
      </c>
      <c r="E210" s="12">
        <v>187.37950499999997</v>
      </c>
      <c r="F210" s="12">
        <v>182.40808259999997</v>
      </c>
      <c r="G210" s="12">
        <v>182.79488969999997</v>
      </c>
      <c r="H210" s="12">
        <v>184.86208829999998</v>
      </c>
      <c r="I210" s="12">
        <v>190.6240345</v>
      </c>
      <c r="J210" s="12">
        <v>189.87578469999997</v>
      </c>
      <c r="K210" s="12">
        <v>188.09182189999999</v>
      </c>
      <c r="L210" s="12">
        <v>187.8424053</v>
      </c>
      <c r="M210" s="12">
        <v>217.01146529999997</v>
      </c>
      <c r="N210" s="12">
        <v>235.24846889999995</v>
      </c>
      <c r="O210" s="12">
        <v>242.72462579999996</v>
      </c>
      <c r="P210" s="12">
        <v>241.47331539999996</v>
      </c>
      <c r="Q210" s="12">
        <v>234.19795999999997</v>
      </c>
      <c r="R210" s="12">
        <v>182.97244049999998</v>
      </c>
      <c r="S210" s="12">
        <v>189.01973619999998</v>
      </c>
      <c r="T210" s="12">
        <v>186.05844249999998</v>
      </c>
      <c r="U210" s="12">
        <v>144.56228409999997</v>
      </c>
      <c r="V210" s="12">
        <v>143.64705199999997</v>
      </c>
      <c r="W210" s="12">
        <v>143.80980689999998</v>
      </c>
      <c r="X210" s="12">
        <v>144.16490849999997</v>
      </c>
      <c r="Y210" s="12">
        <v>143.6998945</v>
      </c>
    </row>
    <row r="211" spans="1:25" ht="11.25">
      <c r="A211" s="11">
        <f t="shared" si="4"/>
        <v>41993</v>
      </c>
      <c r="B211" s="12">
        <v>144.0782468</v>
      </c>
      <c r="C211" s="12">
        <v>147.74128889999997</v>
      </c>
      <c r="D211" s="12">
        <v>187.33723099999997</v>
      </c>
      <c r="E211" s="12">
        <v>189.60311739999997</v>
      </c>
      <c r="F211" s="12">
        <v>190.01317519999998</v>
      </c>
      <c r="G211" s="12">
        <v>190.2203178</v>
      </c>
      <c r="H211" s="12">
        <v>196.24013539999996</v>
      </c>
      <c r="I211" s="12">
        <v>195.5700925</v>
      </c>
      <c r="J211" s="12">
        <v>193.8326311</v>
      </c>
      <c r="K211" s="12">
        <v>193.16258819999996</v>
      </c>
      <c r="L211" s="12">
        <v>193.72694609999996</v>
      </c>
      <c r="M211" s="12">
        <v>220.11014949999995</v>
      </c>
      <c r="N211" s="12">
        <v>256.31783049999996</v>
      </c>
      <c r="O211" s="12">
        <v>259.2939201</v>
      </c>
      <c r="P211" s="12">
        <v>248.85224209999993</v>
      </c>
      <c r="Q211" s="12">
        <v>184.7817677</v>
      </c>
      <c r="R211" s="12">
        <v>192.7208249</v>
      </c>
      <c r="S211" s="12">
        <v>190.44436999999996</v>
      </c>
      <c r="T211" s="12">
        <v>188.51244819999997</v>
      </c>
      <c r="U211" s="12">
        <v>149.0644651</v>
      </c>
      <c r="V211" s="12">
        <v>148.0541165</v>
      </c>
      <c r="W211" s="12">
        <v>148.26971389999997</v>
      </c>
      <c r="X211" s="12">
        <v>148.97357599999998</v>
      </c>
      <c r="Y211" s="12">
        <v>143.6787575</v>
      </c>
    </row>
    <row r="212" spans="1:25" ht="11.25">
      <c r="A212" s="11">
        <f t="shared" si="4"/>
        <v>41994</v>
      </c>
      <c r="B212" s="12">
        <v>143.05310229999998</v>
      </c>
      <c r="C212" s="12">
        <v>144.2579113</v>
      </c>
      <c r="D212" s="12">
        <v>144.4777361</v>
      </c>
      <c r="E212" s="12">
        <v>183.53257099999996</v>
      </c>
      <c r="F212" s="12">
        <v>186.56995789999996</v>
      </c>
      <c r="G212" s="12">
        <v>187.65005859999997</v>
      </c>
      <c r="H212" s="12">
        <v>188.07913969999996</v>
      </c>
      <c r="I212" s="12">
        <v>188.13832329999997</v>
      </c>
      <c r="J212" s="12">
        <v>193.08860869999998</v>
      </c>
      <c r="K212" s="12">
        <v>193.54305419999994</v>
      </c>
      <c r="L212" s="12">
        <v>193.8157215</v>
      </c>
      <c r="M212" s="12">
        <v>246.6497667</v>
      </c>
      <c r="N212" s="12">
        <v>262.1939165</v>
      </c>
      <c r="O212" s="12">
        <v>269.99558319999994</v>
      </c>
      <c r="P212" s="12">
        <v>266.3431096</v>
      </c>
      <c r="Q212" s="12">
        <v>256.70463759999996</v>
      </c>
      <c r="R212" s="12">
        <v>221.14374879999997</v>
      </c>
      <c r="S212" s="12">
        <v>193.64873919999997</v>
      </c>
      <c r="T212" s="12">
        <v>191.10807179999998</v>
      </c>
      <c r="U212" s="12">
        <v>148.94609789999998</v>
      </c>
      <c r="V212" s="12">
        <v>148.4514921</v>
      </c>
      <c r="W212" s="12">
        <v>148.6649758</v>
      </c>
      <c r="X212" s="12">
        <v>147.77510809999998</v>
      </c>
      <c r="Y212" s="12">
        <v>142.66418149999998</v>
      </c>
    </row>
    <row r="213" spans="1:25" ht="11.25">
      <c r="A213" s="11">
        <f t="shared" si="4"/>
        <v>41995</v>
      </c>
      <c r="B213" s="12">
        <v>143.91971929999997</v>
      </c>
      <c r="C213" s="12">
        <v>148.77911559999998</v>
      </c>
      <c r="D213" s="12">
        <v>186.48752359999997</v>
      </c>
      <c r="E213" s="12">
        <v>186.70523469999998</v>
      </c>
      <c r="F213" s="12">
        <v>181.75494929999996</v>
      </c>
      <c r="G213" s="12">
        <v>182.22841809999997</v>
      </c>
      <c r="H213" s="12">
        <v>182.3235346</v>
      </c>
      <c r="I213" s="12">
        <v>188.68788529999998</v>
      </c>
      <c r="J213" s="12">
        <v>188.23343979999996</v>
      </c>
      <c r="K213" s="12">
        <v>187.51266809999998</v>
      </c>
      <c r="L213" s="12">
        <v>187.25268299999996</v>
      </c>
      <c r="M213" s="12">
        <v>211.8920839</v>
      </c>
      <c r="N213" s="12">
        <v>222.9763267</v>
      </c>
      <c r="O213" s="12">
        <v>226.42165769999997</v>
      </c>
      <c r="P213" s="12">
        <v>227.5693968</v>
      </c>
      <c r="Q213" s="12">
        <v>217.6920767</v>
      </c>
      <c r="R213" s="12">
        <v>181.2814805</v>
      </c>
      <c r="S213" s="12">
        <v>186.20217409999995</v>
      </c>
      <c r="T213" s="12">
        <v>186.2106289</v>
      </c>
      <c r="U213" s="12">
        <v>144.46716759999998</v>
      </c>
      <c r="V213" s="12">
        <v>143.0066009</v>
      </c>
      <c r="W213" s="12">
        <v>143.36170249999998</v>
      </c>
      <c r="X213" s="12">
        <v>142.55215539999998</v>
      </c>
      <c r="Y213" s="12">
        <v>140.92672009999998</v>
      </c>
    </row>
    <row r="214" spans="1:25" ht="11.25">
      <c r="A214" s="11">
        <f t="shared" si="4"/>
        <v>41996</v>
      </c>
      <c r="B214" s="12">
        <v>138.7876557</v>
      </c>
      <c r="C214" s="12">
        <v>146.9486514</v>
      </c>
      <c r="D214" s="12">
        <v>185.0015925</v>
      </c>
      <c r="E214" s="12">
        <v>186.70312099999995</v>
      </c>
      <c r="F214" s="12">
        <v>187.3562543</v>
      </c>
      <c r="G214" s="12">
        <v>183.2725859</v>
      </c>
      <c r="H214" s="12">
        <v>188.10239039999996</v>
      </c>
      <c r="I214" s="12">
        <v>187.6648545</v>
      </c>
      <c r="J214" s="12">
        <v>186.57207159999996</v>
      </c>
      <c r="K214" s="12">
        <v>186.39663449999998</v>
      </c>
      <c r="L214" s="12">
        <v>186.24233439999998</v>
      </c>
      <c r="M214" s="12">
        <v>181.97054669999997</v>
      </c>
      <c r="N214" s="12">
        <v>217.78719319999993</v>
      </c>
      <c r="O214" s="12">
        <v>223.17078709999996</v>
      </c>
      <c r="P214" s="12">
        <v>220.94506099999995</v>
      </c>
      <c r="Q214" s="12">
        <v>182.63847589999997</v>
      </c>
      <c r="R214" s="12">
        <v>188.54838109999997</v>
      </c>
      <c r="S214" s="12">
        <v>186.98212939999996</v>
      </c>
      <c r="T214" s="12">
        <v>185.25312279999997</v>
      </c>
      <c r="U214" s="12">
        <v>142.74661579999997</v>
      </c>
      <c r="V214" s="12">
        <v>142.76141169999997</v>
      </c>
      <c r="W214" s="12">
        <v>142.8924611</v>
      </c>
      <c r="X214" s="12">
        <v>142.50142659999997</v>
      </c>
      <c r="Y214" s="12">
        <v>138.27402659999998</v>
      </c>
    </row>
    <row r="215" spans="1:25" ht="11.25">
      <c r="A215" s="11">
        <f t="shared" si="4"/>
        <v>41997</v>
      </c>
      <c r="B215" s="12">
        <v>130.5167476</v>
      </c>
      <c r="C215" s="12">
        <v>144.5918759</v>
      </c>
      <c r="D215" s="12">
        <v>195.14946619999995</v>
      </c>
      <c r="E215" s="12">
        <v>196.86367689999997</v>
      </c>
      <c r="F215" s="12">
        <v>197.6922473</v>
      </c>
      <c r="G215" s="12">
        <v>197.32023609999996</v>
      </c>
      <c r="H215" s="12">
        <v>197.17439079999997</v>
      </c>
      <c r="I215" s="12">
        <v>187.59298869999998</v>
      </c>
      <c r="J215" s="12">
        <v>187.42389269999998</v>
      </c>
      <c r="K215" s="12">
        <v>195.49188559999996</v>
      </c>
      <c r="L215" s="12">
        <v>196.1661559</v>
      </c>
      <c r="M215" s="12">
        <v>186.64393739999997</v>
      </c>
      <c r="N215" s="12">
        <v>269.76307619999994</v>
      </c>
      <c r="O215" s="12">
        <v>275.8758966</v>
      </c>
      <c r="P215" s="12">
        <v>273.1936113</v>
      </c>
      <c r="Q215" s="12">
        <v>183.80523829999998</v>
      </c>
      <c r="R215" s="12">
        <v>187.3287762</v>
      </c>
      <c r="S215" s="12">
        <v>187.1385432</v>
      </c>
      <c r="T215" s="12">
        <v>186.0309644</v>
      </c>
      <c r="U215" s="12">
        <v>152.76132639999997</v>
      </c>
      <c r="V215" s="12">
        <v>143.81192059999998</v>
      </c>
      <c r="W215" s="12">
        <v>143.60689169999998</v>
      </c>
      <c r="X215" s="12">
        <v>143.95142479999998</v>
      </c>
      <c r="Y215" s="12">
        <v>144.29384419999997</v>
      </c>
    </row>
    <row r="216" spans="1:25" ht="11.25">
      <c r="A216" s="11">
        <f t="shared" si="4"/>
        <v>41998</v>
      </c>
      <c r="B216" s="12">
        <v>143.24122159999996</v>
      </c>
      <c r="C216" s="12">
        <v>177.3901588</v>
      </c>
      <c r="D216" s="12">
        <v>179.6053164</v>
      </c>
      <c r="E216" s="12">
        <v>182.17557559999997</v>
      </c>
      <c r="F216" s="12">
        <v>199.9729296</v>
      </c>
      <c r="G216" s="12">
        <v>201.70616359999994</v>
      </c>
      <c r="H216" s="12">
        <v>201.2474907</v>
      </c>
      <c r="I216" s="12">
        <v>200.82686439999998</v>
      </c>
      <c r="J216" s="12">
        <v>180.96231179999998</v>
      </c>
      <c r="K216" s="12">
        <v>180.8439446</v>
      </c>
      <c r="L216" s="12">
        <v>181.78665479999998</v>
      </c>
      <c r="M216" s="12">
        <v>202.10142549999998</v>
      </c>
      <c r="N216" s="12">
        <v>215.37334779999998</v>
      </c>
      <c r="O216" s="12">
        <v>217.04739819999998</v>
      </c>
      <c r="P216" s="12">
        <v>216.16809899999998</v>
      </c>
      <c r="Q216" s="12">
        <v>208.84624219999995</v>
      </c>
      <c r="R216" s="12">
        <v>199.42759499999997</v>
      </c>
      <c r="S216" s="12">
        <v>180.9263789</v>
      </c>
      <c r="T216" s="12">
        <v>179.7744124</v>
      </c>
      <c r="U216" s="12">
        <v>176.61443089999997</v>
      </c>
      <c r="V216" s="12">
        <v>176.25510189999997</v>
      </c>
      <c r="W216" s="12">
        <v>176.49394999999998</v>
      </c>
      <c r="X216" s="12">
        <v>176.63556789999996</v>
      </c>
      <c r="Y216" s="12">
        <v>143.8267165</v>
      </c>
    </row>
    <row r="217" spans="1:25" ht="11.25">
      <c r="A217" s="11">
        <f t="shared" si="4"/>
        <v>41999</v>
      </c>
      <c r="B217" s="12">
        <v>143.0108283</v>
      </c>
      <c r="C217" s="12">
        <v>180.49095669999997</v>
      </c>
      <c r="D217" s="12">
        <v>182.70611429999997</v>
      </c>
      <c r="E217" s="12">
        <v>182.76107049999996</v>
      </c>
      <c r="F217" s="12">
        <v>215.76226859999997</v>
      </c>
      <c r="G217" s="12">
        <v>218.46780459999994</v>
      </c>
      <c r="H217" s="12">
        <v>217.93303849999995</v>
      </c>
      <c r="I217" s="12">
        <v>184.32309479999998</v>
      </c>
      <c r="J217" s="12">
        <v>184.51544149999998</v>
      </c>
      <c r="K217" s="12">
        <v>182.53279089999998</v>
      </c>
      <c r="L217" s="12">
        <v>182.42287849999997</v>
      </c>
      <c r="M217" s="12">
        <v>217.09812699999995</v>
      </c>
      <c r="N217" s="12">
        <v>228.60933719999997</v>
      </c>
      <c r="O217" s="12">
        <v>237.06413719999998</v>
      </c>
      <c r="P217" s="12">
        <v>235.11107839999997</v>
      </c>
      <c r="Q217" s="12">
        <v>229.87755719999993</v>
      </c>
      <c r="R217" s="12">
        <v>218.94972819999995</v>
      </c>
      <c r="S217" s="12">
        <v>184.0419727</v>
      </c>
      <c r="T217" s="12">
        <v>181.3195271</v>
      </c>
      <c r="U217" s="12">
        <v>179.59263419999996</v>
      </c>
      <c r="V217" s="12">
        <v>143.4547053</v>
      </c>
      <c r="W217" s="12">
        <v>180.340884</v>
      </c>
      <c r="X217" s="12">
        <v>180.43600049999998</v>
      </c>
      <c r="Y217" s="12">
        <v>143.37015729999996</v>
      </c>
    </row>
    <row r="218" spans="1:25" ht="11.25">
      <c r="A218" s="11">
        <f t="shared" si="4"/>
        <v>42000</v>
      </c>
      <c r="B218" s="12">
        <v>142.3767183</v>
      </c>
      <c r="C218" s="12">
        <v>182.37637709999998</v>
      </c>
      <c r="D218" s="12">
        <v>183.20283379999998</v>
      </c>
      <c r="E218" s="12">
        <v>184.77331289999995</v>
      </c>
      <c r="F218" s="12">
        <v>186.88067179999996</v>
      </c>
      <c r="G218" s="12">
        <v>233.2214306</v>
      </c>
      <c r="H218" s="12">
        <v>233.10094969999997</v>
      </c>
      <c r="I218" s="12">
        <v>186.7073484</v>
      </c>
      <c r="J218" s="12">
        <v>228.45080969999998</v>
      </c>
      <c r="K218" s="12">
        <v>224.65037709999996</v>
      </c>
      <c r="L218" s="12">
        <v>225.40496799999997</v>
      </c>
      <c r="M218" s="12">
        <v>235.60357050000002</v>
      </c>
      <c r="N218" s="12">
        <v>246.03467999999998</v>
      </c>
      <c r="O218" s="12">
        <v>246.3369391</v>
      </c>
      <c r="P218" s="12">
        <v>244.33315149999999</v>
      </c>
      <c r="Q218" s="12">
        <v>235.4112238</v>
      </c>
      <c r="R218" s="12">
        <v>227.72581060000002</v>
      </c>
      <c r="S218" s="12">
        <v>185.1284145</v>
      </c>
      <c r="T218" s="12">
        <v>184.1751358</v>
      </c>
      <c r="U218" s="12">
        <v>182.72936499999997</v>
      </c>
      <c r="V218" s="12">
        <v>180.84605829999998</v>
      </c>
      <c r="W218" s="12">
        <v>182.06777689999998</v>
      </c>
      <c r="X218" s="12">
        <v>182.21150849999995</v>
      </c>
      <c r="Y218" s="12">
        <v>179.09380099999996</v>
      </c>
    </row>
    <row r="219" spans="1:25" ht="11.25">
      <c r="A219" s="11">
        <f t="shared" si="4"/>
        <v>42001</v>
      </c>
      <c r="B219" s="12">
        <v>180.62623349999996</v>
      </c>
      <c r="C219" s="12">
        <v>180.83760349999997</v>
      </c>
      <c r="D219" s="12">
        <v>181.6915383</v>
      </c>
      <c r="E219" s="12">
        <v>182.66172659999998</v>
      </c>
      <c r="F219" s="12">
        <v>219.4929491</v>
      </c>
      <c r="G219" s="12">
        <v>226.99869779999997</v>
      </c>
      <c r="H219" s="12">
        <v>228.95175659999998</v>
      </c>
      <c r="I219" s="12">
        <v>226.32654119999995</v>
      </c>
      <c r="J219" s="12">
        <v>222.8790965</v>
      </c>
      <c r="K219" s="12">
        <v>220.56459499999997</v>
      </c>
      <c r="L219" s="12">
        <v>221.90679449999996</v>
      </c>
      <c r="M219" s="12">
        <v>228.76575099999994</v>
      </c>
      <c r="N219" s="12">
        <v>241.81573479999997</v>
      </c>
      <c r="O219" s="12">
        <v>244.73898189999997</v>
      </c>
      <c r="P219" s="12">
        <v>242.52382429999997</v>
      </c>
      <c r="Q219" s="12">
        <v>233.08615379999995</v>
      </c>
      <c r="R219" s="12">
        <v>228.03229709999997</v>
      </c>
      <c r="S219" s="12">
        <v>214.77728439999998</v>
      </c>
      <c r="T219" s="12">
        <v>183.088694</v>
      </c>
      <c r="U219" s="12">
        <v>180.7784199</v>
      </c>
      <c r="V219" s="12">
        <v>180.49095669999997</v>
      </c>
      <c r="W219" s="12">
        <v>180.78264729999995</v>
      </c>
      <c r="X219" s="12">
        <v>180.69598559999997</v>
      </c>
      <c r="Y219" s="12">
        <v>180.22463049999996</v>
      </c>
    </row>
    <row r="220" spans="1:25" ht="11.25">
      <c r="A220" s="11">
        <f t="shared" si="4"/>
        <v>42002</v>
      </c>
      <c r="B220" s="12">
        <v>180.09358109999997</v>
      </c>
      <c r="C220" s="12">
        <v>181.27091199999998</v>
      </c>
      <c r="D220" s="12">
        <v>183.3507928</v>
      </c>
      <c r="E220" s="12">
        <v>184.05042749999998</v>
      </c>
      <c r="F220" s="12">
        <v>225.18514319999994</v>
      </c>
      <c r="G220" s="12">
        <v>224.22975079999998</v>
      </c>
      <c r="H220" s="12">
        <v>224.8427238</v>
      </c>
      <c r="I220" s="12">
        <v>215.52764789999995</v>
      </c>
      <c r="J220" s="12">
        <v>218.99200219999994</v>
      </c>
      <c r="K220" s="12">
        <v>219.3449901</v>
      </c>
      <c r="L220" s="12">
        <v>215.84681659999995</v>
      </c>
      <c r="M220" s="12">
        <v>220.21160709999998</v>
      </c>
      <c r="N220" s="12">
        <v>240.13957069999992</v>
      </c>
      <c r="O220" s="12">
        <v>244.51070229999996</v>
      </c>
      <c r="P220" s="12">
        <v>241.3718578</v>
      </c>
      <c r="Q220" s="12">
        <v>232.5365918</v>
      </c>
      <c r="R220" s="12">
        <v>225.42399129999995</v>
      </c>
      <c r="S220" s="12">
        <v>220.37647569999996</v>
      </c>
      <c r="T220" s="12">
        <v>184.01026719999996</v>
      </c>
      <c r="U220" s="12">
        <v>182.39328669999998</v>
      </c>
      <c r="V220" s="12">
        <v>182.03607139999997</v>
      </c>
      <c r="W220" s="12">
        <v>182.34255789999997</v>
      </c>
      <c r="X220" s="12">
        <v>181.7655178</v>
      </c>
      <c r="Y220" s="12">
        <v>179.52922319999996</v>
      </c>
    </row>
    <row r="221" spans="1:25" ht="11.25">
      <c r="A221" s="11">
        <f t="shared" si="4"/>
        <v>42003</v>
      </c>
      <c r="B221" s="12">
        <v>183.04853369999998</v>
      </c>
      <c r="C221" s="12">
        <v>205.22758779999998</v>
      </c>
      <c r="D221" s="12">
        <v>213.08843809999996</v>
      </c>
      <c r="E221" s="12">
        <v>212.5578994</v>
      </c>
      <c r="F221" s="12">
        <v>214.62298429999998</v>
      </c>
      <c r="G221" s="12">
        <v>215.65869729999997</v>
      </c>
      <c r="H221" s="12">
        <v>213.80075499999998</v>
      </c>
      <c r="I221" s="12">
        <v>208.14238009999997</v>
      </c>
      <c r="J221" s="12">
        <v>210.53720219999997</v>
      </c>
      <c r="K221" s="12">
        <v>210.67670639999997</v>
      </c>
      <c r="L221" s="12">
        <v>205.06694659999997</v>
      </c>
      <c r="M221" s="12">
        <v>214.46234309999997</v>
      </c>
      <c r="N221" s="12">
        <v>227.71524209999993</v>
      </c>
      <c r="O221" s="12">
        <v>227.24811439999993</v>
      </c>
      <c r="P221" s="12">
        <v>223.01648699999996</v>
      </c>
      <c r="Q221" s="12">
        <v>215.54667119999996</v>
      </c>
      <c r="R221" s="12">
        <v>208.28188429999997</v>
      </c>
      <c r="S221" s="12">
        <v>188.53358519999998</v>
      </c>
      <c r="T221" s="12">
        <v>187.25056929999997</v>
      </c>
      <c r="U221" s="12">
        <v>184.61689909999996</v>
      </c>
      <c r="V221" s="12">
        <v>182.98935009999997</v>
      </c>
      <c r="W221" s="12">
        <v>184.10749739999997</v>
      </c>
      <c r="X221" s="12">
        <v>183.9066959</v>
      </c>
      <c r="Y221" s="12">
        <v>141.75317679999998</v>
      </c>
    </row>
    <row r="222" spans="1:25" ht="11.25">
      <c r="A222" s="11">
        <f t="shared" si="4"/>
        <v>42004</v>
      </c>
      <c r="B222" s="12">
        <v>184.33577699999998</v>
      </c>
      <c r="C222" s="12">
        <v>187.16602129999998</v>
      </c>
      <c r="D222" s="12">
        <v>187.6606271</v>
      </c>
      <c r="E222" s="12">
        <v>190.4908714</v>
      </c>
      <c r="F222" s="12">
        <v>216.38158269999997</v>
      </c>
      <c r="G222" s="12">
        <v>230.63003439999994</v>
      </c>
      <c r="H222" s="12">
        <v>230.55605489999996</v>
      </c>
      <c r="I222" s="12">
        <v>233.1770429</v>
      </c>
      <c r="J222" s="12">
        <v>235.1850579</v>
      </c>
      <c r="K222" s="12">
        <v>192.17760399999997</v>
      </c>
      <c r="L222" s="12">
        <v>194.3060999</v>
      </c>
      <c r="M222" s="12">
        <v>245.30122609999995</v>
      </c>
      <c r="N222" s="12">
        <v>268.482174</v>
      </c>
      <c r="O222" s="12">
        <v>272.05432699999994</v>
      </c>
      <c r="P222" s="12">
        <v>268.80345639999996</v>
      </c>
      <c r="Q222" s="12">
        <v>261.8197916</v>
      </c>
      <c r="R222" s="12">
        <v>252.90631869999999</v>
      </c>
      <c r="S222" s="12">
        <v>194.481537</v>
      </c>
      <c r="T222" s="12">
        <v>193.80303929999997</v>
      </c>
      <c r="U222" s="12">
        <v>188.28628229999995</v>
      </c>
      <c r="V222" s="12">
        <v>190.16113419999996</v>
      </c>
      <c r="W222" s="12">
        <v>189.82294219999994</v>
      </c>
      <c r="X222" s="12">
        <v>187.1596802</v>
      </c>
      <c r="Y222" s="12">
        <v>146.3547017</v>
      </c>
    </row>
    <row r="224" spans="1:25" s="35" customFormat="1" ht="15">
      <c r="A224" s="36" t="s">
        <v>105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12.75">
      <c r="A226" s="57" t="s">
        <v>90</v>
      </c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9"/>
    </row>
    <row r="227" spans="1:25" ht="12.75">
      <c r="A227" s="24" t="s">
        <v>22</v>
      </c>
      <c r="B227" s="23" t="s">
        <v>23</v>
      </c>
      <c r="C227" s="9" t="s">
        <v>24</v>
      </c>
      <c r="D227" s="10" t="s">
        <v>25</v>
      </c>
      <c r="E227" s="7" t="s">
        <v>26</v>
      </c>
      <c r="F227" s="7" t="s">
        <v>27</v>
      </c>
      <c r="G227" s="9" t="s">
        <v>28</v>
      </c>
      <c r="H227" s="10" t="s">
        <v>29</v>
      </c>
      <c r="I227" s="7" t="s">
        <v>30</v>
      </c>
      <c r="J227" s="7" t="s">
        <v>31</v>
      </c>
      <c r="K227" s="7" t="s">
        <v>32</v>
      </c>
      <c r="L227" s="7" t="s">
        <v>33</v>
      </c>
      <c r="M227" s="7" t="s">
        <v>34</v>
      </c>
      <c r="N227" s="7" t="s">
        <v>35</v>
      </c>
      <c r="O227" s="7" t="s">
        <v>36</v>
      </c>
      <c r="P227" s="7" t="s">
        <v>37</v>
      </c>
      <c r="Q227" s="7" t="s">
        <v>38</v>
      </c>
      <c r="R227" s="7" t="s">
        <v>39</v>
      </c>
      <c r="S227" s="7" t="s">
        <v>40</v>
      </c>
      <c r="T227" s="7" t="s">
        <v>41</v>
      </c>
      <c r="U227" s="7" t="s">
        <v>42</v>
      </c>
      <c r="V227" s="7" t="s">
        <v>43</v>
      </c>
      <c r="W227" s="7" t="s">
        <v>44</v>
      </c>
      <c r="X227" s="7" t="s">
        <v>45</v>
      </c>
      <c r="Y227" s="7" t="s">
        <v>64</v>
      </c>
    </row>
    <row r="228" spans="1:25" ht="11.25">
      <c r="A228" s="11">
        <f aca="true" t="shared" si="5" ref="A228:A258">A192</f>
        <v>41974</v>
      </c>
      <c r="B228" s="12">
        <v>101.1145872</v>
      </c>
      <c r="C228" s="12">
        <v>109.17607799999999</v>
      </c>
      <c r="D228" s="12">
        <v>111.30140449999999</v>
      </c>
      <c r="E228" s="12">
        <v>111.44085809999999</v>
      </c>
      <c r="F228" s="12">
        <v>111.9276048</v>
      </c>
      <c r="G228" s="12">
        <v>119.23685069999999</v>
      </c>
      <c r="H228" s="12">
        <v>120.59652329999999</v>
      </c>
      <c r="I228" s="12">
        <v>118.09038119999997</v>
      </c>
      <c r="J228" s="12">
        <v>121.1141107</v>
      </c>
      <c r="K228" s="12">
        <v>120.34577499999999</v>
      </c>
      <c r="L228" s="12">
        <v>116.43168789999999</v>
      </c>
      <c r="M228" s="12">
        <v>121.47883549999999</v>
      </c>
      <c r="N228" s="12">
        <v>134.21738549999998</v>
      </c>
      <c r="O228" s="12">
        <v>132.7316683</v>
      </c>
      <c r="P228" s="12">
        <v>134.103409</v>
      </c>
      <c r="Q228" s="12">
        <v>128.87792169999997</v>
      </c>
      <c r="R228" s="12">
        <v>121.954855</v>
      </c>
      <c r="S228" s="12">
        <v>121.26831419999998</v>
      </c>
      <c r="T228" s="12">
        <v>112.84209859999997</v>
      </c>
      <c r="U228" s="12">
        <v>111.29469999999998</v>
      </c>
      <c r="V228" s="12">
        <v>107.4020673</v>
      </c>
      <c r="W228" s="12">
        <v>107.98938149999998</v>
      </c>
      <c r="X228" s="12">
        <v>101.89365009999999</v>
      </c>
      <c r="Y228" s="12">
        <v>100.88529329999999</v>
      </c>
    </row>
    <row r="229" spans="1:25" ht="11.25">
      <c r="A229" s="11">
        <f t="shared" si="5"/>
        <v>41975</v>
      </c>
      <c r="B229" s="12">
        <v>104.0297038</v>
      </c>
      <c r="C229" s="12">
        <v>112.94534789999997</v>
      </c>
      <c r="D229" s="12">
        <v>114.35061109999998</v>
      </c>
      <c r="E229" s="12">
        <v>115.15515109999998</v>
      </c>
      <c r="F229" s="12">
        <v>117.7591789</v>
      </c>
      <c r="G229" s="12">
        <v>119.04644289999997</v>
      </c>
      <c r="H229" s="12">
        <v>120.56836439999998</v>
      </c>
      <c r="I229" s="12">
        <v>117.97104109999998</v>
      </c>
      <c r="J229" s="12">
        <v>119.16846479999998</v>
      </c>
      <c r="K229" s="12">
        <v>120.63406849999998</v>
      </c>
      <c r="L229" s="12">
        <v>118.86273959999998</v>
      </c>
      <c r="M229" s="12">
        <v>125.51896719999999</v>
      </c>
      <c r="N229" s="12">
        <v>133.09907489999998</v>
      </c>
      <c r="O229" s="12">
        <v>143.3234374</v>
      </c>
      <c r="P229" s="12">
        <v>143.6425716</v>
      </c>
      <c r="Q229" s="12">
        <v>131.32238239999998</v>
      </c>
      <c r="R229" s="12">
        <v>122.05139979999998</v>
      </c>
      <c r="S229" s="12">
        <v>119.0973971</v>
      </c>
      <c r="T229" s="12">
        <v>113.17330089999997</v>
      </c>
      <c r="U229" s="12">
        <v>111.13111019999998</v>
      </c>
      <c r="V229" s="12">
        <v>105.11315099999999</v>
      </c>
      <c r="W229" s="12">
        <v>103.13666439999999</v>
      </c>
      <c r="X229" s="12">
        <v>103.03609689999999</v>
      </c>
      <c r="Y229" s="12">
        <v>101.51417539999998</v>
      </c>
    </row>
    <row r="230" spans="1:25" ht="11.25">
      <c r="A230" s="11">
        <f t="shared" si="5"/>
        <v>41976</v>
      </c>
      <c r="B230" s="12">
        <v>101.61072019999999</v>
      </c>
      <c r="C230" s="12">
        <v>113.26850479999999</v>
      </c>
      <c r="D230" s="12">
        <v>114.39754259999998</v>
      </c>
      <c r="E230" s="12">
        <v>117.68945209999998</v>
      </c>
      <c r="F230" s="12">
        <v>120.2398439</v>
      </c>
      <c r="G230" s="12">
        <v>121.1141107</v>
      </c>
      <c r="H230" s="12">
        <v>120.80436279999996</v>
      </c>
      <c r="I230" s="12">
        <v>118.87212589999999</v>
      </c>
      <c r="J230" s="12">
        <v>117.63715699999997</v>
      </c>
      <c r="K230" s="12">
        <v>119.51307609999998</v>
      </c>
      <c r="L230" s="12">
        <v>120.640773</v>
      </c>
      <c r="M230" s="12">
        <v>124.58704169999999</v>
      </c>
      <c r="N230" s="12">
        <v>132.49030630000001</v>
      </c>
      <c r="O230" s="12">
        <v>137.7654069</v>
      </c>
      <c r="P230" s="12">
        <v>139.3785096</v>
      </c>
      <c r="Q230" s="12">
        <v>130.5661148</v>
      </c>
      <c r="R230" s="12">
        <v>125.77910179999999</v>
      </c>
      <c r="S230" s="12">
        <v>119.50100799999998</v>
      </c>
      <c r="T230" s="12">
        <v>117.78599689999999</v>
      </c>
      <c r="U230" s="12">
        <v>111.41269919999999</v>
      </c>
      <c r="V230" s="12">
        <v>110.97690669999999</v>
      </c>
      <c r="W230" s="12">
        <v>111.3899039</v>
      </c>
      <c r="X230" s="12">
        <v>108.36483349999999</v>
      </c>
      <c r="Y230" s="12">
        <v>106.17514379999999</v>
      </c>
    </row>
    <row r="231" spans="1:25" ht="11.25">
      <c r="A231" s="11">
        <f t="shared" si="5"/>
        <v>41977</v>
      </c>
      <c r="B231" s="12">
        <v>102.15512559999999</v>
      </c>
      <c r="C231" s="12">
        <v>110.96617949999998</v>
      </c>
      <c r="D231" s="12">
        <v>111.0519971</v>
      </c>
      <c r="E231" s="12">
        <v>128.04924549999998</v>
      </c>
      <c r="F231" s="12">
        <v>133.38736839999999</v>
      </c>
      <c r="G231" s="12">
        <v>134.64245079999998</v>
      </c>
      <c r="H231" s="12">
        <v>135.00851649999998</v>
      </c>
      <c r="I231" s="12">
        <v>134.24822619999998</v>
      </c>
      <c r="J231" s="12">
        <v>131.7246524</v>
      </c>
      <c r="K231" s="12">
        <v>130.5714784</v>
      </c>
      <c r="L231" s="12">
        <v>133.3672549</v>
      </c>
      <c r="M231" s="12">
        <v>137.69031649999997</v>
      </c>
      <c r="N231" s="12">
        <v>145.0746528</v>
      </c>
      <c r="O231" s="12">
        <v>173.2523254</v>
      </c>
      <c r="P231" s="12">
        <v>170.2862546</v>
      </c>
      <c r="Q231" s="12">
        <v>146.3686213</v>
      </c>
      <c r="R231" s="12">
        <v>133.15137</v>
      </c>
      <c r="S231" s="12">
        <v>126.98457089999997</v>
      </c>
      <c r="T231" s="12">
        <v>120.54959179999997</v>
      </c>
      <c r="U231" s="12">
        <v>107.49056669999999</v>
      </c>
      <c r="V231" s="12">
        <v>101.59328849999999</v>
      </c>
      <c r="W231" s="12">
        <v>101.87085479999999</v>
      </c>
      <c r="X231" s="12">
        <v>103.0629149</v>
      </c>
      <c r="Y231" s="12">
        <v>100.98988349999999</v>
      </c>
    </row>
    <row r="232" spans="1:25" ht="11.25">
      <c r="A232" s="11">
        <f t="shared" si="5"/>
        <v>41978</v>
      </c>
      <c r="B232" s="12">
        <v>109.4000083</v>
      </c>
      <c r="C232" s="12">
        <v>117.1879555</v>
      </c>
      <c r="D232" s="12">
        <v>127.77033829999998</v>
      </c>
      <c r="E232" s="12">
        <v>128.02913199999998</v>
      </c>
      <c r="F232" s="12">
        <v>135.82646549999998</v>
      </c>
      <c r="G232" s="12">
        <v>142.20646769999996</v>
      </c>
      <c r="H232" s="12">
        <v>141.17665649999995</v>
      </c>
      <c r="I232" s="12">
        <v>137.1861381</v>
      </c>
      <c r="J232" s="12">
        <v>136.1978948</v>
      </c>
      <c r="K232" s="12">
        <v>136.758391</v>
      </c>
      <c r="L232" s="12">
        <v>138.27360799999997</v>
      </c>
      <c r="M232" s="12">
        <v>143.07403</v>
      </c>
      <c r="N232" s="12">
        <v>150.48250249999998</v>
      </c>
      <c r="O232" s="12">
        <v>171.65129079999997</v>
      </c>
      <c r="P232" s="12">
        <v>170.1990961</v>
      </c>
      <c r="Q232" s="12">
        <v>159.33378339999996</v>
      </c>
      <c r="R232" s="12">
        <v>148.6763102</v>
      </c>
      <c r="S232" s="12">
        <v>141.44483649999998</v>
      </c>
      <c r="T232" s="12">
        <v>141.44751829999996</v>
      </c>
      <c r="U232" s="12">
        <v>116.752163</v>
      </c>
      <c r="V232" s="12">
        <v>116.3539157</v>
      </c>
      <c r="W232" s="12">
        <v>116.93720719999999</v>
      </c>
      <c r="X232" s="12">
        <v>116.66366359999999</v>
      </c>
      <c r="Y232" s="12">
        <v>115.9033733</v>
      </c>
    </row>
    <row r="233" spans="1:25" ht="11.25">
      <c r="A233" s="11">
        <f t="shared" si="5"/>
        <v>41979</v>
      </c>
      <c r="B233" s="12">
        <v>105.7406922</v>
      </c>
      <c r="C233" s="12">
        <v>111.17670079999999</v>
      </c>
      <c r="D233" s="12">
        <v>114.72204039999998</v>
      </c>
      <c r="E233" s="12">
        <v>114.76897189999998</v>
      </c>
      <c r="F233" s="12">
        <v>124.40065659999998</v>
      </c>
      <c r="G233" s="12">
        <v>131.70185709999998</v>
      </c>
      <c r="H233" s="12">
        <v>132.88318999999998</v>
      </c>
      <c r="I233" s="12">
        <v>128.65935499999998</v>
      </c>
      <c r="J233" s="12">
        <v>130.97643019999998</v>
      </c>
      <c r="K233" s="12">
        <v>128.21819889999998</v>
      </c>
      <c r="L233" s="12">
        <v>128.45956089999999</v>
      </c>
      <c r="M233" s="12">
        <v>133.74404779999998</v>
      </c>
      <c r="N233" s="12">
        <v>141.4957907</v>
      </c>
      <c r="O233" s="12">
        <v>151.05104409999998</v>
      </c>
      <c r="P233" s="12">
        <v>155.19844779999997</v>
      </c>
      <c r="Q233" s="12">
        <v>139.560872</v>
      </c>
      <c r="R233" s="12">
        <v>133.18086979999998</v>
      </c>
      <c r="S233" s="12">
        <v>125.9923049</v>
      </c>
      <c r="T233" s="12">
        <v>125.34599109999998</v>
      </c>
      <c r="U233" s="12">
        <v>115.01837929999999</v>
      </c>
      <c r="V233" s="12">
        <v>106.950184</v>
      </c>
      <c r="W233" s="12">
        <v>104.61165439999998</v>
      </c>
      <c r="X233" s="12">
        <v>108.34337909999999</v>
      </c>
      <c r="Y233" s="12">
        <v>109.29944079999999</v>
      </c>
    </row>
    <row r="234" spans="1:25" ht="11.25">
      <c r="A234" s="11">
        <f t="shared" si="5"/>
        <v>41980</v>
      </c>
      <c r="B234" s="12">
        <v>87.79810929999998</v>
      </c>
      <c r="C234" s="12">
        <v>111.61517509999999</v>
      </c>
      <c r="D234" s="12">
        <v>112.34730649999999</v>
      </c>
      <c r="E234" s="12">
        <v>113.15855099999999</v>
      </c>
      <c r="F234" s="12">
        <v>114.09181739999998</v>
      </c>
      <c r="G234" s="12">
        <v>125.1582651</v>
      </c>
      <c r="H234" s="12">
        <v>124.03325</v>
      </c>
      <c r="I234" s="12">
        <v>123.1428924</v>
      </c>
      <c r="J234" s="12">
        <v>122.77414489999998</v>
      </c>
      <c r="K234" s="12">
        <v>120.2934799</v>
      </c>
      <c r="L234" s="12">
        <v>124.38590669999999</v>
      </c>
      <c r="M234" s="12">
        <v>127.4418178</v>
      </c>
      <c r="N234" s="12">
        <v>134.50031539999998</v>
      </c>
      <c r="O234" s="12">
        <v>141.88733349999998</v>
      </c>
      <c r="P234" s="12">
        <v>150.62597879999996</v>
      </c>
      <c r="Q234" s="12">
        <v>136.35880279999998</v>
      </c>
      <c r="R234" s="12">
        <v>132.8094405</v>
      </c>
      <c r="S234" s="12">
        <v>122.77280400000001</v>
      </c>
      <c r="T234" s="12">
        <v>113.86922799999999</v>
      </c>
      <c r="U234" s="12">
        <v>111.8592189</v>
      </c>
      <c r="V234" s="12">
        <v>88.8936246</v>
      </c>
      <c r="W234" s="12">
        <v>88.81585239999998</v>
      </c>
      <c r="X234" s="12">
        <v>88.30899219999999</v>
      </c>
      <c r="Y234" s="12">
        <v>87.01636459999999</v>
      </c>
    </row>
    <row r="235" spans="1:25" ht="11.25">
      <c r="A235" s="11">
        <f t="shared" si="5"/>
        <v>41981</v>
      </c>
      <c r="B235" s="12">
        <v>89.34818969999999</v>
      </c>
      <c r="C235" s="12">
        <v>113.91615949999998</v>
      </c>
      <c r="D235" s="12">
        <v>126.8115948</v>
      </c>
      <c r="E235" s="12">
        <v>128.5453785</v>
      </c>
      <c r="F235" s="12">
        <v>132.2073764</v>
      </c>
      <c r="G235" s="12">
        <v>132.59355559999997</v>
      </c>
      <c r="H235" s="12">
        <v>132.10680889999998</v>
      </c>
      <c r="I235" s="12">
        <v>134.49226999999996</v>
      </c>
      <c r="J235" s="12">
        <v>134.2401808</v>
      </c>
      <c r="K235" s="12">
        <v>134.48020189999997</v>
      </c>
      <c r="L235" s="12">
        <v>134.6491553</v>
      </c>
      <c r="M235" s="12">
        <v>134.11145439999999</v>
      </c>
      <c r="N235" s="12">
        <v>141.4662909</v>
      </c>
      <c r="O235" s="12">
        <v>159.902325</v>
      </c>
      <c r="P235" s="12">
        <v>166.93668639999999</v>
      </c>
      <c r="Q235" s="12">
        <v>134.8931991</v>
      </c>
      <c r="R235" s="12">
        <v>131.15745169999997</v>
      </c>
      <c r="S235" s="12">
        <v>128.5494012</v>
      </c>
      <c r="T235" s="12">
        <v>114.97144779999998</v>
      </c>
      <c r="U235" s="12">
        <v>113.13307389999999</v>
      </c>
      <c r="V235" s="12">
        <v>112.61414559999999</v>
      </c>
      <c r="W235" s="12">
        <v>112.74153109999999</v>
      </c>
      <c r="X235" s="12">
        <v>112.99093849999998</v>
      </c>
      <c r="Y235" s="12">
        <v>112.35401099999999</v>
      </c>
    </row>
    <row r="236" spans="1:25" ht="11.25">
      <c r="A236" s="11">
        <f t="shared" si="5"/>
        <v>41982</v>
      </c>
      <c r="B236" s="12">
        <v>88.67505789999998</v>
      </c>
      <c r="C236" s="12">
        <v>113.2175506</v>
      </c>
      <c r="D236" s="12">
        <v>114.03013599999998</v>
      </c>
      <c r="E236" s="12">
        <v>127.13475169999997</v>
      </c>
      <c r="F236" s="12">
        <v>131.24595109999998</v>
      </c>
      <c r="G236" s="12">
        <v>131.12795189999997</v>
      </c>
      <c r="H236" s="12">
        <v>131.55569899999998</v>
      </c>
      <c r="I236" s="12">
        <v>124.53474659999999</v>
      </c>
      <c r="J236" s="12">
        <v>118.31699329999998</v>
      </c>
      <c r="K236" s="12">
        <v>118.7527858</v>
      </c>
      <c r="L236" s="12">
        <v>118.92039829999999</v>
      </c>
      <c r="M236" s="12">
        <v>127.85481499999997</v>
      </c>
      <c r="N236" s="12">
        <v>131.81046999999998</v>
      </c>
      <c r="O236" s="12">
        <v>142.87691769999998</v>
      </c>
      <c r="P236" s="12">
        <v>144.7756321</v>
      </c>
      <c r="Q236" s="12">
        <v>114.9097664</v>
      </c>
      <c r="R236" s="12">
        <v>114.30636139999999</v>
      </c>
      <c r="S236" s="12">
        <v>115.71832909999999</v>
      </c>
      <c r="T236" s="12">
        <v>115.18330999999999</v>
      </c>
      <c r="U236" s="12">
        <v>88.86814749999999</v>
      </c>
      <c r="V236" s="12">
        <v>85.28928539999998</v>
      </c>
      <c r="W236" s="12">
        <v>85.68753269999998</v>
      </c>
      <c r="X236" s="12">
        <v>87.12765929999998</v>
      </c>
      <c r="Y236" s="12">
        <v>85.08412769999998</v>
      </c>
    </row>
    <row r="237" spans="1:25" ht="11.25">
      <c r="A237" s="11">
        <f t="shared" si="5"/>
        <v>41983</v>
      </c>
      <c r="B237" s="12">
        <v>86.75086639999999</v>
      </c>
      <c r="C237" s="12">
        <v>95.00008319999999</v>
      </c>
      <c r="D237" s="12">
        <v>95.28971759999999</v>
      </c>
      <c r="E237" s="12">
        <v>97.13881869999999</v>
      </c>
      <c r="F237" s="12">
        <v>114.39351989999999</v>
      </c>
      <c r="G237" s="12">
        <v>114.472633</v>
      </c>
      <c r="H237" s="12">
        <v>114.87624389999999</v>
      </c>
      <c r="I237" s="12">
        <v>96.77141209999999</v>
      </c>
      <c r="J237" s="12">
        <v>96.09828029999997</v>
      </c>
      <c r="K237" s="12">
        <v>117.5794983</v>
      </c>
      <c r="L237" s="12">
        <v>117.8074513</v>
      </c>
      <c r="M237" s="12">
        <v>114.47799659999998</v>
      </c>
      <c r="N237" s="12">
        <v>115.71698819999999</v>
      </c>
      <c r="O237" s="12">
        <v>116.45582409999999</v>
      </c>
      <c r="P237" s="12">
        <v>116.71327689999998</v>
      </c>
      <c r="Q237" s="12">
        <v>115.12028769999998</v>
      </c>
      <c r="R237" s="12">
        <v>113.8544781</v>
      </c>
      <c r="S237" s="12">
        <v>117.02704749999998</v>
      </c>
      <c r="T237" s="12">
        <v>94.36047389999999</v>
      </c>
      <c r="U237" s="12">
        <v>90.805748</v>
      </c>
      <c r="V237" s="12">
        <v>90.4557731</v>
      </c>
      <c r="W237" s="12">
        <v>90.9894513</v>
      </c>
      <c r="X237" s="12">
        <v>90.53086349999998</v>
      </c>
      <c r="Y237" s="12">
        <v>86.59398109999998</v>
      </c>
    </row>
    <row r="238" spans="1:25" ht="11.25">
      <c r="A238" s="11">
        <f t="shared" si="5"/>
        <v>41984</v>
      </c>
      <c r="B238" s="12">
        <v>87.75520049999999</v>
      </c>
      <c r="C238" s="12">
        <v>92.92436999999998</v>
      </c>
      <c r="D238" s="12">
        <v>116.27077989999998</v>
      </c>
      <c r="E238" s="12">
        <v>117.88522349999998</v>
      </c>
      <c r="F238" s="12">
        <v>113.86922799999999</v>
      </c>
      <c r="G238" s="12">
        <v>114.02209059999998</v>
      </c>
      <c r="H238" s="12">
        <v>113.51657129999998</v>
      </c>
      <c r="I238" s="12">
        <v>117.66397499999998</v>
      </c>
      <c r="J238" s="12">
        <v>117.87315539999997</v>
      </c>
      <c r="K238" s="12">
        <v>117.74174719999999</v>
      </c>
      <c r="L238" s="12">
        <v>117.9656775</v>
      </c>
      <c r="M238" s="12">
        <v>114.6268365</v>
      </c>
      <c r="N238" s="12">
        <v>114.56113239999998</v>
      </c>
      <c r="O238" s="12">
        <v>116.0843948</v>
      </c>
      <c r="P238" s="12">
        <v>115.74648799999999</v>
      </c>
      <c r="Q238" s="12">
        <v>113.91481859999999</v>
      </c>
      <c r="R238" s="12">
        <v>113.21486879999999</v>
      </c>
      <c r="S238" s="12">
        <v>115.84169189999997</v>
      </c>
      <c r="T238" s="12">
        <v>92.9190064</v>
      </c>
      <c r="U238" s="12">
        <v>89.27444019999999</v>
      </c>
      <c r="V238" s="12">
        <v>86.55107229999999</v>
      </c>
      <c r="W238" s="12">
        <v>87.05659159999999</v>
      </c>
      <c r="X238" s="12">
        <v>86.59934469999999</v>
      </c>
      <c r="Y238" s="12">
        <v>86.47061829999998</v>
      </c>
    </row>
    <row r="239" spans="1:25" ht="11.25">
      <c r="A239" s="11">
        <f t="shared" si="5"/>
        <v>41985</v>
      </c>
      <c r="B239" s="12">
        <v>85.8658724</v>
      </c>
      <c r="C239" s="12">
        <v>92.14396619999998</v>
      </c>
      <c r="D239" s="12">
        <v>93.9394313</v>
      </c>
      <c r="E239" s="12">
        <v>114.31708859999999</v>
      </c>
      <c r="F239" s="12">
        <v>112.97082499999998</v>
      </c>
      <c r="G239" s="12">
        <v>113.44684449999998</v>
      </c>
      <c r="H239" s="12">
        <v>114.22858919999999</v>
      </c>
      <c r="I239" s="12">
        <v>94.4422688</v>
      </c>
      <c r="J239" s="12">
        <v>94.36717839999999</v>
      </c>
      <c r="K239" s="12">
        <v>94.4449506</v>
      </c>
      <c r="L239" s="12">
        <v>94.19017960000001</v>
      </c>
      <c r="M239" s="12">
        <v>113.09284689999998</v>
      </c>
      <c r="N239" s="12">
        <v>114.42704239999999</v>
      </c>
      <c r="O239" s="12">
        <v>114.54235979999999</v>
      </c>
      <c r="P239" s="12">
        <v>113.91481859999999</v>
      </c>
      <c r="Q239" s="12">
        <v>113.7592742</v>
      </c>
      <c r="R239" s="12">
        <v>114.25138449999997</v>
      </c>
      <c r="S239" s="12">
        <v>93.56532019999999</v>
      </c>
      <c r="T239" s="12">
        <v>91.90930869999998</v>
      </c>
      <c r="U239" s="12">
        <v>88.6120356</v>
      </c>
      <c r="V239" s="12">
        <v>85.60171509999998</v>
      </c>
      <c r="W239" s="12">
        <v>86.0160532</v>
      </c>
      <c r="X239" s="12">
        <v>85.9101221</v>
      </c>
      <c r="Y239" s="12">
        <v>81.32692589999999</v>
      </c>
    </row>
    <row r="240" spans="1:25" ht="11.25">
      <c r="A240" s="11">
        <f t="shared" si="5"/>
        <v>41986</v>
      </c>
      <c r="B240" s="12">
        <v>81.54549259999999</v>
      </c>
      <c r="C240" s="12">
        <v>87.02440999999999</v>
      </c>
      <c r="D240" s="12">
        <v>89.91270859999999</v>
      </c>
      <c r="E240" s="12">
        <v>92.96727879999999</v>
      </c>
      <c r="F240" s="12">
        <v>93.97697649999999</v>
      </c>
      <c r="G240" s="12">
        <v>117.86645089999998</v>
      </c>
      <c r="H240" s="12">
        <v>121.61024369999998</v>
      </c>
      <c r="I240" s="12">
        <v>99.85280029999998</v>
      </c>
      <c r="J240" s="12">
        <v>99.6878696</v>
      </c>
      <c r="K240" s="12">
        <v>99.6315518</v>
      </c>
      <c r="L240" s="12">
        <v>122.43489719999998</v>
      </c>
      <c r="M240" s="12">
        <v>116.84334419999998</v>
      </c>
      <c r="N240" s="12">
        <v>156.78205069999998</v>
      </c>
      <c r="O240" s="12">
        <v>156.15987309999997</v>
      </c>
      <c r="P240" s="12">
        <v>117.4239539</v>
      </c>
      <c r="Q240" s="12">
        <v>116.68645889999999</v>
      </c>
      <c r="R240" s="12">
        <v>121.4828582</v>
      </c>
      <c r="S240" s="12">
        <v>121.0725428</v>
      </c>
      <c r="T240" s="12">
        <v>116.77764009999999</v>
      </c>
      <c r="U240" s="12">
        <v>91.1771773</v>
      </c>
      <c r="V240" s="12">
        <v>86.28155139999998</v>
      </c>
      <c r="W240" s="12">
        <v>86.555095</v>
      </c>
      <c r="X240" s="12">
        <v>86.81388869999998</v>
      </c>
      <c r="Y240" s="12">
        <v>86.46257289999997</v>
      </c>
    </row>
    <row r="241" spans="1:25" ht="11.25">
      <c r="A241" s="11">
        <f t="shared" si="5"/>
        <v>41987</v>
      </c>
      <c r="B241" s="12">
        <v>86.24266529999998</v>
      </c>
      <c r="C241" s="12">
        <v>90.48259109999998</v>
      </c>
      <c r="D241" s="12">
        <v>90.29218329999999</v>
      </c>
      <c r="E241" s="12">
        <v>112.51894169999998</v>
      </c>
      <c r="F241" s="12">
        <v>115.26644579999999</v>
      </c>
      <c r="G241" s="12">
        <v>117.2241598</v>
      </c>
      <c r="H241" s="12">
        <v>118.81044449999997</v>
      </c>
      <c r="I241" s="12">
        <v>118.7353541</v>
      </c>
      <c r="J241" s="12">
        <v>118.17888059999999</v>
      </c>
      <c r="K241" s="12">
        <v>118.3102888</v>
      </c>
      <c r="L241" s="12">
        <v>118.61869579999998</v>
      </c>
      <c r="M241" s="12">
        <v>114.96876599999999</v>
      </c>
      <c r="N241" s="12">
        <v>142.70662339999998</v>
      </c>
      <c r="O241" s="12">
        <v>144.99419879999996</v>
      </c>
      <c r="P241" s="12">
        <v>142.5229201</v>
      </c>
      <c r="Q241" s="12">
        <v>141.5896537</v>
      </c>
      <c r="R241" s="12">
        <v>136.89650369999998</v>
      </c>
      <c r="S241" s="12">
        <v>115.0612881</v>
      </c>
      <c r="T241" s="12">
        <v>112.76834909999998</v>
      </c>
      <c r="U241" s="12">
        <v>88.39480979999999</v>
      </c>
      <c r="V241" s="12">
        <v>88.49135460000001</v>
      </c>
      <c r="W241" s="12">
        <v>88.6254446</v>
      </c>
      <c r="X241" s="12">
        <v>88.61471739999999</v>
      </c>
      <c r="Y241" s="12">
        <v>88.3291057</v>
      </c>
    </row>
    <row r="242" spans="1:25" ht="11.25">
      <c r="A242" s="11">
        <f t="shared" si="5"/>
        <v>41988</v>
      </c>
      <c r="B242" s="12">
        <v>88.6723761</v>
      </c>
      <c r="C242" s="12">
        <v>107.85395059999999</v>
      </c>
      <c r="D242" s="12">
        <v>111.88469599999999</v>
      </c>
      <c r="E242" s="12">
        <v>112.53503249999999</v>
      </c>
      <c r="F242" s="12">
        <v>112.82332599999998</v>
      </c>
      <c r="G242" s="12">
        <v>123.55454869999998</v>
      </c>
      <c r="H242" s="12">
        <v>126.89741239999998</v>
      </c>
      <c r="I242" s="12">
        <v>124.5535192</v>
      </c>
      <c r="J242" s="12">
        <v>124.02788639999999</v>
      </c>
      <c r="K242" s="12">
        <v>114.42838329999998</v>
      </c>
      <c r="L242" s="12">
        <v>123.86697839999998</v>
      </c>
      <c r="M242" s="12">
        <v>130.66265959999998</v>
      </c>
      <c r="N242" s="12">
        <v>135.3330143</v>
      </c>
      <c r="O242" s="12">
        <v>142.80182729999999</v>
      </c>
      <c r="P242" s="12">
        <v>141.47835899999995</v>
      </c>
      <c r="Q242" s="12">
        <v>133.1433246</v>
      </c>
      <c r="R242" s="12">
        <v>129.59262139999998</v>
      </c>
      <c r="S242" s="12">
        <v>114.0073407</v>
      </c>
      <c r="T242" s="12">
        <v>111.65003849999998</v>
      </c>
      <c r="U242" s="12">
        <v>109.32223609999998</v>
      </c>
      <c r="V242" s="12">
        <v>88.4833092</v>
      </c>
      <c r="W242" s="12">
        <v>88.81585239999998</v>
      </c>
      <c r="X242" s="12">
        <v>88.77562539999998</v>
      </c>
      <c r="Y242" s="12">
        <v>88.71394399999998</v>
      </c>
    </row>
    <row r="243" spans="1:25" ht="11.25">
      <c r="A243" s="11">
        <f t="shared" si="5"/>
        <v>41989</v>
      </c>
      <c r="B243" s="12">
        <v>86.2788696</v>
      </c>
      <c r="C243" s="12">
        <v>115.51719409999998</v>
      </c>
      <c r="D243" s="12">
        <v>120.94783909999998</v>
      </c>
      <c r="E243" s="12">
        <v>124.91690309999997</v>
      </c>
      <c r="F243" s="12">
        <v>127.9540416</v>
      </c>
      <c r="G243" s="12">
        <v>131.8037655</v>
      </c>
      <c r="H243" s="12">
        <v>132.05183199999996</v>
      </c>
      <c r="I243" s="12">
        <v>130.241617</v>
      </c>
      <c r="J243" s="12">
        <v>129.0455342</v>
      </c>
      <c r="K243" s="12">
        <v>129.5336218</v>
      </c>
      <c r="L243" s="12">
        <v>128.5279468</v>
      </c>
      <c r="M243" s="12">
        <v>133.5791171</v>
      </c>
      <c r="N243" s="12">
        <v>141.98119649999998</v>
      </c>
      <c r="O243" s="12">
        <v>145.3455146</v>
      </c>
      <c r="P243" s="12">
        <v>148.7929685</v>
      </c>
      <c r="Q243" s="12">
        <v>137.96117829999997</v>
      </c>
      <c r="R243" s="12">
        <v>132.7450773</v>
      </c>
      <c r="S243" s="12">
        <v>127.0422296</v>
      </c>
      <c r="T243" s="12">
        <v>120.1607308</v>
      </c>
      <c r="U243" s="12">
        <v>114.941948</v>
      </c>
      <c r="V243" s="12">
        <v>86.2238927</v>
      </c>
      <c r="W243" s="12">
        <v>86.10991619999997</v>
      </c>
      <c r="X243" s="12">
        <v>88.51951349999999</v>
      </c>
      <c r="Y243" s="12">
        <v>86.2238927</v>
      </c>
    </row>
    <row r="244" spans="1:25" ht="11.25">
      <c r="A244" s="11">
        <f t="shared" si="5"/>
        <v>41990</v>
      </c>
      <c r="B244" s="12">
        <v>86.04287119999998</v>
      </c>
      <c r="C244" s="12">
        <v>116.01734979999999</v>
      </c>
      <c r="D244" s="12">
        <v>116.98413869999997</v>
      </c>
      <c r="E244" s="12">
        <v>117.2308643</v>
      </c>
      <c r="F244" s="12">
        <v>115.02106109999998</v>
      </c>
      <c r="G244" s="12">
        <v>115.60032989999999</v>
      </c>
      <c r="H244" s="12">
        <v>116.08037209999999</v>
      </c>
      <c r="I244" s="12">
        <v>120.59115969999999</v>
      </c>
      <c r="J244" s="12">
        <v>119.8697555</v>
      </c>
      <c r="K244" s="12">
        <v>119.6672796</v>
      </c>
      <c r="L244" s="12">
        <v>119.55464399999998</v>
      </c>
      <c r="M244" s="12">
        <v>115.65262499999999</v>
      </c>
      <c r="N244" s="12">
        <v>143.01771219999998</v>
      </c>
      <c r="O244" s="12">
        <v>146.9465492</v>
      </c>
      <c r="P244" s="12">
        <v>149.44062319999998</v>
      </c>
      <c r="Q244" s="12">
        <v>147.72695299999998</v>
      </c>
      <c r="R244" s="12">
        <v>115.71564729999999</v>
      </c>
      <c r="S244" s="12">
        <v>120.99611149999998</v>
      </c>
      <c r="T244" s="12">
        <v>118.88285309999999</v>
      </c>
      <c r="U244" s="12">
        <v>91.25092679999999</v>
      </c>
      <c r="V244" s="12">
        <v>90.76552099999999</v>
      </c>
      <c r="W244" s="12">
        <v>90.9116791</v>
      </c>
      <c r="X244" s="12">
        <v>90.29486509999998</v>
      </c>
      <c r="Y244" s="12">
        <v>90.1715023</v>
      </c>
    </row>
    <row r="245" spans="1:25" ht="11.25">
      <c r="A245" s="11">
        <f t="shared" si="5"/>
        <v>41991</v>
      </c>
      <c r="B245" s="12">
        <v>90.09238919999999</v>
      </c>
      <c r="C245" s="12">
        <v>116.61539119999998</v>
      </c>
      <c r="D245" s="12">
        <v>117.94288219999999</v>
      </c>
      <c r="E245" s="12">
        <v>116.24396189999999</v>
      </c>
      <c r="F245" s="12">
        <v>115.28924109999998</v>
      </c>
      <c r="G245" s="12">
        <v>115.8309647</v>
      </c>
      <c r="H245" s="12">
        <v>116.25200729999999</v>
      </c>
      <c r="I245" s="12">
        <v>117.10213789999999</v>
      </c>
      <c r="J245" s="12">
        <v>120.76279489999999</v>
      </c>
      <c r="K245" s="12">
        <v>119.755779</v>
      </c>
      <c r="L245" s="12">
        <v>117.11822869999997</v>
      </c>
      <c r="M245" s="12">
        <v>137.89145149999996</v>
      </c>
      <c r="N245" s="12">
        <v>143.35561899999996</v>
      </c>
      <c r="O245" s="12">
        <v>146.8325727</v>
      </c>
      <c r="P245" s="12">
        <v>142.86887229999996</v>
      </c>
      <c r="Q245" s="12">
        <v>139.5045542</v>
      </c>
      <c r="R245" s="12">
        <v>137.17943359999998</v>
      </c>
      <c r="S245" s="12">
        <v>118.9324664</v>
      </c>
      <c r="T245" s="12">
        <v>116.96134339999999</v>
      </c>
      <c r="U245" s="12">
        <v>90.25195629999999</v>
      </c>
      <c r="V245" s="12">
        <v>90.04948039999998</v>
      </c>
      <c r="W245" s="12">
        <v>90.11116179999998</v>
      </c>
      <c r="X245" s="12">
        <v>89.80543659999998</v>
      </c>
      <c r="Y245" s="12">
        <v>90.23988819999998</v>
      </c>
    </row>
    <row r="246" spans="1:25" ht="11.25">
      <c r="A246" s="11">
        <f t="shared" si="5"/>
        <v>41992</v>
      </c>
      <c r="B246" s="12">
        <v>91.72024179999998</v>
      </c>
      <c r="C246" s="12">
        <v>118.48996939999998</v>
      </c>
      <c r="D246" s="12">
        <v>118.94453449999997</v>
      </c>
      <c r="E246" s="12">
        <v>118.87078499999998</v>
      </c>
      <c r="F246" s="12">
        <v>115.71698819999999</v>
      </c>
      <c r="G246" s="12">
        <v>115.96237289999998</v>
      </c>
      <c r="H246" s="12">
        <v>117.2737731</v>
      </c>
      <c r="I246" s="12">
        <v>120.9290665</v>
      </c>
      <c r="J246" s="12">
        <v>120.45438789999999</v>
      </c>
      <c r="K246" s="12">
        <v>119.32266829999999</v>
      </c>
      <c r="L246" s="12">
        <v>119.1644421</v>
      </c>
      <c r="M246" s="12">
        <v>137.66886209999998</v>
      </c>
      <c r="N246" s="12">
        <v>149.23814729999998</v>
      </c>
      <c r="O246" s="12">
        <v>153.9809106</v>
      </c>
      <c r="P246" s="12">
        <v>153.18709779999998</v>
      </c>
      <c r="Q246" s="12">
        <v>148.57171999999997</v>
      </c>
      <c r="R246" s="12">
        <v>116.0750085</v>
      </c>
      <c r="S246" s="12">
        <v>119.91132339999999</v>
      </c>
      <c r="T246" s="12">
        <v>118.03272249999999</v>
      </c>
      <c r="U246" s="12">
        <v>91.70817369999999</v>
      </c>
      <c r="V246" s="12">
        <v>91.12756399999999</v>
      </c>
      <c r="W246" s="12">
        <v>91.2308133</v>
      </c>
      <c r="X246" s="12">
        <v>91.45608449999997</v>
      </c>
      <c r="Y246" s="12">
        <v>91.1610865</v>
      </c>
    </row>
    <row r="247" spans="1:25" ht="11.25">
      <c r="A247" s="11">
        <f t="shared" si="5"/>
        <v>41993</v>
      </c>
      <c r="B247" s="12">
        <v>91.40110759999999</v>
      </c>
      <c r="C247" s="12">
        <v>93.72488729999999</v>
      </c>
      <c r="D247" s="12">
        <v>118.84396699999998</v>
      </c>
      <c r="E247" s="12">
        <v>120.28141179999999</v>
      </c>
      <c r="F247" s="12">
        <v>120.54154639999997</v>
      </c>
      <c r="G247" s="12">
        <v>120.6729546</v>
      </c>
      <c r="H247" s="12">
        <v>124.49183779999997</v>
      </c>
      <c r="I247" s="12">
        <v>124.06677249999998</v>
      </c>
      <c r="J247" s="12">
        <v>122.96455269999998</v>
      </c>
      <c r="K247" s="12">
        <v>122.53948739999998</v>
      </c>
      <c r="L247" s="12">
        <v>122.89750769999998</v>
      </c>
      <c r="M247" s="12">
        <v>139.63462149999998</v>
      </c>
      <c r="N247" s="12">
        <v>162.60423849999998</v>
      </c>
      <c r="O247" s="12">
        <v>164.49222569999998</v>
      </c>
      <c r="P247" s="12">
        <v>157.86817969999996</v>
      </c>
      <c r="Q247" s="12">
        <v>117.2228189</v>
      </c>
      <c r="R247" s="12">
        <v>122.25923929999999</v>
      </c>
      <c r="S247" s="12">
        <v>120.81508999999998</v>
      </c>
      <c r="T247" s="12">
        <v>119.58950739999999</v>
      </c>
      <c r="U247" s="12">
        <v>94.5642907</v>
      </c>
      <c r="V247" s="12">
        <v>93.9233405</v>
      </c>
      <c r="W247" s="12">
        <v>94.06011229999999</v>
      </c>
      <c r="X247" s="12">
        <v>94.50663199999998</v>
      </c>
      <c r="Y247" s="12">
        <v>91.1476775</v>
      </c>
    </row>
    <row r="248" spans="1:25" ht="11.25">
      <c r="A248" s="11">
        <f t="shared" si="5"/>
        <v>41994</v>
      </c>
      <c r="B248" s="12">
        <v>90.75077109999998</v>
      </c>
      <c r="C248" s="12">
        <v>91.51508409999998</v>
      </c>
      <c r="D248" s="12">
        <v>91.65453769999999</v>
      </c>
      <c r="E248" s="12">
        <v>116.43034699999998</v>
      </c>
      <c r="F248" s="12">
        <v>118.35722029999998</v>
      </c>
      <c r="G248" s="12">
        <v>119.04242019999998</v>
      </c>
      <c r="H248" s="12">
        <v>119.31462289999997</v>
      </c>
      <c r="I248" s="12">
        <v>119.35216809999999</v>
      </c>
      <c r="J248" s="12">
        <v>122.49255589999999</v>
      </c>
      <c r="K248" s="12">
        <v>122.78084939999997</v>
      </c>
      <c r="L248" s="12">
        <v>122.95382550000001</v>
      </c>
      <c r="M248" s="12">
        <v>156.4709619</v>
      </c>
      <c r="N248" s="12">
        <v>166.33194049999997</v>
      </c>
      <c r="O248" s="12">
        <v>171.28120239999996</v>
      </c>
      <c r="P248" s="12">
        <v>168.96412719999998</v>
      </c>
      <c r="Q248" s="12">
        <v>162.84962319999997</v>
      </c>
      <c r="R248" s="12">
        <v>140.2903216</v>
      </c>
      <c r="S248" s="12">
        <v>122.84789439999997</v>
      </c>
      <c r="T248" s="12">
        <v>121.23613259999999</v>
      </c>
      <c r="U248" s="12">
        <v>94.48920029999998</v>
      </c>
      <c r="V248" s="12">
        <v>94.1754297</v>
      </c>
      <c r="W248" s="12">
        <v>94.3108606</v>
      </c>
      <c r="X248" s="12">
        <v>93.74634169999999</v>
      </c>
      <c r="Y248" s="12">
        <v>90.50404549999999</v>
      </c>
    </row>
    <row r="249" spans="1:25" ht="11.25">
      <c r="A249" s="11">
        <f t="shared" si="5"/>
        <v>41995</v>
      </c>
      <c r="B249" s="12">
        <v>91.30054009999998</v>
      </c>
      <c r="C249" s="12">
        <v>94.3832692</v>
      </c>
      <c r="D249" s="12">
        <v>118.30492519999997</v>
      </c>
      <c r="E249" s="12">
        <v>118.44303789999998</v>
      </c>
      <c r="F249" s="12">
        <v>115.30265009999998</v>
      </c>
      <c r="G249" s="12">
        <v>115.60301169999998</v>
      </c>
      <c r="H249" s="12">
        <v>115.66335219999999</v>
      </c>
      <c r="I249" s="12">
        <v>119.70080209999999</v>
      </c>
      <c r="J249" s="12">
        <v>119.41250859999998</v>
      </c>
      <c r="K249" s="12">
        <v>118.9552617</v>
      </c>
      <c r="L249" s="12">
        <v>118.79033099999998</v>
      </c>
      <c r="M249" s="12">
        <v>134.4212023</v>
      </c>
      <c r="N249" s="12">
        <v>141.4528819</v>
      </c>
      <c r="O249" s="12">
        <v>143.6385489</v>
      </c>
      <c r="P249" s="12">
        <v>144.3666576</v>
      </c>
      <c r="Q249" s="12">
        <v>138.1006319</v>
      </c>
      <c r="R249" s="12">
        <v>115.00228849999998</v>
      </c>
      <c r="S249" s="12">
        <v>118.12390369999997</v>
      </c>
      <c r="T249" s="12">
        <v>118.1292673</v>
      </c>
      <c r="U249" s="12">
        <v>91.6478332</v>
      </c>
      <c r="V249" s="12">
        <v>90.7212713</v>
      </c>
      <c r="W249" s="12">
        <v>90.94654249999999</v>
      </c>
      <c r="X249" s="12">
        <v>90.43297779999997</v>
      </c>
      <c r="Y249" s="12">
        <v>89.40182569999999</v>
      </c>
    </row>
    <row r="250" spans="1:25" ht="11.25">
      <c r="A250" s="11">
        <f t="shared" si="5"/>
        <v>41996</v>
      </c>
      <c r="B250" s="12">
        <v>88.0448349</v>
      </c>
      <c r="C250" s="12">
        <v>93.2220498</v>
      </c>
      <c r="D250" s="12">
        <v>117.36227249999999</v>
      </c>
      <c r="E250" s="12">
        <v>118.44169699999998</v>
      </c>
      <c r="F250" s="12">
        <v>118.85603509999999</v>
      </c>
      <c r="G250" s="12">
        <v>116.2654163</v>
      </c>
      <c r="H250" s="12">
        <v>119.32937279999999</v>
      </c>
      <c r="I250" s="12">
        <v>119.05180649999998</v>
      </c>
      <c r="J250" s="12">
        <v>118.35856119999998</v>
      </c>
      <c r="K250" s="12">
        <v>118.2472665</v>
      </c>
      <c r="L250" s="12">
        <v>118.14938079999999</v>
      </c>
      <c r="M250" s="12">
        <v>115.43942189999999</v>
      </c>
      <c r="N250" s="12">
        <v>138.16097239999996</v>
      </c>
      <c r="O250" s="12">
        <v>141.57624469999996</v>
      </c>
      <c r="P250" s="12">
        <v>140.16427699999997</v>
      </c>
      <c r="Q250" s="12">
        <v>115.86314629999998</v>
      </c>
      <c r="R250" s="12">
        <v>119.61230269999999</v>
      </c>
      <c r="S250" s="12">
        <v>118.61869579999998</v>
      </c>
      <c r="T250" s="12">
        <v>117.52183959999999</v>
      </c>
      <c r="U250" s="12">
        <v>90.5563406</v>
      </c>
      <c r="V250" s="12">
        <v>90.56572689999999</v>
      </c>
      <c r="W250" s="12">
        <v>90.6488627</v>
      </c>
      <c r="X250" s="12">
        <v>90.40079619999999</v>
      </c>
      <c r="Y250" s="12">
        <v>87.71899619999998</v>
      </c>
    </row>
    <row r="251" spans="1:25" ht="11.25">
      <c r="A251" s="11">
        <f t="shared" si="5"/>
        <v>41997</v>
      </c>
      <c r="B251" s="12">
        <v>82.79789319999999</v>
      </c>
      <c r="C251" s="12">
        <v>91.72694630000001</v>
      </c>
      <c r="D251" s="12">
        <v>123.79993339999997</v>
      </c>
      <c r="E251" s="12">
        <v>124.88740329999999</v>
      </c>
      <c r="F251" s="12">
        <v>125.41303609999999</v>
      </c>
      <c r="G251" s="12">
        <v>125.17703769999997</v>
      </c>
      <c r="H251" s="12">
        <v>125.08451559999997</v>
      </c>
      <c r="I251" s="12">
        <v>119.00621589999999</v>
      </c>
      <c r="J251" s="12">
        <v>118.89894389999999</v>
      </c>
      <c r="K251" s="12">
        <v>124.01715919999998</v>
      </c>
      <c r="L251" s="12">
        <v>124.4449063</v>
      </c>
      <c r="M251" s="12">
        <v>118.4041518</v>
      </c>
      <c r="N251" s="12">
        <v>171.13370339999997</v>
      </c>
      <c r="O251" s="12">
        <v>175.01158619999998</v>
      </c>
      <c r="P251" s="12">
        <v>173.30998409999998</v>
      </c>
      <c r="Q251" s="12">
        <v>116.6033231</v>
      </c>
      <c r="R251" s="12">
        <v>118.8386034</v>
      </c>
      <c r="S251" s="12">
        <v>118.71792239999999</v>
      </c>
      <c r="T251" s="12">
        <v>118.01529079999999</v>
      </c>
      <c r="U251" s="12">
        <v>96.90952479999999</v>
      </c>
      <c r="V251" s="12">
        <v>91.23215419999998</v>
      </c>
      <c r="W251" s="12">
        <v>91.10208689999999</v>
      </c>
      <c r="X251" s="12">
        <v>91.32065359999999</v>
      </c>
      <c r="Y251" s="12">
        <v>91.53787939999998</v>
      </c>
    </row>
    <row r="252" spans="1:25" ht="11.25">
      <c r="A252" s="11">
        <f t="shared" si="5"/>
        <v>41998</v>
      </c>
      <c r="B252" s="12">
        <v>90.87011119999998</v>
      </c>
      <c r="C252" s="12">
        <v>112.5336916</v>
      </c>
      <c r="D252" s="12">
        <v>113.93895479999999</v>
      </c>
      <c r="E252" s="12">
        <v>115.56948919999999</v>
      </c>
      <c r="F252" s="12">
        <v>126.8598672</v>
      </c>
      <c r="G252" s="12">
        <v>127.95940519999998</v>
      </c>
      <c r="H252" s="12">
        <v>127.66842989999999</v>
      </c>
      <c r="I252" s="12">
        <v>127.40159079999998</v>
      </c>
      <c r="J252" s="12">
        <v>114.79981259999998</v>
      </c>
      <c r="K252" s="12">
        <v>114.72472219999999</v>
      </c>
      <c r="L252" s="12">
        <v>115.32276359999999</v>
      </c>
      <c r="M252" s="12">
        <v>128.2101535</v>
      </c>
      <c r="N252" s="12">
        <v>136.62966459999998</v>
      </c>
      <c r="O252" s="12">
        <v>137.69165739999997</v>
      </c>
      <c r="P252" s="12">
        <v>137.13384299999998</v>
      </c>
      <c r="Q252" s="12">
        <v>132.48896539999996</v>
      </c>
      <c r="R252" s="12">
        <v>126.51391499999998</v>
      </c>
      <c r="S252" s="12">
        <v>114.7770173</v>
      </c>
      <c r="T252" s="12">
        <v>114.04622679999999</v>
      </c>
      <c r="U252" s="12">
        <v>112.04158129999999</v>
      </c>
      <c r="V252" s="12">
        <v>111.81362829999999</v>
      </c>
      <c r="W252" s="12">
        <v>111.96514999999998</v>
      </c>
      <c r="X252" s="12">
        <v>112.05499029999999</v>
      </c>
      <c r="Y252" s="12">
        <v>91.2415405</v>
      </c>
    </row>
    <row r="253" spans="1:25" ht="11.25">
      <c r="A253" s="11">
        <f t="shared" si="5"/>
        <v>41999</v>
      </c>
      <c r="B253" s="12">
        <v>90.72395309999999</v>
      </c>
      <c r="C253" s="12">
        <v>114.50079189999998</v>
      </c>
      <c r="D253" s="12">
        <v>115.90605509999997</v>
      </c>
      <c r="E253" s="12">
        <v>115.94091849999998</v>
      </c>
      <c r="F253" s="12">
        <v>136.87639019999997</v>
      </c>
      <c r="G253" s="12">
        <v>138.59274219999998</v>
      </c>
      <c r="H253" s="12">
        <v>138.25349449999996</v>
      </c>
      <c r="I253" s="12">
        <v>116.93184359999998</v>
      </c>
      <c r="J253" s="12">
        <v>117.05386549999999</v>
      </c>
      <c r="K253" s="12">
        <v>115.79610129999999</v>
      </c>
      <c r="L253" s="12">
        <v>115.72637449999998</v>
      </c>
      <c r="M253" s="12">
        <v>137.72383899999997</v>
      </c>
      <c r="N253" s="12">
        <v>145.02638039999997</v>
      </c>
      <c r="O253" s="12">
        <v>150.38998039999998</v>
      </c>
      <c r="P253" s="12">
        <v>149.1509888</v>
      </c>
      <c r="Q253" s="12">
        <v>145.83092039999997</v>
      </c>
      <c r="R253" s="12">
        <v>138.89846739999996</v>
      </c>
      <c r="S253" s="12">
        <v>116.7535039</v>
      </c>
      <c r="T253" s="12">
        <v>115.02642469999999</v>
      </c>
      <c r="U253" s="12">
        <v>113.93090939999999</v>
      </c>
      <c r="V253" s="12">
        <v>91.0055421</v>
      </c>
      <c r="W253" s="12">
        <v>114.405588</v>
      </c>
      <c r="X253" s="12">
        <v>114.46592849999998</v>
      </c>
      <c r="Y253" s="12">
        <v>90.95190609999999</v>
      </c>
    </row>
    <row r="254" spans="1:25" ht="11.25">
      <c r="A254" s="11">
        <f t="shared" si="5"/>
        <v>42000</v>
      </c>
      <c r="B254" s="12">
        <v>90.3216831</v>
      </c>
      <c r="C254" s="12">
        <v>115.6968747</v>
      </c>
      <c r="D254" s="12">
        <v>116.22116659999999</v>
      </c>
      <c r="E254" s="12">
        <v>117.21745529999997</v>
      </c>
      <c r="F254" s="12">
        <v>118.55433259999998</v>
      </c>
      <c r="G254" s="12">
        <v>147.9522242</v>
      </c>
      <c r="H254" s="12">
        <v>147.87579289999996</v>
      </c>
      <c r="I254" s="12">
        <v>118.4443788</v>
      </c>
      <c r="J254" s="12">
        <v>144.92581289999998</v>
      </c>
      <c r="K254" s="12">
        <v>142.51487469999998</v>
      </c>
      <c r="L254" s="12">
        <v>142.993576</v>
      </c>
      <c r="M254" s="12">
        <v>149.46341850000002</v>
      </c>
      <c r="N254" s="12">
        <v>156.08075999999997</v>
      </c>
      <c r="O254" s="12">
        <v>156.2725087</v>
      </c>
      <c r="P254" s="12">
        <v>155.00133549999998</v>
      </c>
      <c r="Q254" s="12">
        <v>149.3413966</v>
      </c>
      <c r="R254" s="12">
        <v>144.4658842</v>
      </c>
      <c r="S254" s="12">
        <v>117.44272649999999</v>
      </c>
      <c r="T254" s="12">
        <v>116.8379806</v>
      </c>
      <c r="U254" s="12">
        <v>115.92080499999999</v>
      </c>
      <c r="V254" s="12">
        <v>114.72606309999999</v>
      </c>
      <c r="W254" s="12">
        <v>115.50110329999998</v>
      </c>
      <c r="X254" s="12">
        <v>115.59228449999998</v>
      </c>
      <c r="Y254" s="12">
        <v>113.61445699999997</v>
      </c>
    </row>
    <row r="255" spans="1:25" ht="11.25">
      <c r="A255" s="11">
        <f t="shared" si="5"/>
        <v>42001</v>
      </c>
      <c r="B255" s="12">
        <v>114.58660949999998</v>
      </c>
      <c r="C255" s="12">
        <v>114.72069949999998</v>
      </c>
      <c r="D255" s="12">
        <v>115.26242309999999</v>
      </c>
      <c r="E255" s="12">
        <v>115.87789619999998</v>
      </c>
      <c r="F255" s="12">
        <v>139.2430787</v>
      </c>
      <c r="G255" s="12">
        <v>144.0046146</v>
      </c>
      <c r="H255" s="12">
        <v>145.2436062</v>
      </c>
      <c r="I255" s="12">
        <v>143.57820839999997</v>
      </c>
      <c r="J255" s="12">
        <v>141.3912005</v>
      </c>
      <c r="K255" s="12">
        <v>139.922915</v>
      </c>
      <c r="L255" s="12">
        <v>140.7743865</v>
      </c>
      <c r="M255" s="12">
        <v>145.12560699999997</v>
      </c>
      <c r="N255" s="12">
        <v>153.4043236</v>
      </c>
      <c r="O255" s="12">
        <v>155.25878829999996</v>
      </c>
      <c r="P255" s="12">
        <v>153.85352509999998</v>
      </c>
      <c r="Q255" s="12">
        <v>147.86640659999998</v>
      </c>
      <c r="R255" s="12">
        <v>144.6603147</v>
      </c>
      <c r="S255" s="12">
        <v>136.25153079999998</v>
      </c>
      <c r="T255" s="12">
        <v>116.148758</v>
      </c>
      <c r="U255" s="12">
        <v>114.68315429999998</v>
      </c>
      <c r="V255" s="12">
        <v>114.50079189999998</v>
      </c>
      <c r="W255" s="12">
        <v>114.68583609999997</v>
      </c>
      <c r="X255" s="12">
        <v>114.63085919999999</v>
      </c>
      <c r="Y255" s="12">
        <v>114.33183849999999</v>
      </c>
    </row>
    <row r="256" spans="1:25" ht="11.25">
      <c r="A256" s="11">
        <f t="shared" si="5"/>
        <v>42002</v>
      </c>
      <c r="B256" s="12">
        <v>114.24870269999998</v>
      </c>
      <c r="C256" s="12">
        <v>114.99558399999998</v>
      </c>
      <c r="D256" s="12">
        <v>116.3150296</v>
      </c>
      <c r="E256" s="12">
        <v>116.7588675</v>
      </c>
      <c r="F256" s="12">
        <v>142.85412239999997</v>
      </c>
      <c r="G256" s="12">
        <v>142.24803559999998</v>
      </c>
      <c r="H256" s="12">
        <v>142.6368966</v>
      </c>
      <c r="I256" s="12">
        <v>136.72755029999996</v>
      </c>
      <c r="J256" s="12">
        <v>138.92528539999998</v>
      </c>
      <c r="K256" s="12">
        <v>139.14921569999998</v>
      </c>
      <c r="L256" s="12">
        <v>136.93002619999996</v>
      </c>
      <c r="M256" s="12">
        <v>139.69898469999998</v>
      </c>
      <c r="N256" s="12">
        <v>152.34098989999995</v>
      </c>
      <c r="O256" s="12">
        <v>155.1139711</v>
      </c>
      <c r="P256" s="12">
        <v>153.1227346</v>
      </c>
      <c r="Q256" s="12">
        <v>147.5177726</v>
      </c>
      <c r="R256" s="12">
        <v>143.00564409999998</v>
      </c>
      <c r="S256" s="12">
        <v>139.80357489999997</v>
      </c>
      <c r="T256" s="12">
        <v>116.73339039999998</v>
      </c>
      <c r="U256" s="12">
        <v>115.70760189999999</v>
      </c>
      <c r="V256" s="12">
        <v>115.48098979999999</v>
      </c>
      <c r="W256" s="12">
        <v>115.67542029999998</v>
      </c>
      <c r="X256" s="12">
        <v>115.3093546</v>
      </c>
      <c r="Y256" s="12">
        <v>113.89068239999999</v>
      </c>
    </row>
    <row r="257" spans="1:25" ht="11.25">
      <c r="A257" s="11">
        <f t="shared" si="5"/>
        <v>42003</v>
      </c>
      <c r="B257" s="12">
        <v>116.12328089999998</v>
      </c>
      <c r="C257" s="12">
        <v>130.1933446</v>
      </c>
      <c r="D257" s="12">
        <v>135.18015169999998</v>
      </c>
      <c r="E257" s="12">
        <v>134.8435858</v>
      </c>
      <c r="F257" s="12">
        <v>136.15364509999998</v>
      </c>
      <c r="G257" s="12">
        <v>136.8106861</v>
      </c>
      <c r="H257" s="12">
        <v>135.63203499999997</v>
      </c>
      <c r="I257" s="12">
        <v>132.0424457</v>
      </c>
      <c r="J257" s="12">
        <v>133.5616854</v>
      </c>
      <c r="K257" s="12">
        <v>133.65018479999998</v>
      </c>
      <c r="L257" s="12">
        <v>130.09143619999998</v>
      </c>
      <c r="M257" s="12">
        <v>136.0517367</v>
      </c>
      <c r="N257" s="12">
        <v>144.45917969999996</v>
      </c>
      <c r="O257" s="12">
        <v>144.16284079999997</v>
      </c>
      <c r="P257" s="12">
        <v>141.47835899999995</v>
      </c>
      <c r="Q257" s="12">
        <v>136.73961839999998</v>
      </c>
      <c r="R257" s="12">
        <v>132.1309451</v>
      </c>
      <c r="S257" s="12">
        <v>119.60291639999998</v>
      </c>
      <c r="T257" s="12">
        <v>118.78899009999998</v>
      </c>
      <c r="U257" s="12">
        <v>117.11822869999997</v>
      </c>
      <c r="V257" s="12">
        <v>116.08573569999999</v>
      </c>
      <c r="W257" s="12">
        <v>116.79507179999999</v>
      </c>
      <c r="X257" s="12">
        <v>116.6676863</v>
      </c>
      <c r="Y257" s="12">
        <v>89.92611759999998</v>
      </c>
    </row>
    <row r="258" spans="1:25" ht="11.25">
      <c r="A258" s="11">
        <f t="shared" si="5"/>
        <v>42004</v>
      </c>
      <c r="B258" s="12">
        <v>116.939889</v>
      </c>
      <c r="C258" s="12">
        <v>118.7353541</v>
      </c>
      <c r="D258" s="12">
        <v>119.0491247</v>
      </c>
      <c r="E258" s="12">
        <v>120.8445898</v>
      </c>
      <c r="F258" s="12">
        <v>137.2692739</v>
      </c>
      <c r="G258" s="12">
        <v>146.30828079999998</v>
      </c>
      <c r="H258" s="12">
        <v>146.26134929999998</v>
      </c>
      <c r="I258" s="12">
        <v>147.9240653</v>
      </c>
      <c r="J258" s="12">
        <v>149.1979203</v>
      </c>
      <c r="K258" s="12">
        <v>121.914628</v>
      </c>
      <c r="L258" s="12">
        <v>123.26491429999999</v>
      </c>
      <c r="M258" s="12">
        <v>155.61546769999998</v>
      </c>
      <c r="N258" s="12">
        <v>170.32111799999998</v>
      </c>
      <c r="O258" s="12">
        <v>172.58723899999995</v>
      </c>
      <c r="P258" s="12">
        <v>170.52493479999998</v>
      </c>
      <c r="Q258" s="12">
        <v>166.0946012</v>
      </c>
      <c r="R258" s="12">
        <v>160.4400259</v>
      </c>
      <c r="S258" s="12">
        <v>123.376209</v>
      </c>
      <c r="T258" s="12">
        <v>122.94578009999998</v>
      </c>
      <c r="U258" s="12">
        <v>119.44603109999997</v>
      </c>
      <c r="V258" s="12">
        <v>120.63540939999999</v>
      </c>
      <c r="W258" s="12">
        <v>120.42086539999997</v>
      </c>
      <c r="X258" s="12">
        <v>118.73133139999999</v>
      </c>
      <c r="Y258" s="12">
        <v>92.8452569</v>
      </c>
    </row>
    <row r="259" ht="11.25">
      <c r="A259" s="26"/>
    </row>
    <row r="260" spans="1:25" s="35" customFormat="1" ht="15">
      <c r="A260" s="36" t="s">
        <v>106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1.25">
      <c r="A261" s="26"/>
    </row>
    <row r="262" spans="1:25" ht="12.75">
      <c r="A262" s="57" t="s">
        <v>91</v>
      </c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9"/>
    </row>
    <row r="263" spans="1:25" ht="12.75">
      <c r="A263" s="24" t="s">
        <v>22</v>
      </c>
      <c r="B263" s="23" t="s">
        <v>23</v>
      </c>
      <c r="C263" s="9" t="s">
        <v>24</v>
      </c>
      <c r="D263" s="10" t="s">
        <v>25</v>
      </c>
      <c r="E263" s="7" t="s">
        <v>26</v>
      </c>
      <c r="F263" s="7" t="s">
        <v>27</v>
      </c>
      <c r="G263" s="9" t="s">
        <v>28</v>
      </c>
      <c r="H263" s="10" t="s">
        <v>29</v>
      </c>
      <c r="I263" s="7" t="s">
        <v>30</v>
      </c>
      <c r="J263" s="7" t="s">
        <v>31</v>
      </c>
      <c r="K263" s="7" t="s">
        <v>32</v>
      </c>
      <c r="L263" s="7" t="s">
        <v>33</v>
      </c>
      <c r="M263" s="7" t="s">
        <v>34</v>
      </c>
      <c r="N263" s="7" t="s">
        <v>35</v>
      </c>
      <c r="O263" s="7" t="s">
        <v>36</v>
      </c>
      <c r="P263" s="7" t="s">
        <v>37</v>
      </c>
      <c r="Q263" s="7" t="s">
        <v>38</v>
      </c>
      <c r="R263" s="7" t="s">
        <v>39</v>
      </c>
      <c r="S263" s="7" t="s">
        <v>40</v>
      </c>
      <c r="T263" s="7" t="s">
        <v>41</v>
      </c>
      <c r="U263" s="7" t="s">
        <v>42</v>
      </c>
      <c r="V263" s="7" t="s">
        <v>43</v>
      </c>
      <c r="W263" s="7" t="s">
        <v>44</v>
      </c>
      <c r="X263" s="7" t="s">
        <v>45</v>
      </c>
      <c r="Y263" s="7" t="s">
        <v>64</v>
      </c>
    </row>
    <row r="264" spans="1:25" ht="11.25">
      <c r="A264" s="11">
        <f aca="true" t="shared" si="6" ref="A264:A294">A228</f>
        <v>41974</v>
      </c>
      <c r="B264" s="12">
        <v>54.5463768</v>
      </c>
      <c r="C264" s="12">
        <v>58.89515699999999</v>
      </c>
      <c r="D264" s="12">
        <v>60.04166674999999</v>
      </c>
      <c r="E264" s="12">
        <v>60.11689514999999</v>
      </c>
      <c r="F264" s="12">
        <v>60.3794712</v>
      </c>
      <c r="G264" s="12">
        <v>64.32245205</v>
      </c>
      <c r="H264" s="12">
        <v>65.05592895</v>
      </c>
      <c r="I264" s="12">
        <v>63.703987799999986</v>
      </c>
      <c r="J264" s="12">
        <v>65.33514205</v>
      </c>
      <c r="K264" s="12">
        <v>64.92066249999999</v>
      </c>
      <c r="L264" s="12">
        <v>62.80920384999999</v>
      </c>
      <c r="M264" s="12">
        <v>65.53189325</v>
      </c>
      <c r="N264" s="12">
        <v>72.40371825</v>
      </c>
      <c r="O264" s="12">
        <v>71.60224645</v>
      </c>
      <c r="P264" s="12">
        <v>72.34223349999999</v>
      </c>
      <c r="Q264" s="12">
        <v>69.52333854999999</v>
      </c>
      <c r="R264" s="12">
        <v>65.7886825</v>
      </c>
      <c r="S264" s="12">
        <v>65.41832729999999</v>
      </c>
      <c r="T264" s="12">
        <v>60.872795899999986</v>
      </c>
      <c r="U264" s="12">
        <v>60.03804999999999</v>
      </c>
      <c r="V264" s="12">
        <v>57.93816495</v>
      </c>
      <c r="W264" s="12">
        <v>58.254992249999994</v>
      </c>
      <c r="X264" s="12">
        <v>54.966643149999996</v>
      </c>
      <c r="Y264" s="12">
        <v>54.42268394999999</v>
      </c>
    </row>
    <row r="265" spans="1:25" ht="11.25">
      <c r="A265" s="11">
        <f t="shared" si="6"/>
        <v>41975</v>
      </c>
      <c r="B265" s="12">
        <v>56.1189397</v>
      </c>
      <c r="C265" s="12">
        <v>60.92849384999999</v>
      </c>
      <c r="D265" s="12">
        <v>61.68656464999999</v>
      </c>
      <c r="E265" s="12">
        <v>62.120574649999995</v>
      </c>
      <c r="F265" s="12">
        <v>63.52532035</v>
      </c>
      <c r="G265" s="12">
        <v>64.21973634999999</v>
      </c>
      <c r="H265" s="12">
        <v>65.04073859999998</v>
      </c>
      <c r="I265" s="12">
        <v>63.63960964999999</v>
      </c>
      <c r="J265" s="12">
        <v>64.28556119999999</v>
      </c>
      <c r="K265" s="12">
        <v>65.07618274999999</v>
      </c>
      <c r="L265" s="12">
        <v>64.12063739999999</v>
      </c>
      <c r="M265" s="12">
        <v>67.7113468</v>
      </c>
      <c r="N265" s="12">
        <v>71.80044434999999</v>
      </c>
      <c r="O265" s="12">
        <v>77.31598809999998</v>
      </c>
      <c r="P265" s="12">
        <v>77.4881454</v>
      </c>
      <c r="Q265" s="12">
        <v>70.8420056</v>
      </c>
      <c r="R265" s="12">
        <v>65.8407637</v>
      </c>
      <c r="S265" s="12">
        <v>64.24722365</v>
      </c>
      <c r="T265" s="12">
        <v>61.05146334999999</v>
      </c>
      <c r="U265" s="12">
        <v>59.94980129999999</v>
      </c>
      <c r="V265" s="12">
        <v>56.70340649999999</v>
      </c>
      <c r="W265" s="12">
        <v>55.63718859999999</v>
      </c>
      <c r="X265" s="12">
        <v>55.582937349999995</v>
      </c>
      <c r="Y265" s="12">
        <v>54.761935099999995</v>
      </c>
    </row>
    <row r="266" spans="1:25" ht="11.25">
      <c r="A266" s="11">
        <f t="shared" si="6"/>
        <v>41976</v>
      </c>
      <c r="B266" s="12">
        <v>54.81401629999999</v>
      </c>
      <c r="C266" s="12">
        <v>61.102821199999994</v>
      </c>
      <c r="D266" s="12">
        <v>61.71188189999999</v>
      </c>
      <c r="E266" s="12">
        <v>63.487706149999994</v>
      </c>
      <c r="F266" s="12">
        <v>64.86351785</v>
      </c>
      <c r="G266" s="12">
        <v>65.33514205</v>
      </c>
      <c r="H266" s="12">
        <v>65.16804819999999</v>
      </c>
      <c r="I266" s="12">
        <v>64.12570084999999</v>
      </c>
      <c r="J266" s="12">
        <v>63.45949549999999</v>
      </c>
      <c r="K266" s="12">
        <v>64.47146214999998</v>
      </c>
      <c r="L266" s="12">
        <v>65.0797995</v>
      </c>
      <c r="M266" s="12">
        <v>67.20861855</v>
      </c>
      <c r="N266" s="12">
        <v>71.47204345</v>
      </c>
      <c r="O266" s="12">
        <v>74.31770235</v>
      </c>
      <c r="P266" s="12">
        <v>75.1878924</v>
      </c>
      <c r="Q266" s="12">
        <v>70.4340362</v>
      </c>
      <c r="R266" s="12">
        <v>67.8516767</v>
      </c>
      <c r="S266" s="12">
        <v>64.464952</v>
      </c>
      <c r="T266" s="12">
        <v>63.53978734999999</v>
      </c>
      <c r="U266" s="12">
        <v>60.10170479999999</v>
      </c>
      <c r="V266" s="12">
        <v>59.86661604999999</v>
      </c>
      <c r="W266" s="12">
        <v>60.08940785</v>
      </c>
      <c r="X266" s="12">
        <v>58.45753025</v>
      </c>
      <c r="Y266" s="12">
        <v>57.276299699999996</v>
      </c>
    </row>
    <row r="267" spans="1:25" ht="11.25">
      <c r="A267" s="11">
        <f t="shared" si="6"/>
        <v>41977</v>
      </c>
      <c r="B267" s="12">
        <v>55.107696399999995</v>
      </c>
      <c r="C267" s="12">
        <v>59.86082924999999</v>
      </c>
      <c r="D267" s="12">
        <v>59.907123649999996</v>
      </c>
      <c r="E267" s="12">
        <v>69.07630825</v>
      </c>
      <c r="F267" s="12">
        <v>71.95596459999999</v>
      </c>
      <c r="G267" s="12">
        <v>72.63302019999999</v>
      </c>
      <c r="H267" s="12">
        <v>72.83049474999999</v>
      </c>
      <c r="I267" s="12">
        <v>72.42035529999998</v>
      </c>
      <c r="J267" s="12">
        <v>71.0590106</v>
      </c>
      <c r="K267" s="12">
        <v>70.43692959999998</v>
      </c>
      <c r="L267" s="12">
        <v>71.94511435</v>
      </c>
      <c r="M267" s="12">
        <v>74.27719474999999</v>
      </c>
      <c r="N267" s="12">
        <v>78.2606832</v>
      </c>
      <c r="O267" s="12">
        <v>93.46116009999999</v>
      </c>
      <c r="P267" s="12">
        <v>91.8611099</v>
      </c>
      <c r="Q267" s="12">
        <v>78.95871595</v>
      </c>
      <c r="R267" s="12">
        <v>71.82865499999998</v>
      </c>
      <c r="S267" s="12">
        <v>68.50196834999998</v>
      </c>
      <c r="T267" s="12">
        <v>65.03061169999998</v>
      </c>
      <c r="U267" s="12">
        <v>57.98590604999999</v>
      </c>
      <c r="V267" s="12">
        <v>54.80461274999999</v>
      </c>
      <c r="W267" s="12">
        <v>54.954346199999996</v>
      </c>
      <c r="X267" s="12">
        <v>55.59740434999999</v>
      </c>
      <c r="Y267" s="12">
        <v>54.479105249999996</v>
      </c>
    </row>
    <row r="268" spans="1:25" ht="11.25">
      <c r="A268" s="11">
        <f t="shared" si="6"/>
        <v>41978</v>
      </c>
      <c r="B268" s="12">
        <v>59.01595645</v>
      </c>
      <c r="C268" s="12">
        <v>63.21717325</v>
      </c>
      <c r="D268" s="12">
        <v>68.92585144999998</v>
      </c>
      <c r="E268" s="12">
        <v>69.06545799999998</v>
      </c>
      <c r="F268" s="12">
        <v>73.27173825</v>
      </c>
      <c r="G268" s="12">
        <v>76.71343754999998</v>
      </c>
      <c r="H268" s="12">
        <v>76.15790474999997</v>
      </c>
      <c r="I268" s="12">
        <v>74.00521515</v>
      </c>
      <c r="J268" s="12">
        <v>73.4721062</v>
      </c>
      <c r="K268" s="12">
        <v>73.7744665</v>
      </c>
      <c r="L268" s="12">
        <v>74.59185199999999</v>
      </c>
      <c r="M268" s="12">
        <v>77.181445</v>
      </c>
      <c r="N268" s="12">
        <v>81.17795374999999</v>
      </c>
      <c r="O268" s="12">
        <v>92.59748019999998</v>
      </c>
      <c r="P268" s="12">
        <v>91.81409215</v>
      </c>
      <c r="Q268" s="12">
        <v>85.95278709999998</v>
      </c>
      <c r="R268" s="12">
        <v>80.2036013</v>
      </c>
      <c r="S268" s="12">
        <v>76.30257474999999</v>
      </c>
      <c r="T268" s="12">
        <v>76.30402144999998</v>
      </c>
      <c r="U268" s="12">
        <v>62.98208449999999</v>
      </c>
      <c r="V268" s="12">
        <v>62.767249549999995</v>
      </c>
      <c r="W268" s="12">
        <v>63.08190679999999</v>
      </c>
      <c r="X268" s="12">
        <v>62.934343399999996</v>
      </c>
      <c r="Y268" s="12">
        <v>62.52420394999999</v>
      </c>
    </row>
    <row r="269" spans="1:25" ht="11.25">
      <c r="A269" s="11">
        <f t="shared" si="6"/>
        <v>41979</v>
      </c>
      <c r="B269" s="12">
        <v>57.041934299999994</v>
      </c>
      <c r="C269" s="12">
        <v>59.9743952</v>
      </c>
      <c r="D269" s="12">
        <v>61.88693259999999</v>
      </c>
      <c r="E269" s="12">
        <v>61.912249849999995</v>
      </c>
      <c r="F269" s="12">
        <v>67.10807289999998</v>
      </c>
      <c r="G269" s="12">
        <v>71.04671364999999</v>
      </c>
      <c r="H269" s="12">
        <v>71.68398499999999</v>
      </c>
      <c r="I269" s="12">
        <v>69.40543249999999</v>
      </c>
      <c r="J269" s="12">
        <v>70.65538129999999</v>
      </c>
      <c r="K269" s="12">
        <v>69.16745035</v>
      </c>
      <c r="L269" s="12">
        <v>69.29765334999999</v>
      </c>
      <c r="M269" s="12">
        <v>72.14837569999999</v>
      </c>
      <c r="N269" s="12">
        <v>76.33006205</v>
      </c>
      <c r="O269" s="12">
        <v>81.48465414999998</v>
      </c>
      <c r="P269" s="12">
        <v>83.72197569999999</v>
      </c>
      <c r="Q269" s="12">
        <v>75.28626799999999</v>
      </c>
      <c r="R269" s="12">
        <v>71.8445687</v>
      </c>
      <c r="S269" s="12">
        <v>67.96668935</v>
      </c>
      <c r="T269" s="12">
        <v>67.61803465</v>
      </c>
      <c r="U269" s="12">
        <v>62.04679295</v>
      </c>
      <c r="V269" s="12">
        <v>57.694396</v>
      </c>
      <c r="W269" s="12">
        <v>56.432873599999986</v>
      </c>
      <c r="X269" s="12">
        <v>58.44595665</v>
      </c>
      <c r="Y269" s="12">
        <v>58.96170519999999</v>
      </c>
    </row>
    <row r="270" spans="1:25" ht="11.25">
      <c r="A270" s="11">
        <f t="shared" si="6"/>
        <v>41980</v>
      </c>
      <c r="B270" s="12">
        <v>47.36278794999999</v>
      </c>
      <c r="C270" s="12">
        <v>60.210930649999995</v>
      </c>
      <c r="D270" s="12">
        <v>60.60587974999999</v>
      </c>
      <c r="E270" s="12">
        <v>61.04350649999999</v>
      </c>
      <c r="F270" s="12">
        <v>61.54695809999999</v>
      </c>
      <c r="G270" s="12">
        <v>67.51676565</v>
      </c>
      <c r="H270" s="12">
        <v>66.909875</v>
      </c>
      <c r="I270" s="12">
        <v>66.4295706</v>
      </c>
      <c r="J270" s="12">
        <v>66.23064935</v>
      </c>
      <c r="K270" s="12">
        <v>64.89245185</v>
      </c>
      <c r="L270" s="12">
        <v>67.10011605</v>
      </c>
      <c r="M270" s="12">
        <v>68.74863069999999</v>
      </c>
      <c r="N270" s="12">
        <v>72.55634509999999</v>
      </c>
      <c r="O270" s="12">
        <v>76.54128025</v>
      </c>
      <c r="P270" s="12">
        <v>81.25535219999998</v>
      </c>
      <c r="Q270" s="37">
        <v>73.55890819999999</v>
      </c>
      <c r="R270" s="12">
        <v>71.64420075</v>
      </c>
      <c r="S270" s="12">
        <v>66.229926</v>
      </c>
      <c r="T270" s="12">
        <v>61.42688199999999</v>
      </c>
      <c r="U270" s="12">
        <v>60.34258035</v>
      </c>
      <c r="V270" s="12">
        <v>47.953764899999996</v>
      </c>
      <c r="W270" s="12">
        <v>47.911810599999995</v>
      </c>
      <c r="X270" s="12">
        <v>47.6383843</v>
      </c>
      <c r="Y270" s="12">
        <v>46.9410749</v>
      </c>
    </row>
    <row r="271" spans="1:25" ht="11.25">
      <c r="A271" s="11">
        <f t="shared" si="6"/>
        <v>41981</v>
      </c>
      <c r="B271" s="12">
        <v>48.198980549999995</v>
      </c>
      <c r="C271" s="12">
        <v>61.452199249999985</v>
      </c>
      <c r="D271" s="12">
        <v>68.4086562</v>
      </c>
      <c r="E271" s="12">
        <v>69.34394775</v>
      </c>
      <c r="F271" s="12">
        <v>71.3194166</v>
      </c>
      <c r="G271" s="12">
        <v>71.5277414</v>
      </c>
      <c r="H271" s="12">
        <v>71.26516534999999</v>
      </c>
      <c r="I271" s="12">
        <v>72.55200499999998</v>
      </c>
      <c r="J271" s="12">
        <v>72.4160152</v>
      </c>
      <c r="K271" s="12">
        <v>72.54549484999998</v>
      </c>
      <c r="L271" s="12">
        <v>72.63663695</v>
      </c>
      <c r="M271" s="12">
        <v>72.3465736</v>
      </c>
      <c r="N271" s="12">
        <v>76.31414834999998</v>
      </c>
      <c r="O271" s="12">
        <v>86.25948749999999</v>
      </c>
      <c r="P271" s="12">
        <v>90.05418159999999</v>
      </c>
      <c r="Q271" s="12">
        <v>72.76828665</v>
      </c>
      <c r="R271" s="12">
        <v>70.75303354999998</v>
      </c>
      <c r="S271" s="12">
        <v>69.3461178</v>
      </c>
      <c r="T271" s="12">
        <v>62.02147569999999</v>
      </c>
      <c r="U271" s="12">
        <v>61.02976285</v>
      </c>
      <c r="V271" s="12">
        <v>60.74982639999999</v>
      </c>
      <c r="W271" s="12">
        <v>60.81854464999999</v>
      </c>
      <c r="X271" s="12">
        <v>60.953087749999995</v>
      </c>
      <c r="Y271" s="12">
        <v>60.60949649999999</v>
      </c>
    </row>
    <row r="272" spans="1:25" ht="11.25">
      <c r="A272" s="11">
        <f t="shared" si="6"/>
        <v>41982</v>
      </c>
      <c r="B272" s="12">
        <v>47.83585884999999</v>
      </c>
      <c r="C272" s="12">
        <v>61.0753339</v>
      </c>
      <c r="D272" s="12">
        <v>61.51368399999999</v>
      </c>
      <c r="E272" s="12">
        <v>68.58298354999998</v>
      </c>
      <c r="F272" s="12">
        <v>70.80077464999998</v>
      </c>
      <c r="G272" s="12">
        <v>70.73711984999998</v>
      </c>
      <c r="H272" s="12">
        <v>70.9678685</v>
      </c>
      <c r="I272" s="12">
        <v>67.18040789999999</v>
      </c>
      <c r="J272" s="12">
        <v>63.82623394999999</v>
      </c>
      <c r="K272" s="12">
        <v>64.06132269999999</v>
      </c>
      <c r="L272" s="12">
        <v>64.15174144999999</v>
      </c>
      <c r="M272" s="12">
        <v>68.97142249999999</v>
      </c>
      <c r="N272" s="12">
        <v>71.10530499999999</v>
      </c>
      <c r="O272" s="12">
        <v>77.07511254999999</v>
      </c>
      <c r="P272" s="12">
        <v>78.09937615</v>
      </c>
      <c r="Q272" s="12">
        <v>61.9882016</v>
      </c>
      <c r="R272" s="12">
        <v>61.662694099999996</v>
      </c>
      <c r="S272" s="12">
        <v>62.424381649999994</v>
      </c>
      <c r="T272" s="12">
        <v>62.13576499999999</v>
      </c>
      <c r="U272" s="12">
        <v>47.940021249999994</v>
      </c>
      <c r="V272" s="12">
        <v>46.00940009999999</v>
      </c>
      <c r="W272" s="12">
        <v>46.22423504999999</v>
      </c>
      <c r="X272" s="12">
        <v>47.00111294999999</v>
      </c>
      <c r="Y272" s="12">
        <v>45.89872755</v>
      </c>
    </row>
    <row r="273" spans="1:25" ht="11.25">
      <c r="A273" s="11">
        <f t="shared" si="6"/>
        <v>41983</v>
      </c>
      <c r="B273" s="12">
        <v>46.7978516</v>
      </c>
      <c r="C273" s="12">
        <v>51.2479008</v>
      </c>
      <c r="D273" s="12">
        <v>51.40414439999999</v>
      </c>
      <c r="E273" s="12">
        <v>52.401644049999994</v>
      </c>
      <c r="F273" s="12">
        <v>61.70971184999999</v>
      </c>
      <c r="G273" s="12">
        <v>61.7523895</v>
      </c>
      <c r="H273" s="12">
        <v>61.970117849999994</v>
      </c>
      <c r="I273" s="12">
        <v>52.20344615</v>
      </c>
      <c r="J273" s="12">
        <v>51.84032444999999</v>
      </c>
      <c r="K273" s="12">
        <v>63.42839144999999</v>
      </c>
      <c r="L273" s="12">
        <v>63.551360949999996</v>
      </c>
      <c r="M273" s="12">
        <v>61.75528289999999</v>
      </c>
      <c r="N273" s="12">
        <v>62.42365829999999</v>
      </c>
      <c r="O273" s="12">
        <v>62.82222414999999</v>
      </c>
      <c r="P273" s="12">
        <v>62.96110734999999</v>
      </c>
      <c r="Q273" s="12">
        <v>62.10176754999999</v>
      </c>
      <c r="R273" s="12">
        <v>61.41892514999999</v>
      </c>
      <c r="S273" s="12">
        <v>63.13037124999999</v>
      </c>
      <c r="T273" s="12">
        <v>50.90286285</v>
      </c>
      <c r="U273" s="12">
        <v>48.985262</v>
      </c>
      <c r="V273" s="12">
        <v>48.79646765</v>
      </c>
      <c r="W273" s="12">
        <v>49.08436095</v>
      </c>
      <c r="X273" s="12">
        <v>48.836975249999995</v>
      </c>
      <c r="Y273" s="12">
        <v>46.71321964999999</v>
      </c>
    </row>
    <row r="274" spans="1:25" ht="11.25">
      <c r="A274" s="11">
        <f t="shared" si="6"/>
        <v>41984</v>
      </c>
      <c r="B274" s="12">
        <v>47.339640749999994</v>
      </c>
      <c r="C274" s="12">
        <v>50.12815499999999</v>
      </c>
      <c r="D274" s="12">
        <v>62.72240184999999</v>
      </c>
      <c r="E274" s="12">
        <v>63.59331524999999</v>
      </c>
      <c r="F274" s="12">
        <v>61.42688199999999</v>
      </c>
      <c r="G274" s="12">
        <v>61.5093439</v>
      </c>
      <c r="H274" s="12">
        <v>61.236640949999995</v>
      </c>
      <c r="I274" s="12">
        <v>63.47396249999999</v>
      </c>
      <c r="J274" s="12">
        <v>63.58680509999999</v>
      </c>
      <c r="K274" s="12">
        <v>63.51591679999999</v>
      </c>
      <c r="L274" s="12">
        <v>63.63671625</v>
      </c>
      <c r="M274" s="12">
        <v>61.83557475</v>
      </c>
      <c r="N274" s="12">
        <v>61.80013059999999</v>
      </c>
      <c r="O274" s="12">
        <v>62.621856199999996</v>
      </c>
      <c r="P274" s="12">
        <v>62.43957199999999</v>
      </c>
      <c r="Q274" s="12">
        <v>61.45147589999999</v>
      </c>
      <c r="R274" s="12">
        <v>61.073887199999994</v>
      </c>
      <c r="S274" s="12">
        <v>62.490929849999986</v>
      </c>
      <c r="T274" s="12">
        <v>50.125261599999995</v>
      </c>
      <c r="U274" s="12">
        <v>48.15919629999999</v>
      </c>
      <c r="V274" s="12">
        <v>46.690072449999995</v>
      </c>
      <c r="W274" s="12">
        <v>46.9627754</v>
      </c>
      <c r="X274" s="12">
        <v>46.71611305</v>
      </c>
      <c r="Y274" s="12">
        <v>46.64667144999999</v>
      </c>
    </row>
    <row r="275" spans="1:25" ht="11.25">
      <c r="A275" s="11">
        <f t="shared" si="6"/>
        <v>41985</v>
      </c>
      <c r="B275" s="12">
        <v>46.3204406</v>
      </c>
      <c r="C275" s="12">
        <v>49.707165299999986</v>
      </c>
      <c r="D275" s="12">
        <v>50.675730949999995</v>
      </c>
      <c r="E275" s="12">
        <v>61.66848089999999</v>
      </c>
      <c r="F275" s="12">
        <v>60.94223749999999</v>
      </c>
      <c r="G275" s="12">
        <v>61.19902674999999</v>
      </c>
      <c r="H275" s="12">
        <v>61.620739799999996</v>
      </c>
      <c r="I275" s="12">
        <v>50.946987199999995</v>
      </c>
      <c r="J275" s="12">
        <v>50.9064796</v>
      </c>
      <c r="K275" s="12">
        <v>50.9484339</v>
      </c>
      <c r="L275" s="12">
        <v>50.8109974</v>
      </c>
      <c r="M275" s="12">
        <v>61.008062349999996</v>
      </c>
      <c r="N275" s="12">
        <v>61.72779559999999</v>
      </c>
      <c r="O275" s="12">
        <v>61.79000369999999</v>
      </c>
      <c r="P275" s="12">
        <v>61.45147589999999</v>
      </c>
      <c r="Q275" s="12">
        <v>61.3675673</v>
      </c>
      <c r="R275" s="12">
        <v>61.63303674999999</v>
      </c>
      <c r="S275" s="12">
        <v>50.47391629999999</v>
      </c>
      <c r="T275" s="12">
        <v>49.58057904999999</v>
      </c>
      <c r="U275" s="12">
        <v>47.8018614</v>
      </c>
      <c r="V275" s="12">
        <v>46.17794064999999</v>
      </c>
      <c r="W275" s="12">
        <v>46.4014558</v>
      </c>
      <c r="X275" s="12">
        <v>46.344311149999996</v>
      </c>
      <c r="Y275" s="12">
        <v>43.871900849999996</v>
      </c>
    </row>
    <row r="276" spans="1:25" ht="11.25">
      <c r="A276" s="11">
        <f t="shared" si="6"/>
        <v>41986</v>
      </c>
      <c r="B276" s="12">
        <v>43.98980689999999</v>
      </c>
      <c r="C276" s="12">
        <v>46.94541499999999</v>
      </c>
      <c r="D276" s="12">
        <v>48.50351089999999</v>
      </c>
      <c r="E276" s="12">
        <v>50.151302199999996</v>
      </c>
      <c r="F276" s="12">
        <v>50.695984749999994</v>
      </c>
      <c r="G276" s="12">
        <v>63.583188349999986</v>
      </c>
      <c r="H276" s="12">
        <v>65.60278154999999</v>
      </c>
      <c r="I276" s="12">
        <v>53.86570444999999</v>
      </c>
      <c r="J276" s="12">
        <v>53.7767324</v>
      </c>
      <c r="K276" s="12">
        <v>53.7463517</v>
      </c>
      <c r="L276" s="12">
        <v>66.0476418</v>
      </c>
      <c r="M276" s="12">
        <v>63.03127229999999</v>
      </c>
      <c r="N276" s="12">
        <v>84.57625205</v>
      </c>
      <c r="O276" s="12">
        <v>84.24061764999999</v>
      </c>
      <c r="P276" s="12">
        <v>63.34448285</v>
      </c>
      <c r="Q276" s="12">
        <v>62.946640349999996</v>
      </c>
      <c r="R276" s="12">
        <v>65.5340633</v>
      </c>
      <c r="S276" s="12">
        <v>65.31271819999999</v>
      </c>
      <c r="T276" s="12">
        <v>62.995828149999994</v>
      </c>
      <c r="U276" s="12">
        <v>49.18562995</v>
      </c>
      <c r="V276" s="12">
        <v>46.544679099999996</v>
      </c>
      <c r="W276" s="12">
        <v>46.69224249999999</v>
      </c>
      <c r="X276" s="12">
        <v>46.83184904999999</v>
      </c>
      <c r="Y276" s="12">
        <v>46.642331349999985</v>
      </c>
    </row>
    <row r="277" spans="1:25" ht="11.25">
      <c r="A277" s="11">
        <f t="shared" si="6"/>
        <v>41987</v>
      </c>
      <c r="B277" s="12">
        <v>46.52370194999999</v>
      </c>
      <c r="C277" s="12">
        <v>48.81093464999999</v>
      </c>
      <c r="D277" s="12">
        <v>48.708218949999996</v>
      </c>
      <c r="E277" s="12">
        <v>60.698468549999994</v>
      </c>
      <c r="F277" s="12">
        <v>62.18061269999999</v>
      </c>
      <c r="G277" s="12">
        <v>63.23670369999999</v>
      </c>
      <c r="H277" s="12">
        <v>64.09242674999999</v>
      </c>
      <c r="I277" s="12">
        <v>64.05191914999999</v>
      </c>
      <c r="J277" s="12">
        <v>63.751728899999996</v>
      </c>
      <c r="K277" s="12">
        <v>63.822617199999996</v>
      </c>
      <c r="L277" s="12">
        <v>63.98898769999999</v>
      </c>
      <c r="M277" s="12">
        <v>62.02002899999999</v>
      </c>
      <c r="N277" s="12">
        <v>76.98324709999999</v>
      </c>
      <c r="O277" s="12">
        <v>78.21728219999999</v>
      </c>
      <c r="P277" s="12">
        <v>76.88414815</v>
      </c>
      <c r="Q277" s="12">
        <v>76.38069655</v>
      </c>
      <c r="R277" s="12">
        <v>73.84897154999999</v>
      </c>
      <c r="S277" s="12">
        <v>62.069940149999994</v>
      </c>
      <c r="T277" s="12">
        <v>60.83301164999999</v>
      </c>
      <c r="U277" s="12">
        <v>47.68467869999999</v>
      </c>
      <c r="V277" s="12">
        <v>47.7367599</v>
      </c>
      <c r="W277" s="12">
        <v>47.8090949</v>
      </c>
      <c r="X277" s="12">
        <v>47.803308099999995</v>
      </c>
      <c r="Y277" s="12">
        <v>47.649234549999996</v>
      </c>
    </row>
    <row r="278" spans="1:25" ht="11.25">
      <c r="A278" s="11">
        <f t="shared" si="6"/>
        <v>41988</v>
      </c>
      <c r="B278" s="12">
        <v>47.83441214999999</v>
      </c>
      <c r="C278" s="12">
        <v>58.1819339</v>
      </c>
      <c r="D278" s="12">
        <v>60.356323999999994</v>
      </c>
      <c r="E278" s="12">
        <v>60.707148749999995</v>
      </c>
      <c r="F278" s="12">
        <v>60.86266899999999</v>
      </c>
      <c r="G278" s="12">
        <v>66.65163904999999</v>
      </c>
      <c r="H278" s="12">
        <v>68.45495059999999</v>
      </c>
      <c r="I278" s="12">
        <v>67.1905348</v>
      </c>
      <c r="J278" s="12">
        <v>66.9069816</v>
      </c>
      <c r="K278" s="12">
        <v>61.72851894999999</v>
      </c>
      <c r="L278" s="12">
        <v>66.82017959999999</v>
      </c>
      <c r="M278" s="12">
        <v>70.4861174</v>
      </c>
      <c r="N278" s="12">
        <v>73.00554545</v>
      </c>
      <c r="O278" s="12">
        <v>77.03460495</v>
      </c>
      <c r="P278" s="12">
        <v>76.32065849999998</v>
      </c>
      <c r="Q278" s="12">
        <v>71.8243149</v>
      </c>
      <c r="R278" s="12">
        <v>69.9088841</v>
      </c>
      <c r="S278" s="12">
        <v>61.50138705</v>
      </c>
      <c r="T278" s="12">
        <v>60.22973774999999</v>
      </c>
      <c r="U278" s="12">
        <v>58.97400214999999</v>
      </c>
      <c r="V278" s="12">
        <v>47.732419799999995</v>
      </c>
      <c r="W278" s="12">
        <v>47.911810599999995</v>
      </c>
      <c r="X278" s="12">
        <v>47.890110099999994</v>
      </c>
      <c r="Y278" s="12">
        <v>47.856835999999994</v>
      </c>
    </row>
    <row r="279" spans="1:25" ht="11.25">
      <c r="A279" s="11">
        <f t="shared" si="6"/>
        <v>41989</v>
      </c>
      <c r="B279" s="12">
        <v>46.5432324</v>
      </c>
      <c r="C279" s="12">
        <v>62.315879149999994</v>
      </c>
      <c r="D279" s="12">
        <v>65.24544664999999</v>
      </c>
      <c r="E279" s="12">
        <v>67.38656264999999</v>
      </c>
      <c r="F279" s="12">
        <v>69.0249504</v>
      </c>
      <c r="G279" s="12">
        <v>71.10168825</v>
      </c>
      <c r="H279" s="12">
        <v>71.23550799999998</v>
      </c>
      <c r="I279" s="12">
        <v>70.2589855</v>
      </c>
      <c r="J279" s="12">
        <v>69.61375729999999</v>
      </c>
      <c r="K279" s="12">
        <v>69.8770567</v>
      </c>
      <c r="L279" s="12">
        <v>69.3345442</v>
      </c>
      <c r="M279" s="12">
        <v>72.05940365</v>
      </c>
      <c r="N279" s="12">
        <v>76.59191474999999</v>
      </c>
      <c r="O279" s="12">
        <v>78.4067999</v>
      </c>
      <c r="P279" s="12">
        <v>80.26653275</v>
      </c>
      <c r="Q279" s="12">
        <v>74.42331144999997</v>
      </c>
      <c r="R279" s="12">
        <v>71.60947995</v>
      </c>
      <c r="S279" s="12">
        <v>68.5330724</v>
      </c>
      <c r="T279" s="12">
        <v>64.82084019999999</v>
      </c>
      <c r="U279" s="12">
        <v>62.005562</v>
      </c>
      <c r="V279" s="12">
        <v>46.51357504999999</v>
      </c>
      <c r="W279" s="12">
        <v>46.45209029999999</v>
      </c>
      <c r="X279" s="12">
        <v>47.75195024999999</v>
      </c>
      <c r="Y279" s="12">
        <v>46.51357504999999</v>
      </c>
    </row>
    <row r="280" spans="1:25" ht="11.25">
      <c r="A280" s="11">
        <f t="shared" si="6"/>
        <v>41990</v>
      </c>
      <c r="B280" s="12">
        <v>46.41592279999999</v>
      </c>
      <c r="C280" s="12">
        <v>62.58568869999999</v>
      </c>
      <c r="D280" s="12">
        <v>63.10722404999999</v>
      </c>
      <c r="E280" s="12">
        <v>63.24032044999999</v>
      </c>
      <c r="F280" s="12">
        <v>62.048239649999985</v>
      </c>
      <c r="G280" s="12">
        <v>62.36072684999999</v>
      </c>
      <c r="H280" s="12">
        <v>62.61968615</v>
      </c>
      <c r="I280" s="12">
        <v>65.05303554999999</v>
      </c>
      <c r="J280" s="12">
        <v>64.66387325</v>
      </c>
      <c r="K280" s="12">
        <v>64.5546474</v>
      </c>
      <c r="L280" s="12">
        <v>64.49388599999999</v>
      </c>
      <c r="M280" s="12">
        <v>62.38893749999999</v>
      </c>
      <c r="N280" s="12">
        <v>77.15106429999999</v>
      </c>
      <c r="O280" s="12">
        <v>79.27047979999999</v>
      </c>
      <c r="P280" s="12">
        <v>80.61591079999998</v>
      </c>
      <c r="Q280" s="12">
        <v>79.6914695</v>
      </c>
      <c r="R280" s="12">
        <v>62.42293494999999</v>
      </c>
      <c r="S280" s="12">
        <v>65.27148724999999</v>
      </c>
      <c r="T280" s="12">
        <v>64.13148765</v>
      </c>
      <c r="U280" s="12">
        <v>49.225414199999996</v>
      </c>
      <c r="V280" s="12">
        <v>48.9635615</v>
      </c>
      <c r="W280" s="12">
        <v>49.04240665</v>
      </c>
      <c r="X280" s="12">
        <v>48.70966564999999</v>
      </c>
      <c r="Y280" s="12">
        <v>48.64311745</v>
      </c>
    </row>
    <row r="281" spans="1:25" ht="11.25">
      <c r="A281" s="11">
        <f t="shared" si="6"/>
        <v>41991</v>
      </c>
      <c r="B281" s="12">
        <v>48.6004398</v>
      </c>
      <c r="C281" s="12">
        <v>62.90830279999999</v>
      </c>
      <c r="D281" s="12">
        <v>63.62441929999999</v>
      </c>
      <c r="E281" s="12">
        <v>62.707934849999994</v>
      </c>
      <c r="F281" s="12">
        <v>62.19290964999999</v>
      </c>
      <c r="G281" s="12">
        <v>62.48514305</v>
      </c>
      <c r="H281" s="12">
        <v>62.712274949999994</v>
      </c>
      <c r="I281" s="12">
        <v>63.170878849999994</v>
      </c>
      <c r="J281" s="12">
        <v>65.14562434999999</v>
      </c>
      <c r="K281" s="12">
        <v>64.6023885</v>
      </c>
      <c r="L281" s="12">
        <v>63.17955904999999</v>
      </c>
      <c r="M281" s="12">
        <v>74.38569724999998</v>
      </c>
      <c r="N281" s="12">
        <v>77.33334849999997</v>
      </c>
      <c r="O281" s="12">
        <v>79.20899505</v>
      </c>
      <c r="P281" s="12">
        <v>77.07077244999999</v>
      </c>
      <c r="Q281" s="12">
        <v>75.25588730000001</v>
      </c>
      <c r="R281" s="12">
        <v>74.00159839999999</v>
      </c>
      <c r="S281" s="12">
        <v>64.1582516</v>
      </c>
      <c r="T281" s="12">
        <v>63.09492709999999</v>
      </c>
      <c r="U281" s="12">
        <v>48.686518449999994</v>
      </c>
      <c r="V281" s="12">
        <v>48.57729259999999</v>
      </c>
      <c r="W281" s="12">
        <v>48.61056669999999</v>
      </c>
      <c r="X281" s="12">
        <v>48.445642899999996</v>
      </c>
      <c r="Y281" s="12">
        <v>48.68000829999999</v>
      </c>
    </row>
    <row r="282" spans="1:25" ht="11.25">
      <c r="A282" s="11">
        <f t="shared" si="6"/>
        <v>41992</v>
      </c>
      <c r="B282" s="12">
        <v>49.478586699999994</v>
      </c>
      <c r="C282" s="12">
        <v>63.919546099999984</v>
      </c>
      <c r="D282" s="12">
        <v>64.16476174999998</v>
      </c>
      <c r="E282" s="12">
        <v>64.12497749999999</v>
      </c>
      <c r="F282" s="12">
        <v>62.42365829999999</v>
      </c>
      <c r="G282" s="12">
        <v>62.556031349999984</v>
      </c>
      <c r="H282" s="12">
        <v>63.263467649999996</v>
      </c>
      <c r="I282" s="12">
        <v>65.23531975</v>
      </c>
      <c r="J282" s="12">
        <v>64.97925384999999</v>
      </c>
      <c r="K282" s="12">
        <v>64.36874644999999</v>
      </c>
      <c r="L282" s="12">
        <v>64.28339115</v>
      </c>
      <c r="M282" s="12">
        <v>74.26562114999999</v>
      </c>
      <c r="N282" s="12">
        <v>80.50668495</v>
      </c>
      <c r="O282" s="12">
        <v>83.06517389999999</v>
      </c>
      <c r="P282" s="12">
        <v>82.63695069999999</v>
      </c>
      <c r="Q282" s="12">
        <v>80.14717999999999</v>
      </c>
      <c r="R282" s="12">
        <v>62.616792749999995</v>
      </c>
      <c r="S282" s="12">
        <v>64.68629709999999</v>
      </c>
      <c r="T282" s="12">
        <v>63.67288374999999</v>
      </c>
      <c r="U282" s="12">
        <v>49.47207654999999</v>
      </c>
      <c r="V282" s="12">
        <v>49.158865999999996</v>
      </c>
      <c r="W282" s="12">
        <v>49.21456394999999</v>
      </c>
      <c r="X282" s="12">
        <v>49.336086749999986</v>
      </c>
      <c r="Y282" s="12">
        <v>49.17694975</v>
      </c>
    </row>
    <row r="283" spans="1:25" ht="11.25">
      <c r="A283" s="11">
        <f t="shared" si="6"/>
        <v>41993</v>
      </c>
      <c r="B283" s="12">
        <v>49.3064294</v>
      </c>
      <c r="C283" s="12">
        <v>50.55999495</v>
      </c>
      <c r="D283" s="12">
        <v>64.11051049999999</v>
      </c>
      <c r="E283" s="12">
        <v>64.88594169999999</v>
      </c>
      <c r="F283" s="12">
        <v>65.02627159999999</v>
      </c>
      <c r="G283" s="12">
        <v>65.0971599</v>
      </c>
      <c r="H283" s="12">
        <v>67.15726069999998</v>
      </c>
      <c r="I283" s="12">
        <v>66.92795874999999</v>
      </c>
      <c r="J283" s="12">
        <v>66.33336505</v>
      </c>
      <c r="K283" s="12">
        <v>66.10406309999999</v>
      </c>
      <c r="L283" s="12">
        <v>66.29719754999999</v>
      </c>
      <c r="M283" s="12">
        <v>75.32605224999999</v>
      </c>
      <c r="N283" s="12">
        <v>87.71703774999999</v>
      </c>
      <c r="O283" s="12">
        <v>88.73551454999999</v>
      </c>
      <c r="P283" s="12">
        <v>85.16216554999998</v>
      </c>
      <c r="Q283" s="12">
        <v>63.23598035</v>
      </c>
      <c r="R283" s="12">
        <v>65.95288294999999</v>
      </c>
      <c r="S283" s="12">
        <v>65.17383499999998</v>
      </c>
      <c r="T283" s="12">
        <v>64.51269309999999</v>
      </c>
      <c r="U283" s="12">
        <v>51.01281205</v>
      </c>
      <c r="V283" s="12">
        <v>50.66705075</v>
      </c>
      <c r="W283" s="12">
        <v>50.74083244999999</v>
      </c>
      <c r="X283" s="12">
        <v>50.98170799999999</v>
      </c>
      <c r="Y283" s="12">
        <v>49.16971624999999</v>
      </c>
    </row>
    <row r="284" spans="1:25" ht="11.25">
      <c r="A284" s="11">
        <f t="shared" si="6"/>
        <v>41994</v>
      </c>
      <c r="B284" s="12">
        <v>48.95560464999999</v>
      </c>
      <c r="C284" s="12">
        <v>49.36791415</v>
      </c>
      <c r="D284" s="12">
        <v>49.44314255</v>
      </c>
      <c r="E284" s="12">
        <v>62.80848049999999</v>
      </c>
      <c r="F284" s="12">
        <v>63.84793444999999</v>
      </c>
      <c r="G284" s="12">
        <v>64.21756629999999</v>
      </c>
      <c r="H284" s="12">
        <v>64.36440634999998</v>
      </c>
      <c r="I284" s="12">
        <v>64.38466014999999</v>
      </c>
      <c r="J284" s="12">
        <v>66.07874584999999</v>
      </c>
      <c r="K284" s="12">
        <v>66.23426609999999</v>
      </c>
      <c r="L284" s="12">
        <v>66.32757825</v>
      </c>
      <c r="M284" s="12">
        <v>84.40843484999999</v>
      </c>
      <c r="N284" s="12">
        <v>89.72795074999999</v>
      </c>
      <c r="O284" s="12">
        <v>92.39783559999998</v>
      </c>
      <c r="P284" s="12">
        <v>91.1478868</v>
      </c>
      <c r="Q284" s="12">
        <v>87.84941079999999</v>
      </c>
      <c r="R284" s="12">
        <v>75.6797704</v>
      </c>
      <c r="S284" s="12">
        <v>66.27043359999999</v>
      </c>
      <c r="T284" s="12">
        <v>65.4009669</v>
      </c>
      <c r="U284" s="12">
        <v>50.97230444999999</v>
      </c>
      <c r="V284" s="12">
        <v>50.80304055</v>
      </c>
      <c r="W284" s="12">
        <v>50.876098899999995</v>
      </c>
      <c r="X284" s="12">
        <v>50.571568549999995</v>
      </c>
      <c r="Y284" s="12">
        <v>48.82250825</v>
      </c>
    </row>
    <row r="285" spans="1:25" ht="11.25">
      <c r="A285" s="11">
        <f t="shared" si="6"/>
        <v>41995</v>
      </c>
      <c r="B285" s="12">
        <v>49.25217814999999</v>
      </c>
      <c r="C285" s="12">
        <v>50.9151598</v>
      </c>
      <c r="D285" s="12">
        <v>63.819723799999984</v>
      </c>
      <c r="E285" s="12">
        <v>63.89422884999999</v>
      </c>
      <c r="F285" s="12">
        <v>62.200143149999995</v>
      </c>
      <c r="G285" s="12">
        <v>62.362173549999994</v>
      </c>
      <c r="H285" s="12">
        <v>62.3947243</v>
      </c>
      <c r="I285" s="12">
        <v>64.57273115</v>
      </c>
      <c r="J285" s="12">
        <v>64.41721089999999</v>
      </c>
      <c r="K285" s="12">
        <v>64.17054854999999</v>
      </c>
      <c r="L285" s="12">
        <v>64.08157649999998</v>
      </c>
      <c r="M285" s="12">
        <v>72.51366745</v>
      </c>
      <c r="N285" s="12">
        <v>76.30691485</v>
      </c>
      <c r="O285" s="12">
        <v>77.48597534999999</v>
      </c>
      <c r="P285" s="12">
        <v>77.87875439999999</v>
      </c>
      <c r="Q285" s="12">
        <v>74.49853985</v>
      </c>
      <c r="R285" s="12">
        <v>62.03811274999999</v>
      </c>
      <c r="S285" s="12">
        <v>63.72207154999999</v>
      </c>
      <c r="T285" s="12">
        <v>63.72496495</v>
      </c>
      <c r="U285" s="12">
        <v>49.4395258</v>
      </c>
      <c r="V285" s="12">
        <v>48.93969095</v>
      </c>
      <c r="W285" s="12">
        <v>49.06121374999999</v>
      </c>
      <c r="X285" s="12">
        <v>48.78417069999999</v>
      </c>
      <c r="Y285" s="12">
        <v>48.227914549999994</v>
      </c>
    </row>
    <row r="286" spans="1:25" ht="11.25">
      <c r="A286" s="11">
        <f t="shared" si="6"/>
        <v>41996</v>
      </c>
      <c r="B286" s="12">
        <v>47.49588435</v>
      </c>
      <c r="C286" s="12">
        <v>50.288738699999996</v>
      </c>
      <c r="D286" s="12">
        <v>63.31120874999999</v>
      </c>
      <c r="E286" s="12">
        <v>63.89350549999999</v>
      </c>
      <c r="F286" s="12">
        <v>64.11702065</v>
      </c>
      <c r="G286" s="12">
        <v>62.71950845</v>
      </c>
      <c r="H286" s="12">
        <v>64.3723632</v>
      </c>
      <c r="I286" s="12">
        <v>64.22262975</v>
      </c>
      <c r="J286" s="12">
        <v>63.84865779999999</v>
      </c>
      <c r="K286" s="12">
        <v>63.788619749999995</v>
      </c>
      <c r="L286" s="12">
        <v>63.73581519999999</v>
      </c>
      <c r="M286" s="12">
        <v>62.27392484999999</v>
      </c>
      <c r="N286" s="12">
        <v>74.53109059999998</v>
      </c>
      <c r="O286" s="12">
        <v>76.37346304999998</v>
      </c>
      <c r="P286" s="12">
        <v>75.61177549999998</v>
      </c>
      <c r="Q286" s="12">
        <v>62.50250344999999</v>
      </c>
      <c r="R286" s="12">
        <v>64.52499005</v>
      </c>
      <c r="S286" s="12">
        <v>63.98898769999999</v>
      </c>
      <c r="T286" s="12">
        <v>63.397287399999996</v>
      </c>
      <c r="U286" s="12">
        <v>48.8507189</v>
      </c>
      <c r="V286" s="12">
        <v>48.85578234999999</v>
      </c>
      <c r="W286" s="12">
        <v>48.90063005</v>
      </c>
      <c r="X286" s="12">
        <v>48.76681029999999</v>
      </c>
      <c r="Y286" s="12">
        <v>47.32011029999999</v>
      </c>
    </row>
    <row r="287" spans="1:25" ht="11.25">
      <c r="A287" s="11">
        <f t="shared" si="6"/>
        <v>41997</v>
      </c>
      <c r="B287" s="12">
        <v>44.6654158</v>
      </c>
      <c r="C287" s="12">
        <v>49.48220345</v>
      </c>
      <c r="D287" s="12">
        <v>66.78401209999998</v>
      </c>
      <c r="E287" s="12">
        <v>67.37064894999999</v>
      </c>
      <c r="F287" s="12">
        <v>67.65420214999999</v>
      </c>
      <c r="G287" s="12">
        <v>67.52689254999999</v>
      </c>
      <c r="H287" s="12">
        <v>67.47698139999999</v>
      </c>
      <c r="I287" s="12">
        <v>64.19803585</v>
      </c>
      <c r="J287" s="12">
        <v>64.14016785</v>
      </c>
      <c r="K287" s="12">
        <v>66.90119479999998</v>
      </c>
      <c r="L287" s="12">
        <v>67.13194345000001</v>
      </c>
      <c r="M287" s="12">
        <v>63.8732517</v>
      </c>
      <c r="N287" s="12">
        <v>92.31826709999999</v>
      </c>
      <c r="O287" s="12">
        <v>94.41019529999998</v>
      </c>
      <c r="P287" s="12">
        <v>93.49226415</v>
      </c>
      <c r="Q287" s="12">
        <v>62.90179265</v>
      </c>
      <c r="R287" s="12">
        <v>64.1076171</v>
      </c>
      <c r="S287" s="12">
        <v>64.0425156</v>
      </c>
      <c r="T287" s="12">
        <v>63.663480199999995</v>
      </c>
      <c r="U287" s="12">
        <v>52.2779512</v>
      </c>
      <c r="V287" s="12">
        <v>49.21528729999999</v>
      </c>
      <c r="W287" s="12">
        <v>49.145122349999994</v>
      </c>
      <c r="X287" s="12">
        <v>49.263028399999996</v>
      </c>
      <c r="Y287" s="12">
        <v>49.38021109999999</v>
      </c>
    </row>
    <row r="288" spans="1:25" ht="11.25">
      <c r="A288" s="11">
        <f t="shared" si="6"/>
        <v>41998</v>
      </c>
      <c r="B288" s="12">
        <v>49.019982799999994</v>
      </c>
      <c r="C288" s="12">
        <v>60.70642539999999</v>
      </c>
      <c r="D288" s="12">
        <v>61.4644962</v>
      </c>
      <c r="E288" s="12">
        <v>62.34408979999999</v>
      </c>
      <c r="F288" s="12">
        <v>68.4346968</v>
      </c>
      <c r="G288" s="12">
        <v>69.02784379999999</v>
      </c>
      <c r="H288" s="12">
        <v>68.87087685</v>
      </c>
      <c r="I288" s="12">
        <v>68.7269302</v>
      </c>
      <c r="J288" s="12">
        <v>61.928886899999995</v>
      </c>
      <c r="K288" s="12">
        <v>61.88837929999999</v>
      </c>
      <c r="L288" s="12">
        <v>62.21099339999999</v>
      </c>
      <c r="M288" s="12">
        <v>69.16311025</v>
      </c>
      <c r="N288" s="12">
        <v>73.7050249</v>
      </c>
      <c r="O288" s="12">
        <v>74.2779181</v>
      </c>
      <c r="P288" s="12">
        <v>73.97700449999999</v>
      </c>
      <c r="Q288" s="12">
        <v>71.47132009999999</v>
      </c>
      <c r="R288" s="12">
        <v>68.24807249999999</v>
      </c>
      <c r="S288" s="12">
        <v>61.916589949999995</v>
      </c>
      <c r="T288" s="12">
        <v>61.5223642</v>
      </c>
      <c r="U288" s="12">
        <v>60.440955949999996</v>
      </c>
      <c r="V288" s="12">
        <v>60.31798644999999</v>
      </c>
      <c r="W288" s="12">
        <v>60.39972499999999</v>
      </c>
      <c r="X288" s="12">
        <v>60.44818944999999</v>
      </c>
      <c r="Y288" s="12">
        <v>49.22035075</v>
      </c>
    </row>
    <row r="289" spans="1:25" ht="11.25">
      <c r="A289" s="11">
        <f t="shared" si="6"/>
        <v>41999</v>
      </c>
      <c r="B289" s="12">
        <v>48.941137649999995</v>
      </c>
      <c r="C289" s="12">
        <v>61.76757984999999</v>
      </c>
      <c r="D289" s="12">
        <v>62.52565064999999</v>
      </c>
      <c r="E289" s="12">
        <v>62.544457749999985</v>
      </c>
      <c r="F289" s="12">
        <v>73.8381213</v>
      </c>
      <c r="G289" s="12">
        <v>74.76400929999998</v>
      </c>
      <c r="H289" s="12">
        <v>74.58100174999998</v>
      </c>
      <c r="I289" s="12">
        <v>63.079013399999994</v>
      </c>
      <c r="J289" s="12">
        <v>63.14483824999999</v>
      </c>
      <c r="K289" s="12">
        <v>62.46633595</v>
      </c>
      <c r="L289" s="12">
        <v>62.42872174999999</v>
      </c>
      <c r="M289" s="12">
        <v>74.29527849999998</v>
      </c>
      <c r="N289" s="12">
        <v>78.23464259999999</v>
      </c>
      <c r="O289" s="12">
        <v>81.12804259999999</v>
      </c>
      <c r="P289" s="12">
        <v>80.45966719999998</v>
      </c>
      <c r="Q289" s="12">
        <v>78.66865259999997</v>
      </c>
      <c r="R289" s="12">
        <v>74.92893309999998</v>
      </c>
      <c r="S289" s="12">
        <v>62.98280785</v>
      </c>
      <c r="T289" s="12">
        <v>62.05113305</v>
      </c>
      <c r="U289" s="12">
        <v>61.46015609999999</v>
      </c>
      <c r="V289" s="12">
        <v>49.09304115</v>
      </c>
      <c r="W289" s="12">
        <v>61.716221999999995</v>
      </c>
      <c r="X289" s="12">
        <v>61.74877274999999</v>
      </c>
      <c r="Y289" s="12">
        <v>49.06410714999999</v>
      </c>
    </row>
    <row r="290" spans="1:25" ht="11.25">
      <c r="A290" s="11">
        <f t="shared" si="6"/>
        <v>42000</v>
      </c>
      <c r="B290" s="12">
        <v>48.72413265</v>
      </c>
      <c r="C290" s="12">
        <v>62.412808049999995</v>
      </c>
      <c r="D290" s="12">
        <v>62.695637899999994</v>
      </c>
      <c r="E290" s="12">
        <v>63.233086949999986</v>
      </c>
      <c r="F290" s="12">
        <v>63.954266899999986</v>
      </c>
      <c r="G290" s="12">
        <v>79.81299229999999</v>
      </c>
      <c r="H290" s="12">
        <v>79.77176134999999</v>
      </c>
      <c r="I290" s="12">
        <v>63.8949522</v>
      </c>
      <c r="J290" s="12">
        <v>78.18039135</v>
      </c>
      <c r="K290" s="12">
        <v>76.87980804999998</v>
      </c>
      <c r="L290" s="12">
        <v>77.138044</v>
      </c>
      <c r="M290" s="12">
        <v>80.62820775</v>
      </c>
      <c r="N290" s="12">
        <v>84.19793999999999</v>
      </c>
      <c r="O290" s="12">
        <v>84.30137905</v>
      </c>
      <c r="P290" s="12">
        <v>83.61564324999999</v>
      </c>
      <c r="Q290" s="12">
        <v>80.56238289999999</v>
      </c>
      <c r="R290" s="12">
        <v>77.9322823</v>
      </c>
      <c r="S290" s="12">
        <v>63.354609749999995</v>
      </c>
      <c r="T290" s="12">
        <v>63.02837889999999</v>
      </c>
      <c r="U290" s="12">
        <v>62.533607499999995</v>
      </c>
      <c r="V290" s="12">
        <v>61.88910265</v>
      </c>
      <c r="W290" s="12">
        <v>62.30719894999999</v>
      </c>
      <c r="X290" s="12">
        <v>62.356386749999984</v>
      </c>
      <c r="Y290" s="12">
        <v>61.28944549999999</v>
      </c>
    </row>
    <row r="291" spans="1:25" ht="11.25">
      <c r="A291" s="11">
        <f t="shared" si="6"/>
        <v>42001</v>
      </c>
      <c r="B291" s="12">
        <v>61.81387424999999</v>
      </c>
      <c r="C291" s="12">
        <v>61.886209249999986</v>
      </c>
      <c r="D291" s="12">
        <v>62.17844265</v>
      </c>
      <c r="E291" s="12">
        <v>62.51046029999999</v>
      </c>
      <c r="F291" s="12">
        <v>75.11483405</v>
      </c>
      <c r="G291" s="12">
        <v>77.6834499</v>
      </c>
      <c r="H291" s="12">
        <v>78.35182529999999</v>
      </c>
      <c r="I291" s="12">
        <v>77.45342459999999</v>
      </c>
      <c r="J291" s="12">
        <v>76.27364075</v>
      </c>
      <c r="K291" s="12">
        <v>75.48157249999998</v>
      </c>
      <c r="L291" s="12">
        <v>75.94089974999999</v>
      </c>
      <c r="M291" s="12">
        <v>78.28817049999998</v>
      </c>
      <c r="N291" s="12">
        <v>82.7541334</v>
      </c>
      <c r="O291" s="12">
        <v>83.75452644999999</v>
      </c>
      <c r="P291" s="12">
        <v>82.99645564999999</v>
      </c>
      <c r="Q291" s="12">
        <v>79.76669789999998</v>
      </c>
      <c r="R291" s="12">
        <v>78.03716804999999</v>
      </c>
      <c r="S291" s="12">
        <v>73.50104019999999</v>
      </c>
      <c r="T291" s="12">
        <v>62.656577</v>
      </c>
      <c r="U291" s="12">
        <v>61.865955449999994</v>
      </c>
      <c r="V291" s="12">
        <v>61.76757984999999</v>
      </c>
      <c r="W291" s="12">
        <v>61.86740214999999</v>
      </c>
      <c r="X291" s="12">
        <v>61.837744799999996</v>
      </c>
      <c r="Y291" s="12">
        <v>61.67643774999999</v>
      </c>
    </row>
    <row r="292" spans="1:25" ht="11.25">
      <c r="A292" s="11">
        <f t="shared" si="6"/>
        <v>42002</v>
      </c>
      <c r="B292" s="12">
        <v>61.63159004999999</v>
      </c>
      <c r="C292" s="12">
        <v>62.03449599999999</v>
      </c>
      <c r="D292" s="12">
        <v>62.7462724</v>
      </c>
      <c r="E292" s="12">
        <v>62.98570125</v>
      </c>
      <c r="F292" s="12">
        <v>77.06281559999998</v>
      </c>
      <c r="G292" s="12">
        <v>76.73586139999999</v>
      </c>
      <c r="H292" s="12">
        <v>76.94563289999999</v>
      </c>
      <c r="I292" s="12">
        <v>73.75782944999999</v>
      </c>
      <c r="J292" s="12">
        <v>74.94340009999999</v>
      </c>
      <c r="K292" s="12">
        <v>75.06419955</v>
      </c>
      <c r="L292" s="12">
        <v>73.86705529999998</v>
      </c>
      <c r="M292" s="12">
        <v>75.36077304999999</v>
      </c>
      <c r="N292" s="12">
        <v>82.18051684999998</v>
      </c>
      <c r="O292" s="12">
        <v>83.67640465</v>
      </c>
      <c r="P292" s="12">
        <v>82.6022299</v>
      </c>
      <c r="Q292" s="12">
        <v>79.5786269</v>
      </c>
      <c r="R292" s="12">
        <v>77.14455414999999</v>
      </c>
      <c r="S292" s="12">
        <v>75.41719434999999</v>
      </c>
      <c r="T292" s="12">
        <v>62.97195759999999</v>
      </c>
      <c r="U292" s="12">
        <v>62.41859484999999</v>
      </c>
      <c r="V292" s="12">
        <v>62.29634869999999</v>
      </c>
      <c r="W292" s="12">
        <v>62.40123444999999</v>
      </c>
      <c r="X292" s="12">
        <v>62.2037599</v>
      </c>
      <c r="Y292" s="12">
        <v>61.43845559999999</v>
      </c>
    </row>
    <row r="293" spans="1:25" ht="11.25">
      <c r="A293" s="11">
        <f t="shared" si="6"/>
        <v>42003</v>
      </c>
      <c r="B293" s="12">
        <v>62.64283335</v>
      </c>
      <c r="C293" s="12">
        <v>70.23294489999999</v>
      </c>
      <c r="D293" s="12">
        <v>72.92308354999999</v>
      </c>
      <c r="E293" s="12">
        <v>72.74152269999999</v>
      </c>
      <c r="F293" s="12">
        <v>73.44823565</v>
      </c>
      <c r="G293" s="12">
        <v>73.80267715</v>
      </c>
      <c r="H293" s="12">
        <v>73.16685249999999</v>
      </c>
      <c r="I293" s="12">
        <v>71.23044454999999</v>
      </c>
      <c r="J293" s="12">
        <v>72.05000009999999</v>
      </c>
      <c r="K293" s="12">
        <v>72.09774119999999</v>
      </c>
      <c r="L293" s="12">
        <v>70.17797029999998</v>
      </c>
      <c r="M293" s="12">
        <v>73.39326104999999</v>
      </c>
      <c r="N293" s="12">
        <v>77.92866554999998</v>
      </c>
      <c r="O293" s="12">
        <v>77.76880519999997</v>
      </c>
      <c r="P293" s="12">
        <v>76.32065849999998</v>
      </c>
      <c r="Q293" s="12">
        <v>73.7643396</v>
      </c>
      <c r="R293" s="12">
        <v>71.27818565</v>
      </c>
      <c r="S293" s="12">
        <v>64.51992659999999</v>
      </c>
      <c r="T293" s="12">
        <v>64.08085315</v>
      </c>
      <c r="U293" s="12">
        <v>63.17955904999999</v>
      </c>
      <c r="V293" s="12">
        <v>62.62257954999999</v>
      </c>
      <c r="W293" s="12">
        <v>63.00523169999999</v>
      </c>
      <c r="X293" s="12">
        <v>62.93651345</v>
      </c>
      <c r="Y293" s="12">
        <v>48.51074439999999</v>
      </c>
    </row>
    <row r="294" spans="1:25" ht="11.25">
      <c r="A294" s="11">
        <f t="shared" si="6"/>
        <v>42004</v>
      </c>
      <c r="B294" s="12">
        <v>63.083353499999994</v>
      </c>
      <c r="C294" s="12">
        <v>64.05191914999999</v>
      </c>
      <c r="D294" s="12">
        <v>64.22118305</v>
      </c>
      <c r="E294" s="12">
        <v>65.1897487</v>
      </c>
      <c r="F294" s="12">
        <v>74.05006284999999</v>
      </c>
      <c r="G294" s="12">
        <v>78.92616519999999</v>
      </c>
      <c r="H294" s="12">
        <v>78.90084794999999</v>
      </c>
      <c r="I294" s="12">
        <v>79.79780195000001</v>
      </c>
      <c r="J294" s="12">
        <v>80.48498445</v>
      </c>
      <c r="K294" s="12">
        <v>65.766982</v>
      </c>
      <c r="L294" s="12">
        <v>66.49539544999999</v>
      </c>
      <c r="M294" s="12">
        <v>83.94693754999999</v>
      </c>
      <c r="N294" s="12">
        <v>91.87991699999999</v>
      </c>
      <c r="O294" s="12">
        <v>93.10237849999999</v>
      </c>
      <c r="P294" s="12">
        <v>91.98986619999998</v>
      </c>
      <c r="Q294" s="12">
        <v>89.5999178</v>
      </c>
      <c r="R294" s="12">
        <v>86.54955084999999</v>
      </c>
      <c r="S294" s="12">
        <v>66.55543349999999</v>
      </c>
      <c r="T294" s="12">
        <v>66.32323815</v>
      </c>
      <c r="U294" s="12">
        <v>64.43529464999999</v>
      </c>
      <c r="V294" s="12">
        <v>65.07690609999999</v>
      </c>
      <c r="W294" s="12">
        <v>64.96117009999999</v>
      </c>
      <c r="X294" s="12">
        <v>64.0497491</v>
      </c>
      <c r="Y294" s="12">
        <v>50.08547735</v>
      </c>
    </row>
    <row r="296" spans="1:15" ht="34.5" customHeight="1">
      <c r="A296" s="28" t="s">
        <v>95</v>
      </c>
      <c r="B296" s="29"/>
      <c r="C296" s="29"/>
      <c r="D296" s="30"/>
      <c r="E296" s="31"/>
      <c r="F296" s="32"/>
      <c r="G296" s="30"/>
      <c r="I296" s="30" t="s">
        <v>96</v>
      </c>
      <c r="N296" s="64">
        <v>463835.77</v>
      </c>
      <c r="O296" s="64"/>
    </row>
    <row r="297" ht="15.75">
      <c r="A297" s="33" t="s">
        <v>97</v>
      </c>
    </row>
    <row r="298" spans="1:17" ht="12.75">
      <c r="A298" s="139" t="s">
        <v>98</v>
      </c>
      <c r="B298" s="140" t="s">
        <v>99</v>
      </c>
      <c r="C298" s="140"/>
      <c r="D298" s="140"/>
      <c r="E298" s="140"/>
      <c r="F298" s="140"/>
      <c r="G298" s="140"/>
      <c r="H298" s="140"/>
      <c r="I298" s="140"/>
      <c r="J298" s="141" t="s">
        <v>100</v>
      </c>
      <c r="K298" s="141"/>
      <c r="L298" s="141"/>
      <c r="M298" s="141"/>
      <c r="N298" s="141"/>
      <c r="O298" s="141"/>
      <c r="P298" s="141"/>
      <c r="Q298" s="141"/>
    </row>
    <row r="299" spans="1:17" ht="12.75">
      <c r="A299" s="139"/>
      <c r="B299" s="142" t="s">
        <v>84</v>
      </c>
      <c r="C299" s="142"/>
      <c r="D299" s="142" t="s">
        <v>85</v>
      </c>
      <c r="E299" s="142"/>
      <c r="F299" s="142" t="s">
        <v>86</v>
      </c>
      <c r="G299" s="142"/>
      <c r="H299" s="142" t="s">
        <v>87</v>
      </c>
      <c r="I299" s="142"/>
      <c r="J299" s="142" t="s">
        <v>84</v>
      </c>
      <c r="K299" s="142"/>
      <c r="L299" s="142" t="s">
        <v>85</v>
      </c>
      <c r="M299" s="142"/>
      <c r="N299" s="142" t="s">
        <v>86</v>
      </c>
      <c r="O299" s="142"/>
      <c r="P299" s="142" t="s">
        <v>87</v>
      </c>
      <c r="Q299" s="142"/>
    </row>
    <row r="300" spans="1:17" ht="12.75">
      <c r="A300" s="34">
        <f>N296</f>
        <v>463835.77</v>
      </c>
      <c r="B300" s="53">
        <f>A300*1.15*0.1952</f>
        <v>104121.8536496</v>
      </c>
      <c r="C300" s="53"/>
      <c r="D300" s="53">
        <f>A300*1.15*0.1838</f>
        <v>98040.96670489998</v>
      </c>
      <c r="E300" s="53"/>
      <c r="F300" s="53">
        <f>A300*1.15*0.1166</f>
        <v>62195.7383993</v>
      </c>
      <c r="G300" s="53">
        <f>D300*1.17*0.1166</f>
        <v>13374.944759815864</v>
      </c>
      <c r="H300" s="53">
        <f>A300*1.15*0.0629</f>
        <v>33551.560422949995</v>
      </c>
      <c r="I300" s="53">
        <f>E300*1.17*0.0629</f>
        <v>0</v>
      </c>
      <c r="J300" s="143">
        <f>A300+B300</f>
        <v>567957.6236496</v>
      </c>
      <c r="K300" s="143"/>
      <c r="L300" s="143">
        <f>A300+D300</f>
        <v>561876.7367049</v>
      </c>
      <c r="M300" s="143"/>
      <c r="N300" s="143">
        <f>A300+F300</f>
        <v>526031.5083993</v>
      </c>
      <c r="O300" s="143"/>
      <c r="P300" s="143">
        <f>A300+H300</f>
        <v>497387.33042295004</v>
      </c>
      <c r="Q300" s="143"/>
    </row>
    <row r="303" ht="15.75">
      <c r="H303" s="25" t="s">
        <v>92</v>
      </c>
    </row>
    <row r="306" spans="1:25" ht="12.75">
      <c r="A306" s="76" t="s">
        <v>109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2.75">
      <c r="A308" s="73" t="s">
        <v>46</v>
      </c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5"/>
    </row>
    <row r="309" spans="1:25" ht="11.25">
      <c r="A309" s="8" t="s">
        <v>22</v>
      </c>
      <c r="B309" s="7" t="s">
        <v>23</v>
      </c>
      <c r="C309" s="9" t="s">
        <v>24</v>
      </c>
      <c r="D309" s="10" t="s">
        <v>25</v>
      </c>
      <c r="E309" s="7" t="s">
        <v>26</v>
      </c>
      <c r="F309" s="7" t="s">
        <v>27</v>
      </c>
      <c r="G309" s="9" t="s">
        <v>28</v>
      </c>
      <c r="H309" s="10" t="s">
        <v>29</v>
      </c>
      <c r="I309" s="7" t="s">
        <v>30</v>
      </c>
      <c r="J309" s="7" t="s">
        <v>31</v>
      </c>
      <c r="K309" s="7" t="s">
        <v>32</v>
      </c>
      <c r="L309" s="7" t="s">
        <v>33</v>
      </c>
      <c r="M309" s="7" t="s">
        <v>34</v>
      </c>
      <c r="N309" s="7" t="s">
        <v>35</v>
      </c>
      <c r="O309" s="7" t="s">
        <v>36</v>
      </c>
      <c r="P309" s="7" t="s">
        <v>37</v>
      </c>
      <c r="Q309" s="7" t="s">
        <v>38</v>
      </c>
      <c r="R309" s="7" t="s">
        <v>39</v>
      </c>
      <c r="S309" s="7" t="s">
        <v>40</v>
      </c>
      <c r="T309" s="7" t="s">
        <v>41</v>
      </c>
      <c r="U309" s="7" t="s">
        <v>42</v>
      </c>
      <c r="V309" s="7" t="s">
        <v>43</v>
      </c>
      <c r="W309" s="7" t="s">
        <v>44</v>
      </c>
      <c r="X309" s="7" t="s">
        <v>45</v>
      </c>
      <c r="Y309" s="7" t="s">
        <v>62</v>
      </c>
    </row>
    <row r="310" spans="1:25" ht="11.25">
      <c r="A310" s="11">
        <f aca="true" t="shared" si="7" ref="A310:A340">A94</f>
        <v>41974</v>
      </c>
      <c r="B310" s="12">
        <v>0</v>
      </c>
      <c r="C310" s="12">
        <v>0</v>
      </c>
      <c r="D310" s="12">
        <v>0</v>
      </c>
      <c r="E310" s="12">
        <v>0</v>
      </c>
      <c r="F310" s="12">
        <v>11.9894768</v>
      </c>
      <c r="G310" s="12">
        <v>22.245967999999998</v>
      </c>
      <c r="H310" s="12">
        <v>33.8201568</v>
      </c>
      <c r="I310" s="12">
        <v>34.7360352</v>
      </c>
      <c r="J310" s="12">
        <v>54.59353599999999</v>
      </c>
      <c r="K310" s="12">
        <v>47.811995200000005</v>
      </c>
      <c r="L310" s="12">
        <v>35.2500944</v>
      </c>
      <c r="M310" s="12">
        <v>14.5889552</v>
      </c>
      <c r="N310" s="12">
        <v>70.80323680000001</v>
      </c>
      <c r="O310" s="12">
        <v>78.5949376</v>
      </c>
      <c r="P310" s="12">
        <v>78.6533024</v>
      </c>
      <c r="Q310" s="12">
        <v>55.6238992</v>
      </c>
      <c r="R310" s="12">
        <v>66.6301536</v>
      </c>
      <c r="S310" s="12">
        <v>53.969481599999995</v>
      </c>
      <c r="T310" s="12">
        <v>114.6711184</v>
      </c>
      <c r="U310" s="12">
        <v>1.616256</v>
      </c>
      <c r="V310" s="12">
        <v>8.4988128</v>
      </c>
      <c r="W310" s="12">
        <v>6.8039888</v>
      </c>
      <c r="X310" s="12">
        <v>0.3659024</v>
      </c>
      <c r="Y310" s="12">
        <v>1.313208</v>
      </c>
    </row>
    <row r="311" spans="1:25" ht="11.25">
      <c r="A311" s="11">
        <f t="shared" si="7"/>
        <v>41975</v>
      </c>
      <c r="B311" s="12">
        <v>0.0179584</v>
      </c>
      <c r="C311" s="12">
        <v>1.0303632</v>
      </c>
      <c r="D311" s="12">
        <v>1.8340016</v>
      </c>
      <c r="E311" s="12">
        <v>7.4729392</v>
      </c>
      <c r="F311" s="12">
        <v>11.8143824</v>
      </c>
      <c r="G311" s="12">
        <v>22.638807999999997</v>
      </c>
      <c r="H311" s="12">
        <v>14.2365216</v>
      </c>
      <c r="I311" s="12">
        <v>32.621433599999996</v>
      </c>
      <c r="J311" s="12">
        <v>24.924014399999997</v>
      </c>
      <c r="K311" s="12">
        <v>22.4614688</v>
      </c>
      <c r="L311" s="12">
        <v>18.670001600000003</v>
      </c>
      <c r="M311" s="12">
        <v>20.180752000000002</v>
      </c>
      <c r="N311" s="12">
        <v>44.3662272</v>
      </c>
      <c r="O311" s="12">
        <v>84.93649760000001</v>
      </c>
      <c r="P311" s="12">
        <v>82.54354079999999</v>
      </c>
      <c r="Q311" s="12">
        <v>13.302684799999998</v>
      </c>
      <c r="R311" s="12">
        <v>16.654171199999997</v>
      </c>
      <c r="S311" s="12">
        <v>3.2976112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</row>
    <row r="312" spans="1:25" ht="11.25">
      <c r="A312" s="11">
        <f t="shared" si="7"/>
        <v>41976</v>
      </c>
      <c r="B312" s="12">
        <v>0.0089792</v>
      </c>
      <c r="C312" s="12">
        <v>0</v>
      </c>
      <c r="D312" s="12">
        <v>0</v>
      </c>
      <c r="E312" s="12">
        <v>0</v>
      </c>
      <c r="F312" s="12">
        <v>0.12121920000000001</v>
      </c>
      <c r="G312" s="12">
        <v>2.4198944</v>
      </c>
      <c r="H312" s="12">
        <v>13.6079776</v>
      </c>
      <c r="I312" s="12">
        <v>31.1039488</v>
      </c>
      <c r="J312" s="12">
        <v>32.59449599999999</v>
      </c>
      <c r="K312" s="12">
        <v>15.969507199999999</v>
      </c>
      <c r="L312" s="12">
        <v>21.7049712</v>
      </c>
      <c r="M312" s="12">
        <v>24.3919968</v>
      </c>
      <c r="N312" s="12">
        <v>50.38453599999999</v>
      </c>
      <c r="O312" s="12">
        <v>102.3920624</v>
      </c>
      <c r="P312" s="12">
        <v>87.872696</v>
      </c>
      <c r="Q312" s="12">
        <v>56.2412192</v>
      </c>
      <c r="R312" s="12">
        <v>50.5618752</v>
      </c>
      <c r="S312" s="12">
        <v>37.402857600000004</v>
      </c>
      <c r="T312" s="12">
        <v>1.4636096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</row>
    <row r="313" spans="1:25" ht="11.25">
      <c r="A313" s="11">
        <f t="shared" si="7"/>
        <v>41977</v>
      </c>
      <c r="B313" s="12">
        <v>0</v>
      </c>
      <c r="C313" s="12">
        <v>0</v>
      </c>
      <c r="D313" s="12">
        <v>4.9408048</v>
      </c>
      <c r="E313" s="12">
        <v>22.0057744</v>
      </c>
      <c r="F313" s="12">
        <v>32.621433599999996</v>
      </c>
      <c r="G313" s="12">
        <v>19.1391648</v>
      </c>
      <c r="H313" s="12">
        <v>34.3970704</v>
      </c>
      <c r="I313" s="12">
        <v>31.252105599999997</v>
      </c>
      <c r="J313" s="12">
        <v>25.860096</v>
      </c>
      <c r="K313" s="12">
        <v>24.549132800000002</v>
      </c>
      <c r="L313" s="12">
        <v>20.6813424</v>
      </c>
      <c r="M313" s="12">
        <v>28.039796799999998</v>
      </c>
      <c r="N313" s="12">
        <v>16.4633632</v>
      </c>
      <c r="O313" s="12">
        <v>23.999156799999998</v>
      </c>
      <c r="P313" s="12">
        <v>0.060609600000000007</v>
      </c>
      <c r="Q313" s="12">
        <v>21.1864224</v>
      </c>
      <c r="R313" s="12">
        <v>25.545823999999996</v>
      </c>
      <c r="S313" s="12">
        <v>13.5383888</v>
      </c>
      <c r="T313" s="12">
        <v>0</v>
      </c>
      <c r="U313" s="12">
        <v>0</v>
      </c>
      <c r="V313" s="12">
        <v>0.0044896</v>
      </c>
      <c r="W313" s="12">
        <v>0</v>
      </c>
      <c r="X313" s="12">
        <v>0</v>
      </c>
      <c r="Y313" s="12">
        <v>0</v>
      </c>
    </row>
    <row r="314" spans="1:25" ht="11.25">
      <c r="A314" s="11">
        <f t="shared" si="7"/>
        <v>41978</v>
      </c>
      <c r="B314" s="12">
        <v>0.0067344</v>
      </c>
      <c r="C314" s="12">
        <v>0</v>
      </c>
      <c r="D314" s="12">
        <v>2.8306928</v>
      </c>
      <c r="E314" s="12">
        <v>0</v>
      </c>
      <c r="F314" s="12">
        <v>17.475768</v>
      </c>
      <c r="G314" s="12">
        <v>0</v>
      </c>
      <c r="H314" s="12">
        <v>0.0044896</v>
      </c>
      <c r="I314" s="12">
        <v>19.41752</v>
      </c>
      <c r="J314" s="12">
        <v>26.3449728</v>
      </c>
      <c r="K314" s="12">
        <v>17.3567936</v>
      </c>
      <c r="L314" s="12">
        <v>31.707800000000002</v>
      </c>
      <c r="M314" s="12">
        <v>32.8010176</v>
      </c>
      <c r="N314" s="12">
        <v>42.927310399999996</v>
      </c>
      <c r="O314" s="12">
        <v>58.2839872</v>
      </c>
      <c r="P314" s="12">
        <v>6.711952</v>
      </c>
      <c r="Q314" s="12">
        <v>0</v>
      </c>
      <c r="R314" s="12">
        <v>0.0022448</v>
      </c>
      <c r="S314" s="12">
        <v>0</v>
      </c>
      <c r="T314" s="12">
        <v>0</v>
      </c>
      <c r="U314" s="12">
        <v>0.4085536</v>
      </c>
      <c r="V314" s="12">
        <v>0</v>
      </c>
      <c r="W314" s="12">
        <v>0</v>
      </c>
      <c r="X314" s="12">
        <v>0</v>
      </c>
      <c r="Y314" s="12">
        <v>0</v>
      </c>
    </row>
    <row r="315" spans="1:25" ht="11.25">
      <c r="A315" s="11">
        <f t="shared" si="7"/>
        <v>41979</v>
      </c>
      <c r="B315" s="12">
        <v>0</v>
      </c>
      <c r="C315" s="12">
        <v>0</v>
      </c>
      <c r="D315" s="12">
        <v>7.475184</v>
      </c>
      <c r="E315" s="12">
        <v>35.012145600000004</v>
      </c>
      <c r="F315" s="12">
        <v>27.114939200000002</v>
      </c>
      <c r="G315" s="12">
        <v>22.470447999999998</v>
      </c>
      <c r="H315" s="12">
        <v>26.407827200000003</v>
      </c>
      <c r="I315" s="12">
        <v>29.5595264</v>
      </c>
      <c r="J315" s="12">
        <v>26.3180352</v>
      </c>
      <c r="K315" s="12">
        <v>17.2086368</v>
      </c>
      <c r="L315" s="12">
        <v>35.7215024</v>
      </c>
      <c r="M315" s="12">
        <v>49.351928</v>
      </c>
      <c r="N315" s="12">
        <v>62.1427984</v>
      </c>
      <c r="O315" s="12">
        <v>73.9594256</v>
      </c>
      <c r="P315" s="12">
        <v>56.26591200000001</v>
      </c>
      <c r="Q315" s="12">
        <v>62.641144</v>
      </c>
      <c r="R315" s="12">
        <v>33.27916</v>
      </c>
      <c r="S315" s="12">
        <v>28.098161599999997</v>
      </c>
      <c r="T315" s="12">
        <v>25.6670432</v>
      </c>
      <c r="U315" s="12">
        <v>0.2312144</v>
      </c>
      <c r="V315" s="12">
        <v>0</v>
      </c>
      <c r="W315" s="12">
        <v>0</v>
      </c>
      <c r="X315" s="12">
        <v>0</v>
      </c>
      <c r="Y315" s="12">
        <v>0</v>
      </c>
    </row>
    <row r="316" spans="1:25" ht="11.25">
      <c r="A316" s="11">
        <f t="shared" si="7"/>
        <v>41980</v>
      </c>
      <c r="B316" s="12">
        <v>21.009083200000003</v>
      </c>
      <c r="C316" s="12">
        <v>2.2941856</v>
      </c>
      <c r="D316" s="12">
        <v>1.4793231999999998</v>
      </c>
      <c r="E316" s="12">
        <v>4.2561408</v>
      </c>
      <c r="F316" s="12">
        <v>17.1143552</v>
      </c>
      <c r="G316" s="12">
        <v>9.1296016</v>
      </c>
      <c r="H316" s="12">
        <v>10.7009616</v>
      </c>
      <c r="I316" s="12">
        <v>23.208987200000003</v>
      </c>
      <c r="J316" s="12">
        <v>21.6308928</v>
      </c>
      <c r="K316" s="12">
        <v>10.986051199999999</v>
      </c>
      <c r="L316" s="12">
        <v>29.088118400000003</v>
      </c>
      <c r="M316" s="12">
        <v>36.8079856</v>
      </c>
      <c r="N316" s="12">
        <v>51.064710399999996</v>
      </c>
      <c r="O316" s="12">
        <v>86.8041712</v>
      </c>
      <c r="P316" s="12">
        <v>82.0160128</v>
      </c>
      <c r="Q316" s="12">
        <v>65.99487520000001</v>
      </c>
      <c r="R316" s="12">
        <v>54.3084464</v>
      </c>
      <c r="S316" s="12">
        <v>46.599803200000004</v>
      </c>
      <c r="T316" s="12">
        <v>7.8388416</v>
      </c>
      <c r="U316" s="12">
        <v>8.734516799999998</v>
      </c>
      <c r="V316" s="12">
        <v>45.0374224</v>
      </c>
      <c r="W316" s="12">
        <v>45.315777600000004</v>
      </c>
      <c r="X316" s="12">
        <v>20.001168</v>
      </c>
      <c r="Y316" s="12">
        <v>12.873928000000001</v>
      </c>
    </row>
    <row r="317" spans="1:25" ht="11.25">
      <c r="A317" s="11">
        <f t="shared" si="7"/>
        <v>41981</v>
      </c>
      <c r="B317" s="12">
        <v>16.1692944</v>
      </c>
      <c r="C317" s="12">
        <v>0</v>
      </c>
      <c r="D317" s="12">
        <v>0</v>
      </c>
      <c r="E317" s="12">
        <v>11.356443200000001</v>
      </c>
      <c r="F317" s="12">
        <v>21.011328</v>
      </c>
      <c r="G317" s="12">
        <v>41.802665600000005</v>
      </c>
      <c r="H317" s="12">
        <v>35.234380800000004</v>
      </c>
      <c r="I317" s="12">
        <v>29.5729952</v>
      </c>
      <c r="J317" s="12">
        <v>21.2335632</v>
      </c>
      <c r="K317" s="12">
        <v>14.6720128</v>
      </c>
      <c r="L317" s="12">
        <v>21.841904</v>
      </c>
      <c r="M317" s="12">
        <v>31.112928</v>
      </c>
      <c r="N317" s="12">
        <v>5.1630400000000005</v>
      </c>
      <c r="O317" s="12">
        <v>40.9608656</v>
      </c>
      <c r="P317" s="12">
        <v>11.0691088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</row>
    <row r="318" spans="1:25" ht="11.25">
      <c r="A318" s="11">
        <f t="shared" si="7"/>
        <v>41982</v>
      </c>
      <c r="B318" s="12">
        <v>40.6286352</v>
      </c>
      <c r="C318" s="12">
        <v>100.6164256</v>
      </c>
      <c r="D318" s="12">
        <v>32.3273648</v>
      </c>
      <c r="E318" s="12">
        <v>20.4344144</v>
      </c>
      <c r="F318" s="12">
        <v>18.4589904</v>
      </c>
      <c r="G318" s="12">
        <v>27.4000288</v>
      </c>
      <c r="H318" s="12">
        <v>20.551143999999997</v>
      </c>
      <c r="I318" s="12">
        <v>26.205795199999997</v>
      </c>
      <c r="J318" s="12">
        <v>33.55976</v>
      </c>
      <c r="K318" s="12">
        <v>29.566260800000002</v>
      </c>
      <c r="L318" s="12">
        <v>80.4671008</v>
      </c>
      <c r="M318" s="12">
        <v>56.2793808</v>
      </c>
      <c r="N318" s="12">
        <v>49.0129632</v>
      </c>
      <c r="O318" s="12">
        <v>105.34621920000001</v>
      </c>
      <c r="P318" s="12">
        <v>72.439696</v>
      </c>
      <c r="Q318" s="12">
        <v>59.060688000000006</v>
      </c>
      <c r="R318" s="12">
        <v>35.3309072</v>
      </c>
      <c r="S318" s="12">
        <v>3.8363631999999996</v>
      </c>
      <c r="T318" s="12">
        <v>0</v>
      </c>
      <c r="U318" s="12">
        <v>29.3574944</v>
      </c>
      <c r="V318" s="12">
        <v>26.903928</v>
      </c>
      <c r="W318" s="12">
        <v>3.1741472</v>
      </c>
      <c r="X318" s="12">
        <v>0.044896</v>
      </c>
      <c r="Y318" s="12">
        <v>2.963136</v>
      </c>
    </row>
    <row r="319" spans="1:25" ht="11.25">
      <c r="A319" s="11">
        <f t="shared" si="7"/>
        <v>41983</v>
      </c>
      <c r="B319" s="12">
        <v>0</v>
      </c>
      <c r="C319" s="12">
        <v>3.4322991999999997</v>
      </c>
      <c r="D319" s="12">
        <v>39.2076768</v>
      </c>
      <c r="E319" s="12">
        <v>39.295224000000005</v>
      </c>
      <c r="F319" s="12">
        <v>1.3199424</v>
      </c>
      <c r="G319" s="12">
        <v>1.9327728</v>
      </c>
      <c r="H319" s="12">
        <v>1.2548432</v>
      </c>
      <c r="I319" s="12">
        <v>40.909235200000005</v>
      </c>
      <c r="J319" s="12">
        <v>38.9405456</v>
      </c>
      <c r="K319" s="12">
        <v>0.9091440000000001</v>
      </c>
      <c r="L319" s="12">
        <v>2.6196816</v>
      </c>
      <c r="M319" s="12">
        <v>47.1901856</v>
      </c>
      <c r="N319" s="12">
        <v>60.620824000000006</v>
      </c>
      <c r="O319" s="12">
        <v>73.14680800000001</v>
      </c>
      <c r="P319" s="12">
        <v>58.928244799999995</v>
      </c>
      <c r="Q319" s="12">
        <v>35.7619088</v>
      </c>
      <c r="R319" s="12">
        <v>1.1942336</v>
      </c>
      <c r="S319" s="12">
        <v>0.47140800000000005</v>
      </c>
      <c r="T319" s="12">
        <v>0</v>
      </c>
      <c r="U319" s="12">
        <v>3.8386080000000002</v>
      </c>
      <c r="V319" s="12">
        <v>0</v>
      </c>
      <c r="W319" s="12">
        <v>0</v>
      </c>
      <c r="X319" s="12">
        <v>0</v>
      </c>
      <c r="Y319" s="12">
        <v>0</v>
      </c>
    </row>
    <row r="320" spans="1:25" ht="11.25">
      <c r="A320" s="11">
        <f t="shared" si="7"/>
        <v>41984</v>
      </c>
      <c r="B320" s="12">
        <v>4.2471616</v>
      </c>
      <c r="C320" s="12">
        <v>0.5679344</v>
      </c>
      <c r="D320" s="12">
        <v>0</v>
      </c>
      <c r="E320" s="12">
        <v>0.2334592</v>
      </c>
      <c r="F320" s="12">
        <v>0.35018879999999997</v>
      </c>
      <c r="G320" s="12">
        <v>0.46467359999999996</v>
      </c>
      <c r="H320" s="12">
        <v>0.6846639999999999</v>
      </c>
      <c r="I320" s="12">
        <v>0.8036384000000001</v>
      </c>
      <c r="J320" s="12">
        <v>1.6633968000000001</v>
      </c>
      <c r="K320" s="12">
        <v>1.9462416</v>
      </c>
      <c r="L320" s="12">
        <v>1.7374752</v>
      </c>
      <c r="M320" s="12">
        <v>33.1354928</v>
      </c>
      <c r="N320" s="12">
        <v>10.303632</v>
      </c>
      <c r="O320" s="12">
        <v>58.43887839999999</v>
      </c>
      <c r="P320" s="12">
        <v>41.7577696</v>
      </c>
      <c r="Q320" s="12">
        <v>9.0487888</v>
      </c>
      <c r="R320" s="12">
        <v>0.8687376</v>
      </c>
      <c r="S320" s="12">
        <v>0</v>
      </c>
      <c r="T320" s="12">
        <v>7.329271999999999</v>
      </c>
      <c r="U320" s="12">
        <v>4.868971200000001</v>
      </c>
      <c r="V320" s="12">
        <v>4.604084800000001</v>
      </c>
      <c r="W320" s="12">
        <v>4.7499968</v>
      </c>
      <c r="X320" s="12">
        <v>4.047374400000001</v>
      </c>
      <c r="Y320" s="12">
        <v>0.3861056</v>
      </c>
    </row>
    <row r="321" spans="1:25" ht="11.25">
      <c r="A321" s="11">
        <f t="shared" si="7"/>
        <v>41985</v>
      </c>
      <c r="B321" s="12">
        <v>21.9608784</v>
      </c>
      <c r="C321" s="12">
        <v>8.808595200000001</v>
      </c>
      <c r="D321" s="12">
        <v>7.868023999999998</v>
      </c>
      <c r="E321" s="12">
        <v>1.4793231999999998</v>
      </c>
      <c r="F321" s="12">
        <v>1.425448</v>
      </c>
      <c r="G321" s="12">
        <v>2.1931695999999996</v>
      </c>
      <c r="H321" s="12">
        <v>1.0730144000000001</v>
      </c>
      <c r="I321" s="12">
        <v>39.0034</v>
      </c>
      <c r="J321" s="12">
        <v>39.1313536</v>
      </c>
      <c r="K321" s="12">
        <v>38.193027199999996</v>
      </c>
      <c r="L321" s="12">
        <v>39.2346144</v>
      </c>
      <c r="M321" s="12">
        <v>21.134792</v>
      </c>
      <c r="N321" s="12">
        <v>44.6176448</v>
      </c>
      <c r="O321" s="12">
        <v>59.1212976</v>
      </c>
      <c r="P321" s="12">
        <v>35.4970224</v>
      </c>
      <c r="Q321" s="12">
        <v>40.6241456</v>
      </c>
      <c r="R321" s="12">
        <v>17.2265952</v>
      </c>
      <c r="S321" s="12">
        <v>39.402974400000005</v>
      </c>
      <c r="T321" s="12">
        <v>39.730715200000006</v>
      </c>
      <c r="U321" s="12">
        <v>33.5328224</v>
      </c>
      <c r="V321" s="12">
        <v>0.3389648</v>
      </c>
      <c r="W321" s="12">
        <v>0</v>
      </c>
      <c r="X321" s="12">
        <v>0.22447999999999999</v>
      </c>
      <c r="Y321" s="12">
        <v>8.732271999999998</v>
      </c>
    </row>
    <row r="322" spans="1:25" ht="11.25">
      <c r="A322" s="11">
        <f t="shared" si="7"/>
        <v>41986</v>
      </c>
      <c r="B322" s="12">
        <v>8.6155424</v>
      </c>
      <c r="C322" s="12">
        <v>33.8583184</v>
      </c>
      <c r="D322" s="12">
        <v>42.698340800000004</v>
      </c>
      <c r="E322" s="12">
        <v>44.6692752</v>
      </c>
      <c r="F322" s="12">
        <v>43.863392</v>
      </c>
      <c r="G322" s="12">
        <v>7.5178352</v>
      </c>
      <c r="H322" s="12">
        <v>2.9227296</v>
      </c>
      <c r="I322" s="12">
        <v>39.081967999999996</v>
      </c>
      <c r="J322" s="12">
        <v>42.417740800000004</v>
      </c>
      <c r="K322" s="12">
        <v>40.1235552</v>
      </c>
      <c r="L322" s="12">
        <v>1.8497152</v>
      </c>
      <c r="M322" s="12">
        <v>59.48046560000001</v>
      </c>
      <c r="N322" s="12">
        <v>56.2838704</v>
      </c>
      <c r="O322" s="12">
        <v>47.2373264</v>
      </c>
      <c r="P322" s="12">
        <v>113.15587839999999</v>
      </c>
      <c r="Q322" s="12">
        <v>92.80003199999999</v>
      </c>
      <c r="R322" s="12">
        <v>1.0258736</v>
      </c>
      <c r="S322" s="12">
        <v>0.8597584</v>
      </c>
      <c r="T322" s="12">
        <v>0.5791584</v>
      </c>
      <c r="U322" s="12">
        <v>43.9060432</v>
      </c>
      <c r="V322" s="12">
        <v>23.34592</v>
      </c>
      <c r="W322" s="12">
        <v>0.7116016</v>
      </c>
      <c r="X322" s="12">
        <v>10.6560656</v>
      </c>
      <c r="Y322" s="12">
        <v>7.046427200000001</v>
      </c>
    </row>
    <row r="323" spans="1:25" ht="11.25">
      <c r="A323" s="11">
        <f t="shared" si="7"/>
        <v>41987</v>
      </c>
      <c r="B323" s="12">
        <v>0.6846639999999999</v>
      </c>
      <c r="C323" s="12">
        <v>0.022448</v>
      </c>
      <c r="D323" s="12">
        <v>10.819936</v>
      </c>
      <c r="E323" s="12">
        <v>4.783668799999999</v>
      </c>
      <c r="F323" s="12">
        <v>1.3670832</v>
      </c>
      <c r="G323" s="12">
        <v>1.1942336</v>
      </c>
      <c r="H323" s="12">
        <v>6.3325808</v>
      </c>
      <c r="I323" s="12">
        <v>5.320175999999999</v>
      </c>
      <c r="J323" s="12">
        <v>5.3269104</v>
      </c>
      <c r="K323" s="12">
        <v>5.5513904</v>
      </c>
      <c r="L323" s="12">
        <v>48.2340176</v>
      </c>
      <c r="M323" s="12">
        <v>62.9643952</v>
      </c>
      <c r="N323" s="12">
        <v>49.6864032</v>
      </c>
      <c r="O323" s="12">
        <v>49.152140800000005</v>
      </c>
      <c r="P323" s="12">
        <v>38.572398400000004</v>
      </c>
      <c r="Q323" s="12">
        <v>19.846276800000002</v>
      </c>
      <c r="R323" s="12">
        <v>0.0650992</v>
      </c>
      <c r="S323" s="12">
        <v>0.7587423999999999</v>
      </c>
      <c r="T323" s="12">
        <v>0.8777168000000001</v>
      </c>
      <c r="U323" s="12">
        <v>18.9393776</v>
      </c>
      <c r="V323" s="12">
        <v>0</v>
      </c>
      <c r="W323" s="12">
        <v>0</v>
      </c>
      <c r="X323" s="12">
        <v>0</v>
      </c>
      <c r="Y323" s="12">
        <v>0</v>
      </c>
    </row>
    <row r="324" spans="1:25" ht="11.25">
      <c r="A324" s="11">
        <f t="shared" si="7"/>
        <v>41988</v>
      </c>
      <c r="B324" s="12">
        <v>0</v>
      </c>
      <c r="C324" s="12">
        <v>0</v>
      </c>
      <c r="D324" s="12">
        <v>7.331516799999998</v>
      </c>
      <c r="E324" s="12">
        <v>17.0402768</v>
      </c>
      <c r="F324" s="12">
        <v>0.8238416</v>
      </c>
      <c r="G324" s="12">
        <v>23.7993696</v>
      </c>
      <c r="H324" s="12">
        <v>15.271374400000001</v>
      </c>
      <c r="I324" s="12">
        <v>45.598622399999996</v>
      </c>
      <c r="J324" s="12">
        <v>43.34035359999999</v>
      </c>
      <c r="K324" s="12">
        <v>55.9224576</v>
      </c>
      <c r="L324" s="12">
        <v>41.820624</v>
      </c>
      <c r="M324" s="12">
        <v>43.167504</v>
      </c>
      <c r="N324" s="12">
        <v>55.2467728</v>
      </c>
      <c r="O324" s="12">
        <v>46.8063248</v>
      </c>
      <c r="P324" s="12">
        <v>30.544993599999998</v>
      </c>
      <c r="Q324" s="12">
        <v>29.350759999999998</v>
      </c>
      <c r="R324" s="12">
        <v>11.158900800000001</v>
      </c>
      <c r="S324" s="12">
        <v>9.4416288</v>
      </c>
      <c r="T324" s="12">
        <v>0</v>
      </c>
      <c r="U324" s="12">
        <v>0</v>
      </c>
      <c r="V324" s="12">
        <v>8.2878016</v>
      </c>
      <c r="W324" s="12">
        <v>13.4306384</v>
      </c>
      <c r="X324" s="12">
        <v>0</v>
      </c>
      <c r="Y324" s="12">
        <v>0</v>
      </c>
    </row>
    <row r="325" spans="1:25" ht="11.25">
      <c r="A325" s="11">
        <f t="shared" si="7"/>
        <v>41989</v>
      </c>
      <c r="B325" s="12">
        <v>3.019256</v>
      </c>
      <c r="C325" s="12">
        <v>0</v>
      </c>
      <c r="D325" s="12">
        <v>0</v>
      </c>
      <c r="E325" s="12">
        <v>0</v>
      </c>
      <c r="F325" s="12">
        <v>0</v>
      </c>
      <c r="G325" s="12">
        <v>0.26488639999999997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2.4827488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8.833288</v>
      </c>
      <c r="W325" s="12">
        <v>17.004360000000002</v>
      </c>
      <c r="X325" s="12">
        <v>8.934304</v>
      </c>
      <c r="Y325" s="12">
        <v>1.7374752</v>
      </c>
    </row>
    <row r="326" spans="1:25" ht="11.25">
      <c r="A326" s="11">
        <f t="shared" si="7"/>
        <v>41990</v>
      </c>
      <c r="B326" s="12">
        <v>1.17852</v>
      </c>
      <c r="C326" s="12">
        <v>0</v>
      </c>
      <c r="D326" s="12">
        <v>0.4175328</v>
      </c>
      <c r="E326" s="12">
        <v>18.8630544</v>
      </c>
      <c r="F326" s="12">
        <v>63.516616</v>
      </c>
      <c r="G326" s="12">
        <v>81.5378704</v>
      </c>
      <c r="H326" s="12">
        <v>65.2271536</v>
      </c>
      <c r="I326" s="12">
        <v>57.298519999999996</v>
      </c>
      <c r="J326" s="12">
        <v>38.4511792</v>
      </c>
      <c r="K326" s="12">
        <v>21.9945504</v>
      </c>
      <c r="L326" s="12">
        <v>19.864235199999996</v>
      </c>
      <c r="M326" s="12">
        <v>41.9844944</v>
      </c>
      <c r="N326" s="12">
        <v>19.7632192</v>
      </c>
      <c r="O326" s="12">
        <v>27.89164</v>
      </c>
      <c r="P326" s="12">
        <v>32.1275776</v>
      </c>
      <c r="Q326" s="12">
        <v>26.704140799999998</v>
      </c>
      <c r="R326" s="12">
        <v>68.2800816</v>
      </c>
      <c r="S326" s="12">
        <v>1.2840255999999999</v>
      </c>
      <c r="T326" s="12">
        <v>0.5140591999999999</v>
      </c>
      <c r="U326" s="12">
        <v>41.4300288</v>
      </c>
      <c r="V326" s="12">
        <v>4.2785888</v>
      </c>
      <c r="W326" s="12">
        <v>0.2985584</v>
      </c>
      <c r="X326" s="12">
        <v>28.3114176</v>
      </c>
      <c r="Y326" s="12">
        <v>13.486758400000001</v>
      </c>
    </row>
    <row r="327" spans="1:25" ht="11.25">
      <c r="A327" s="11">
        <f t="shared" si="7"/>
        <v>41991</v>
      </c>
      <c r="B327" s="12">
        <v>5.3313999999999995</v>
      </c>
      <c r="C327" s="12">
        <v>0.9966912</v>
      </c>
      <c r="D327" s="12">
        <v>16.0817472</v>
      </c>
      <c r="E327" s="12">
        <v>101.3437408</v>
      </c>
      <c r="F327" s="12">
        <v>115.12456800000001</v>
      </c>
      <c r="G327" s="12">
        <v>97.940624</v>
      </c>
      <c r="H327" s="12">
        <v>75.51507199999999</v>
      </c>
      <c r="I327" s="12">
        <v>41.5781856</v>
      </c>
      <c r="J327" s="12">
        <v>7.12724</v>
      </c>
      <c r="K327" s="12">
        <v>5.10692</v>
      </c>
      <c r="L327" s="12">
        <v>4.4851104</v>
      </c>
      <c r="M327" s="12">
        <v>51.697744</v>
      </c>
      <c r="N327" s="12">
        <v>48.608899199999996</v>
      </c>
      <c r="O327" s="12">
        <v>48.667264</v>
      </c>
      <c r="P327" s="12">
        <v>70.138776</v>
      </c>
      <c r="Q327" s="12">
        <v>63.505391999999986</v>
      </c>
      <c r="R327" s="12">
        <v>199.5357824</v>
      </c>
      <c r="S327" s="12">
        <v>71.070368</v>
      </c>
      <c r="T327" s="12">
        <v>9.250820800000001</v>
      </c>
      <c r="U327" s="12">
        <v>54.5665984</v>
      </c>
      <c r="V327" s="12">
        <v>2.8935472</v>
      </c>
      <c r="W327" s="12">
        <v>5.1675296</v>
      </c>
      <c r="X327" s="12">
        <v>0</v>
      </c>
      <c r="Y327" s="12">
        <v>0</v>
      </c>
    </row>
    <row r="328" spans="1:25" ht="11.25">
      <c r="A328" s="11">
        <f t="shared" si="7"/>
        <v>41992</v>
      </c>
      <c r="B328" s="12">
        <v>0.1167296</v>
      </c>
      <c r="C328" s="12">
        <v>0</v>
      </c>
      <c r="D328" s="12">
        <v>1.0056704</v>
      </c>
      <c r="E328" s="12">
        <v>4.164104</v>
      </c>
      <c r="F328" s="12">
        <v>46.46287039999999</v>
      </c>
      <c r="G328" s="12">
        <v>59.0921152</v>
      </c>
      <c r="H328" s="12">
        <v>63.770278399999995</v>
      </c>
      <c r="I328" s="12">
        <v>53.2264528</v>
      </c>
      <c r="J328" s="12">
        <v>3.7690192</v>
      </c>
      <c r="K328" s="12">
        <v>4.6444912</v>
      </c>
      <c r="L328" s="12">
        <v>53.830304</v>
      </c>
      <c r="M328" s="12">
        <v>44.9723232</v>
      </c>
      <c r="N328" s="12">
        <v>48.507883199999995</v>
      </c>
      <c r="O328" s="12">
        <v>43.4211664</v>
      </c>
      <c r="P328" s="12">
        <v>28.982612800000005</v>
      </c>
      <c r="Q328" s="12">
        <v>29.665032</v>
      </c>
      <c r="R328" s="12">
        <v>60.12247839999999</v>
      </c>
      <c r="S328" s="12">
        <v>0.9271024</v>
      </c>
      <c r="T328" s="12">
        <v>0</v>
      </c>
      <c r="U328" s="12">
        <v>0.2738656</v>
      </c>
      <c r="V328" s="12">
        <v>0.39283999999999997</v>
      </c>
      <c r="W328" s="12">
        <v>0.202032</v>
      </c>
      <c r="X328" s="12">
        <v>0</v>
      </c>
      <c r="Y328" s="12">
        <v>0</v>
      </c>
    </row>
    <row r="329" spans="1:25" ht="11.25">
      <c r="A329" s="11">
        <f t="shared" si="7"/>
        <v>41993</v>
      </c>
      <c r="B329" s="12">
        <v>45.726575999999994</v>
      </c>
      <c r="C329" s="12">
        <v>41.9575568</v>
      </c>
      <c r="D329" s="12">
        <v>1.8991008000000003</v>
      </c>
      <c r="E329" s="12">
        <v>50.69656320000001</v>
      </c>
      <c r="F329" s="12">
        <v>58.89681759999999</v>
      </c>
      <c r="G329" s="12">
        <v>71.4901456</v>
      </c>
      <c r="H329" s="12">
        <v>63.87129439999999</v>
      </c>
      <c r="I329" s="12">
        <v>47.19692</v>
      </c>
      <c r="J329" s="12">
        <v>50.440656</v>
      </c>
      <c r="K329" s="12">
        <v>1.51524</v>
      </c>
      <c r="L329" s="12">
        <v>1.8497152</v>
      </c>
      <c r="M329" s="12">
        <v>59.8059616</v>
      </c>
      <c r="N329" s="12">
        <v>67.0499312</v>
      </c>
      <c r="O329" s="12">
        <v>26.8433184</v>
      </c>
      <c r="P329" s="12">
        <v>51.3475552</v>
      </c>
      <c r="Q329" s="12">
        <v>113.9101312</v>
      </c>
      <c r="R329" s="12">
        <v>0.9226128</v>
      </c>
      <c r="S329" s="12">
        <v>3.03048</v>
      </c>
      <c r="T329" s="12">
        <v>0.022448</v>
      </c>
      <c r="U329" s="12">
        <v>3.7353472</v>
      </c>
      <c r="V329" s="12">
        <v>3.9822751999999997</v>
      </c>
      <c r="W329" s="12">
        <v>0.49610079999999995</v>
      </c>
      <c r="X329" s="12">
        <v>0</v>
      </c>
      <c r="Y329" s="12">
        <v>0.1391776</v>
      </c>
    </row>
    <row r="330" spans="1:25" ht="11.25">
      <c r="A330" s="11">
        <f t="shared" si="7"/>
        <v>41994</v>
      </c>
      <c r="B330" s="12">
        <v>0.9383264</v>
      </c>
      <c r="C330" s="12">
        <v>5.0193728</v>
      </c>
      <c r="D330" s="12">
        <v>43.335864</v>
      </c>
      <c r="E330" s="12">
        <v>1.7105376</v>
      </c>
      <c r="F330" s="12">
        <v>1.3176976</v>
      </c>
      <c r="G330" s="12">
        <v>27.516758399999997</v>
      </c>
      <c r="H330" s="12">
        <v>34.9941872</v>
      </c>
      <c r="I330" s="12">
        <v>0.5701792</v>
      </c>
      <c r="J330" s="12">
        <v>0.740784</v>
      </c>
      <c r="K330" s="12">
        <v>1.1021968</v>
      </c>
      <c r="L330" s="12">
        <v>0.7924144000000001</v>
      </c>
      <c r="M330" s="12">
        <v>0</v>
      </c>
      <c r="N330" s="12">
        <v>0</v>
      </c>
      <c r="O330" s="12">
        <v>0</v>
      </c>
      <c r="P330" s="12">
        <v>1.9686895999999998</v>
      </c>
      <c r="Q330" s="12">
        <v>0.0202032</v>
      </c>
      <c r="R330" s="12">
        <v>0</v>
      </c>
      <c r="S330" s="12">
        <v>0.0022448</v>
      </c>
      <c r="T330" s="12">
        <v>0.6891535999999999</v>
      </c>
      <c r="U330" s="12">
        <v>42.940779199999994</v>
      </c>
      <c r="V330" s="12">
        <v>0.4399808</v>
      </c>
      <c r="W330" s="12">
        <v>0.5140591999999999</v>
      </c>
      <c r="X330" s="12">
        <v>0.0022448</v>
      </c>
      <c r="Y330" s="12">
        <v>0.0359168</v>
      </c>
    </row>
    <row r="331" spans="1:25" ht="11.25">
      <c r="A331" s="11">
        <f t="shared" si="7"/>
        <v>41995</v>
      </c>
      <c r="B331" s="12">
        <v>15.965017600000001</v>
      </c>
      <c r="C331" s="12">
        <v>21.7566016</v>
      </c>
      <c r="D331" s="12">
        <v>0.9944463999999998</v>
      </c>
      <c r="E331" s="12">
        <v>23.8240624</v>
      </c>
      <c r="F331" s="12">
        <v>25.976825599999998</v>
      </c>
      <c r="G331" s="12">
        <v>37.6026448</v>
      </c>
      <c r="H331" s="12">
        <v>32.7089808</v>
      </c>
      <c r="I331" s="12">
        <v>3.4771951999999997</v>
      </c>
      <c r="J331" s="12">
        <v>0.0404064</v>
      </c>
      <c r="K331" s="12">
        <v>0.3344752</v>
      </c>
      <c r="L331" s="12">
        <v>0</v>
      </c>
      <c r="M331" s="12">
        <v>0</v>
      </c>
      <c r="N331" s="12">
        <v>2.3615296</v>
      </c>
      <c r="O331" s="12">
        <v>28.104896</v>
      </c>
      <c r="P331" s="12">
        <v>30.619072</v>
      </c>
      <c r="Q331" s="12">
        <v>15.511567999999999</v>
      </c>
      <c r="R331" s="12">
        <v>33.0905968</v>
      </c>
      <c r="S331" s="12">
        <v>0.3659024</v>
      </c>
      <c r="T331" s="12">
        <v>0.7654768000000001</v>
      </c>
      <c r="U331" s="12">
        <v>45.210272</v>
      </c>
      <c r="V331" s="12">
        <v>45.333736</v>
      </c>
      <c r="W331" s="12">
        <v>45.100276799999996</v>
      </c>
      <c r="X331" s="12">
        <v>3.6859616</v>
      </c>
      <c r="Y331" s="12">
        <v>0.30304800000000004</v>
      </c>
    </row>
    <row r="332" spans="1:25" ht="11.25">
      <c r="A332" s="11">
        <f t="shared" si="7"/>
        <v>41996</v>
      </c>
      <c r="B332" s="12">
        <v>15.444223999999998</v>
      </c>
      <c r="C332" s="12">
        <v>41.1943248</v>
      </c>
      <c r="D332" s="12">
        <v>2.884568</v>
      </c>
      <c r="E332" s="12">
        <v>1.4748336</v>
      </c>
      <c r="F332" s="12">
        <v>0.45793919999999994</v>
      </c>
      <c r="G332" s="12">
        <v>2.0292992</v>
      </c>
      <c r="H332" s="12">
        <v>1.7576784</v>
      </c>
      <c r="I332" s="12">
        <v>4.5210272</v>
      </c>
      <c r="J332" s="12">
        <v>3.5692320000000004</v>
      </c>
      <c r="K332" s="12">
        <v>2.8935472</v>
      </c>
      <c r="L332" s="12">
        <v>1.043832</v>
      </c>
      <c r="M332" s="12">
        <v>48.4831904</v>
      </c>
      <c r="N332" s="12">
        <v>21.458043200000002</v>
      </c>
      <c r="O332" s="12">
        <v>28.502225599999996</v>
      </c>
      <c r="P332" s="12">
        <v>0</v>
      </c>
      <c r="Q332" s="12">
        <v>46.489808</v>
      </c>
      <c r="R332" s="12">
        <v>0.1301984</v>
      </c>
      <c r="S332" s="12">
        <v>0.2312144</v>
      </c>
      <c r="T332" s="12">
        <v>0</v>
      </c>
      <c r="U332" s="12">
        <v>0</v>
      </c>
      <c r="V332" s="12">
        <v>0.3165168</v>
      </c>
      <c r="W332" s="12">
        <v>0.2536624</v>
      </c>
      <c r="X332" s="12">
        <v>0.0134688</v>
      </c>
      <c r="Y332" s="12">
        <v>0.5185488</v>
      </c>
    </row>
    <row r="333" spans="1:25" ht="11.25">
      <c r="A333" s="11">
        <f t="shared" si="7"/>
        <v>41997</v>
      </c>
      <c r="B333" s="12">
        <v>8.5347296</v>
      </c>
      <c r="C333" s="12">
        <v>11.9894768</v>
      </c>
      <c r="D333" s="12">
        <v>1.8115536</v>
      </c>
      <c r="E333" s="12">
        <v>1.8564496</v>
      </c>
      <c r="F333" s="12">
        <v>1.2615775999999999</v>
      </c>
      <c r="G333" s="12">
        <v>1.0685247999999998</v>
      </c>
      <c r="H333" s="12">
        <v>0.39283999999999997</v>
      </c>
      <c r="I333" s="12">
        <v>0.5881376</v>
      </c>
      <c r="J333" s="12">
        <v>4.1394112000000005</v>
      </c>
      <c r="K333" s="12">
        <v>0.7609872</v>
      </c>
      <c r="L333" s="12">
        <v>0.1504016</v>
      </c>
      <c r="M333" s="12">
        <v>17.6306592</v>
      </c>
      <c r="N333" s="12">
        <v>11.021968</v>
      </c>
      <c r="O333" s="12">
        <v>0</v>
      </c>
      <c r="P333" s="12">
        <v>0</v>
      </c>
      <c r="Q333" s="12">
        <v>45.2798608</v>
      </c>
      <c r="R333" s="12">
        <v>0.9024095999999999</v>
      </c>
      <c r="S333" s="12">
        <v>1.0707696</v>
      </c>
      <c r="T333" s="12">
        <v>0</v>
      </c>
      <c r="U333" s="12">
        <v>0.381616</v>
      </c>
      <c r="V333" s="12">
        <v>0.3456992</v>
      </c>
      <c r="W333" s="12">
        <v>0.0179584</v>
      </c>
      <c r="X333" s="12">
        <v>0</v>
      </c>
      <c r="Y333" s="12">
        <v>7.396616</v>
      </c>
    </row>
    <row r="334" spans="1:25" ht="11.25">
      <c r="A334" s="11">
        <f t="shared" si="7"/>
        <v>41998</v>
      </c>
      <c r="B334" s="12">
        <v>41.5198208</v>
      </c>
      <c r="C334" s="12">
        <v>6.4246175999999995</v>
      </c>
      <c r="D334" s="12">
        <v>38.8844256</v>
      </c>
      <c r="E334" s="12">
        <v>1.2660672</v>
      </c>
      <c r="F334" s="12">
        <v>8.047608</v>
      </c>
      <c r="G334" s="12">
        <v>29.308108799999996</v>
      </c>
      <c r="H334" s="12">
        <v>23.0181792</v>
      </c>
      <c r="I334" s="12">
        <v>47.0712112</v>
      </c>
      <c r="J334" s="12">
        <v>11.118494400000001</v>
      </c>
      <c r="K334" s="12">
        <v>46.7389808</v>
      </c>
      <c r="L334" s="12">
        <v>51.275721600000004</v>
      </c>
      <c r="M334" s="12">
        <v>72.94702079999999</v>
      </c>
      <c r="N334" s="12">
        <v>40.675776</v>
      </c>
      <c r="O334" s="12">
        <v>66.3877152</v>
      </c>
      <c r="P334" s="12">
        <v>41.0326992</v>
      </c>
      <c r="Q334" s="12">
        <v>51.8930416</v>
      </c>
      <c r="R334" s="12">
        <v>35.0211248</v>
      </c>
      <c r="S334" s="12">
        <v>3.0147663999999996</v>
      </c>
      <c r="T334" s="12">
        <v>1.34688</v>
      </c>
      <c r="U334" s="12">
        <v>0</v>
      </c>
      <c r="V334" s="12">
        <v>0</v>
      </c>
      <c r="W334" s="12">
        <v>0</v>
      </c>
      <c r="X334" s="12">
        <v>0</v>
      </c>
      <c r="Y334" s="12">
        <v>1.7419648</v>
      </c>
    </row>
    <row r="335" spans="1:25" ht="11.25">
      <c r="A335" s="11">
        <f t="shared" si="7"/>
        <v>41999</v>
      </c>
      <c r="B335" s="12">
        <v>11.210531199999998</v>
      </c>
      <c r="C335" s="12">
        <v>0</v>
      </c>
      <c r="D335" s="12">
        <v>0</v>
      </c>
      <c r="E335" s="12">
        <v>29.4450416</v>
      </c>
      <c r="F335" s="12">
        <v>0</v>
      </c>
      <c r="G335" s="12">
        <v>16.791104</v>
      </c>
      <c r="H335" s="12">
        <v>63.202344</v>
      </c>
      <c r="I335" s="12">
        <v>97.1504544</v>
      </c>
      <c r="J335" s="12">
        <v>11.928867200000001</v>
      </c>
      <c r="K335" s="12">
        <v>8.631256</v>
      </c>
      <c r="L335" s="12">
        <v>63.5323296</v>
      </c>
      <c r="M335" s="12">
        <v>46.220432</v>
      </c>
      <c r="N335" s="12">
        <v>45.894936</v>
      </c>
      <c r="O335" s="12">
        <v>69.9389888</v>
      </c>
      <c r="P335" s="12">
        <v>40.042742399999995</v>
      </c>
      <c r="Q335" s="12">
        <v>44.3729616</v>
      </c>
      <c r="R335" s="12">
        <v>29.418104000000003</v>
      </c>
      <c r="S335" s="12">
        <v>44.5682592</v>
      </c>
      <c r="T335" s="12">
        <v>0.1167296</v>
      </c>
      <c r="U335" s="12">
        <v>0.8283312</v>
      </c>
      <c r="V335" s="12">
        <v>40.603942399999994</v>
      </c>
      <c r="W335" s="12">
        <v>2.559072</v>
      </c>
      <c r="X335" s="12">
        <v>0.67344</v>
      </c>
      <c r="Y335" s="12">
        <v>40.61516640000001</v>
      </c>
    </row>
    <row r="336" spans="1:25" ht="11.25">
      <c r="A336" s="11">
        <f t="shared" si="7"/>
        <v>42000</v>
      </c>
      <c r="B336" s="12">
        <v>45.100276799999996</v>
      </c>
      <c r="C336" s="12">
        <v>1.3221872</v>
      </c>
      <c r="D336" s="12">
        <v>51.329596800000004</v>
      </c>
      <c r="E336" s="12">
        <v>84.224896</v>
      </c>
      <c r="F336" s="12">
        <v>91.8437472</v>
      </c>
      <c r="G336" s="12">
        <v>40.7902608</v>
      </c>
      <c r="H336" s="12">
        <v>60.46144319999999</v>
      </c>
      <c r="I336" s="12">
        <v>90.207288</v>
      </c>
      <c r="J336" s="12">
        <v>36.9785904</v>
      </c>
      <c r="K336" s="12">
        <v>39.872137599999995</v>
      </c>
      <c r="L336" s="12">
        <v>50.1510768</v>
      </c>
      <c r="M336" s="12">
        <v>63.39315199999999</v>
      </c>
      <c r="N336" s="12">
        <v>62.00137599999999</v>
      </c>
      <c r="O336" s="12">
        <v>84.0430672</v>
      </c>
      <c r="P336" s="12">
        <v>83.4369712</v>
      </c>
      <c r="Q336" s="12">
        <v>75.582416</v>
      </c>
      <c r="R336" s="12">
        <v>65.0026736</v>
      </c>
      <c r="S336" s="12">
        <v>92.31739999999999</v>
      </c>
      <c r="T336" s="12">
        <v>0.35018879999999997</v>
      </c>
      <c r="U336" s="12">
        <v>0.30304800000000004</v>
      </c>
      <c r="V336" s="12">
        <v>0.6330336</v>
      </c>
      <c r="W336" s="12">
        <v>0.4354912</v>
      </c>
      <c r="X336" s="12">
        <v>0</v>
      </c>
      <c r="Y336" s="12">
        <v>0</v>
      </c>
    </row>
    <row r="337" spans="1:25" ht="11.25">
      <c r="A337" s="11">
        <f t="shared" si="7"/>
        <v>42001</v>
      </c>
      <c r="B337" s="12">
        <v>3.5467839999999997</v>
      </c>
      <c r="C337" s="12">
        <v>38.9001392</v>
      </c>
      <c r="D337" s="12">
        <v>65.85120800000001</v>
      </c>
      <c r="E337" s="12">
        <v>141.19791999999998</v>
      </c>
      <c r="F337" s="12">
        <v>8.997158399999998</v>
      </c>
      <c r="G337" s="12">
        <v>59.024771199999996</v>
      </c>
      <c r="H337" s="12">
        <v>58.9978336</v>
      </c>
      <c r="I337" s="12">
        <v>41.5579824</v>
      </c>
      <c r="J337" s="12">
        <v>57.1548528</v>
      </c>
      <c r="K337" s="12">
        <v>42.5591632</v>
      </c>
      <c r="L337" s="12">
        <v>53.621537599999996</v>
      </c>
      <c r="M337" s="12">
        <v>63.2449952</v>
      </c>
      <c r="N337" s="12">
        <v>68.713328</v>
      </c>
      <c r="O337" s="12">
        <v>71.990736</v>
      </c>
      <c r="P337" s="12">
        <v>55.7361392</v>
      </c>
      <c r="Q337" s="12">
        <v>48.3058512</v>
      </c>
      <c r="R337" s="12">
        <v>34.1478976</v>
      </c>
      <c r="S337" s="12">
        <v>32.5069488</v>
      </c>
      <c r="T337" s="12">
        <v>47.6885312</v>
      </c>
      <c r="U337" s="12">
        <v>33.7079168</v>
      </c>
      <c r="V337" s="12">
        <v>1.7823712000000003</v>
      </c>
      <c r="W337" s="12">
        <v>1.0797488</v>
      </c>
      <c r="X337" s="12">
        <v>0</v>
      </c>
      <c r="Y337" s="12">
        <v>0</v>
      </c>
    </row>
    <row r="338" spans="1:25" ht="11.25">
      <c r="A338" s="11">
        <f t="shared" si="7"/>
        <v>42002</v>
      </c>
      <c r="B338" s="12">
        <v>2.671312</v>
      </c>
      <c r="C338" s="12">
        <v>23.765697600000003</v>
      </c>
      <c r="D338" s="12">
        <v>50.8245168</v>
      </c>
      <c r="E338" s="12">
        <v>67.4315472</v>
      </c>
      <c r="F338" s="12">
        <v>37.5083632</v>
      </c>
      <c r="G338" s="12">
        <v>39.4231776</v>
      </c>
      <c r="H338" s="12">
        <v>70.946904</v>
      </c>
      <c r="I338" s="12">
        <v>96.71047359999999</v>
      </c>
      <c r="J338" s="12">
        <v>86.7323376</v>
      </c>
      <c r="K338" s="12">
        <v>92.79554239999999</v>
      </c>
      <c r="L338" s="12">
        <v>117.53548320000002</v>
      </c>
      <c r="M338" s="12">
        <v>124.5774208</v>
      </c>
      <c r="N338" s="12">
        <v>141.7793232</v>
      </c>
      <c r="O338" s="12">
        <v>141.81299520000002</v>
      </c>
      <c r="P338" s="12">
        <v>108.7358672</v>
      </c>
      <c r="Q338" s="12">
        <v>97.6443104</v>
      </c>
      <c r="R338" s="12">
        <v>96.178456</v>
      </c>
      <c r="S338" s="12">
        <v>83.6996128</v>
      </c>
      <c r="T338" s="12">
        <v>43.7803344</v>
      </c>
      <c r="U338" s="12">
        <v>8.3573904</v>
      </c>
      <c r="V338" s="12">
        <v>4.7051008</v>
      </c>
      <c r="W338" s="12">
        <v>4.5434752</v>
      </c>
      <c r="X338" s="12">
        <v>3.2190432</v>
      </c>
      <c r="Y338" s="12">
        <v>0.2603968</v>
      </c>
    </row>
    <row r="339" spans="1:25" ht="11.25">
      <c r="A339" s="11">
        <f t="shared" si="7"/>
        <v>42003</v>
      </c>
      <c r="B339" s="12">
        <v>0.42651199999999995</v>
      </c>
      <c r="C339" s="12">
        <v>0</v>
      </c>
      <c r="D339" s="12">
        <v>18.0998224</v>
      </c>
      <c r="E339" s="12">
        <v>20.820520000000002</v>
      </c>
      <c r="F339" s="12">
        <v>36.3231088</v>
      </c>
      <c r="G339" s="12">
        <v>43.1473008</v>
      </c>
      <c r="H339" s="12">
        <v>45.652497600000004</v>
      </c>
      <c r="I339" s="12">
        <v>58.74866079999999</v>
      </c>
      <c r="J339" s="12">
        <v>40.2627328</v>
      </c>
      <c r="K339" s="12">
        <v>58.9529376</v>
      </c>
      <c r="L339" s="12">
        <v>78.8126832</v>
      </c>
      <c r="M339" s="12">
        <v>84.77262719999999</v>
      </c>
      <c r="N339" s="12">
        <v>66.81422719999999</v>
      </c>
      <c r="O339" s="12">
        <v>59.2784336</v>
      </c>
      <c r="P339" s="12">
        <v>56.7305856</v>
      </c>
      <c r="Q339" s="12">
        <v>58.611728</v>
      </c>
      <c r="R339" s="12">
        <v>53.6933712</v>
      </c>
      <c r="S339" s="12">
        <v>6.0430016</v>
      </c>
      <c r="T339" s="12">
        <v>1.4838128</v>
      </c>
      <c r="U339" s="12">
        <v>1.3648384</v>
      </c>
      <c r="V339" s="12">
        <v>0.2199904</v>
      </c>
      <c r="W339" s="12">
        <v>0.16836</v>
      </c>
      <c r="X339" s="12">
        <v>2.6107024</v>
      </c>
      <c r="Y339" s="12">
        <v>0</v>
      </c>
    </row>
    <row r="340" spans="1:25" ht="11.25">
      <c r="A340" s="11">
        <f t="shared" si="7"/>
        <v>42004</v>
      </c>
      <c r="B340" s="12">
        <v>0.101016</v>
      </c>
      <c r="C340" s="12">
        <v>0</v>
      </c>
      <c r="D340" s="12">
        <v>0.033672</v>
      </c>
      <c r="E340" s="12">
        <v>1.8991008000000003</v>
      </c>
      <c r="F340" s="12">
        <v>17.774326400000003</v>
      </c>
      <c r="G340" s="12">
        <v>31.9726864</v>
      </c>
      <c r="H340" s="12">
        <v>35.42743359999999</v>
      </c>
      <c r="I340" s="12">
        <v>41.0035168</v>
      </c>
      <c r="J340" s="12">
        <v>8.1216864</v>
      </c>
      <c r="K340" s="12">
        <v>9.0555232</v>
      </c>
      <c r="L340" s="12">
        <v>101.3325168</v>
      </c>
      <c r="M340" s="12">
        <v>67.0431968</v>
      </c>
      <c r="N340" s="12">
        <v>95.49379199999998</v>
      </c>
      <c r="O340" s="12">
        <v>45.951055999999994</v>
      </c>
      <c r="P340" s="12">
        <v>94.0503856</v>
      </c>
      <c r="Q340" s="12">
        <v>66.805248</v>
      </c>
      <c r="R340" s="12">
        <v>22.4861616</v>
      </c>
      <c r="S340" s="12">
        <v>39.5039904</v>
      </c>
      <c r="T340" s="12">
        <v>4.114718399999999</v>
      </c>
      <c r="U340" s="12">
        <v>3.8139151999999994</v>
      </c>
      <c r="V340" s="12">
        <v>0.6509919999999999</v>
      </c>
      <c r="W340" s="12">
        <v>0.3905952</v>
      </c>
      <c r="X340" s="12">
        <v>0</v>
      </c>
      <c r="Y340" s="12">
        <v>0</v>
      </c>
    </row>
    <row r="341" spans="1:25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76" t="s">
        <v>110</v>
      </c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2.75">
      <c r="A344" s="73" t="s">
        <v>47</v>
      </c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</row>
    <row r="345" spans="1:25" ht="11.25">
      <c r="A345" s="8" t="s">
        <v>22</v>
      </c>
      <c r="B345" s="7" t="s">
        <v>23</v>
      </c>
      <c r="C345" s="9" t="s">
        <v>24</v>
      </c>
      <c r="D345" s="10" t="s">
        <v>25</v>
      </c>
      <c r="E345" s="7" t="s">
        <v>26</v>
      </c>
      <c r="F345" s="7" t="s">
        <v>27</v>
      </c>
      <c r="G345" s="9" t="s">
        <v>28</v>
      </c>
      <c r="H345" s="10" t="s">
        <v>29</v>
      </c>
      <c r="I345" s="7" t="s">
        <v>30</v>
      </c>
      <c r="J345" s="7" t="s">
        <v>31</v>
      </c>
      <c r="K345" s="7" t="s">
        <v>32</v>
      </c>
      <c r="L345" s="7" t="s">
        <v>33</v>
      </c>
      <c r="M345" s="7" t="s">
        <v>34</v>
      </c>
      <c r="N345" s="7" t="s">
        <v>35</v>
      </c>
      <c r="O345" s="7" t="s">
        <v>36</v>
      </c>
      <c r="P345" s="7" t="s">
        <v>37</v>
      </c>
      <c r="Q345" s="7" t="s">
        <v>38</v>
      </c>
      <c r="R345" s="7" t="s">
        <v>39</v>
      </c>
      <c r="S345" s="7" t="s">
        <v>40</v>
      </c>
      <c r="T345" s="7" t="s">
        <v>41</v>
      </c>
      <c r="U345" s="7" t="s">
        <v>42</v>
      </c>
      <c r="V345" s="7" t="s">
        <v>43</v>
      </c>
      <c r="W345" s="7" t="s">
        <v>44</v>
      </c>
      <c r="X345" s="7" t="s">
        <v>45</v>
      </c>
      <c r="Y345" s="7" t="s">
        <v>62</v>
      </c>
    </row>
    <row r="346" spans="1:25" ht="11.25">
      <c r="A346" s="11">
        <f aca="true" t="shared" si="8" ref="A346:A376">A310</f>
        <v>41974</v>
      </c>
      <c r="B346" s="12">
        <v>49.208260800000005</v>
      </c>
      <c r="C346" s="12">
        <v>46.777142399999995</v>
      </c>
      <c r="D346" s="12">
        <v>49.987206400000005</v>
      </c>
      <c r="E346" s="12">
        <v>2.7027392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0.1436672</v>
      </c>
      <c r="O346" s="12">
        <v>0.0202032</v>
      </c>
      <c r="P346" s="12">
        <v>0.0044896</v>
      </c>
      <c r="Q346" s="12">
        <v>0</v>
      </c>
      <c r="R346" s="12">
        <v>0</v>
      </c>
      <c r="S346" s="12">
        <v>0</v>
      </c>
      <c r="T346" s="12">
        <v>0</v>
      </c>
      <c r="U346" s="12">
        <v>0.36141280000000003</v>
      </c>
      <c r="V346" s="12">
        <v>0</v>
      </c>
      <c r="W346" s="12">
        <v>0</v>
      </c>
      <c r="X346" s="12">
        <v>3.9553376</v>
      </c>
      <c r="Y346" s="12">
        <v>1.7262512000000003</v>
      </c>
    </row>
    <row r="347" spans="1:25" ht="11.25">
      <c r="A347" s="11">
        <f t="shared" si="8"/>
        <v>41975</v>
      </c>
      <c r="B347" s="12">
        <v>28.4775328</v>
      </c>
      <c r="C347" s="12">
        <v>3.2863872</v>
      </c>
      <c r="D347" s="12">
        <v>2.91824</v>
      </c>
      <c r="E347" s="12">
        <v>0.0202032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9.7491664</v>
      </c>
      <c r="U347" s="12">
        <v>18.6924496</v>
      </c>
      <c r="V347" s="12">
        <v>30.226232</v>
      </c>
      <c r="W347" s="12">
        <v>61.4020144</v>
      </c>
      <c r="X347" s="12">
        <v>23.0518512</v>
      </c>
      <c r="Y347" s="12">
        <v>15.8393088</v>
      </c>
    </row>
    <row r="348" spans="1:25" ht="11.25">
      <c r="A348" s="11">
        <f t="shared" si="8"/>
        <v>41976</v>
      </c>
      <c r="B348" s="12">
        <v>35.526204799999995</v>
      </c>
      <c r="C348" s="12">
        <v>45.805144000000006</v>
      </c>
      <c r="D348" s="12">
        <v>49.9759824</v>
      </c>
      <c r="E348" s="12">
        <v>22.5804432</v>
      </c>
      <c r="F348" s="12">
        <v>1.0909728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0.0022448</v>
      </c>
      <c r="P348" s="12">
        <v>0.0157136</v>
      </c>
      <c r="Q348" s="12">
        <v>0.05163040000000001</v>
      </c>
      <c r="R348" s="12">
        <v>0</v>
      </c>
      <c r="S348" s="12">
        <v>0</v>
      </c>
      <c r="T348" s="12">
        <v>12.7976048</v>
      </c>
      <c r="U348" s="12">
        <v>15.309536</v>
      </c>
      <c r="V348" s="12">
        <v>60.144926399999996</v>
      </c>
      <c r="W348" s="12">
        <v>190.3006752</v>
      </c>
      <c r="X348" s="12">
        <v>185.13988</v>
      </c>
      <c r="Y348" s="12">
        <v>181.3282096</v>
      </c>
    </row>
    <row r="349" spans="1:25" ht="11.25">
      <c r="A349" s="11">
        <f t="shared" si="8"/>
        <v>41977</v>
      </c>
      <c r="B349" s="12">
        <v>74.8348976</v>
      </c>
      <c r="C349" s="12">
        <v>25.0384992</v>
      </c>
      <c r="D349" s="12">
        <v>0.0134688</v>
      </c>
      <c r="E349" s="12">
        <v>0</v>
      </c>
      <c r="F349" s="12">
        <v>0</v>
      </c>
      <c r="G349" s="12">
        <v>0</v>
      </c>
      <c r="H349" s="12">
        <v>0.0089792</v>
      </c>
      <c r="I349" s="12">
        <v>0.011224</v>
      </c>
      <c r="J349" s="12">
        <v>0</v>
      </c>
      <c r="K349" s="12">
        <v>0</v>
      </c>
      <c r="L349" s="12">
        <v>0.0269376</v>
      </c>
      <c r="M349" s="12">
        <v>0.0650992</v>
      </c>
      <c r="N349" s="12">
        <v>0.09203679999999999</v>
      </c>
      <c r="O349" s="12">
        <v>0.0179584</v>
      </c>
      <c r="P349" s="12">
        <v>1.2436192</v>
      </c>
      <c r="Q349" s="12">
        <v>0.0740784</v>
      </c>
      <c r="R349" s="12">
        <v>0.0628544</v>
      </c>
      <c r="S349" s="12">
        <v>0</v>
      </c>
      <c r="T349" s="12">
        <v>24.8207536</v>
      </c>
      <c r="U349" s="12">
        <v>15.971752000000002</v>
      </c>
      <c r="V349" s="12">
        <v>30.1499088</v>
      </c>
      <c r="W349" s="12">
        <v>49.551715200000004</v>
      </c>
      <c r="X349" s="12">
        <v>47.387728</v>
      </c>
      <c r="Y349" s="12">
        <v>75.7754688</v>
      </c>
    </row>
    <row r="350" spans="1:25" ht="11.25">
      <c r="A350" s="11">
        <f t="shared" si="8"/>
        <v>41978</v>
      </c>
      <c r="B350" s="12">
        <v>25.5750064</v>
      </c>
      <c r="C350" s="12">
        <v>9.1542944</v>
      </c>
      <c r="D350" s="12">
        <v>0</v>
      </c>
      <c r="E350" s="12">
        <v>8.6335008</v>
      </c>
      <c r="F350" s="12">
        <v>0</v>
      </c>
      <c r="G350" s="12">
        <v>7.715377599999999</v>
      </c>
      <c r="H350" s="12">
        <v>2.2694927999999996</v>
      </c>
      <c r="I350" s="12">
        <v>0</v>
      </c>
      <c r="J350" s="12">
        <v>0</v>
      </c>
      <c r="K350" s="12">
        <v>0.0022448</v>
      </c>
      <c r="L350" s="12">
        <v>0</v>
      </c>
      <c r="M350" s="12">
        <v>0</v>
      </c>
      <c r="N350" s="12">
        <v>0.022448</v>
      </c>
      <c r="O350" s="12">
        <v>0.0202032</v>
      </c>
      <c r="P350" s="12">
        <v>0.07632320000000001</v>
      </c>
      <c r="Q350" s="12">
        <v>13.6775664</v>
      </c>
      <c r="R350" s="12">
        <v>6.0340224</v>
      </c>
      <c r="S350" s="12">
        <v>11.967028800000001</v>
      </c>
      <c r="T350" s="12">
        <v>38.624028800000005</v>
      </c>
      <c r="U350" s="12">
        <v>4.3616464</v>
      </c>
      <c r="V350" s="12">
        <v>16.811307199999998</v>
      </c>
      <c r="W350" s="12">
        <v>28.9107792</v>
      </c>
      <c r="X350" s="12">
        <v>37.533055999999995</v>
      </c>
      <c r="Y350" s="12">
        <v>33.986272</v>
      </c>
    </row>
    <row r="351" spans="1:25" ht="11.25">
      <c r="A351" s="11">
        <f t="shared" si="8"/>
        <v>41979</v>
      </c>
      <c r="B351" s="12">
        <v>38.529747199999996</v>
      </c>
      <c r="C351" s="12">
        <v>42.1146928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1.2391295999999998</v>
      </c>
      <c r="V351" s="12">
        <v>13.5743056</v>
      </c>
      <c r="W351" s="12">
        <v>10.314856</v>
      </c>
      <c r="X351" s="12">
        <v>39.521948800000004</v>
      </c>
      <c r="Y351" s="12">
        <v>39.90132</v>
      </c>
    </row>
    <row r="352" spans="1:25" ht="11.25">
      <c r="A352" s="11">
        <f t="shared" si="8"/>
        <v>41980</v>
      </c>
      <c r="B352" s="12">
        <v>2.5231551999999997</v>
      </c>
      <c r="C352" s="12">
        <v>0.0583648</v>
      </c>
      <c r="D352" s="12">
        <v>0.4556944</v>
      </c>
      <c r="E352" s="12">
        <v>0.49610079999999995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2.9047712</v>
      </c>
      <c r="Y352" s="12">
        <v>3.120272</v>
      </c>
    </row>
    <row r="353" spans="1:25" ht="11.25">
      <c r="A353" s="11">
        <f t="shared" si="8"/>
        <v>41981</v>
      </c>
      <c r="B353" s="12">
        <v>6.6737904</v>
      </c>
      <c r="C353" s="12">
        <v>13.248809600000001</v>
      </c>
      <c r="D353" s="12">
        <v>22.4345312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0.0157136</v>
      </c>
      <c r="O353" s="12">
        <v>0</v>
      </c>
      <c r="P353" s="12">
        <v>0</v>
      </c>
      <c r="Q353" s="12">
        <v>4.6826528</v>
      </c>
      <c r="R353" s="12">
        <v>12.835766399999999</v>
      </c>
      <c r="S353" s="12">
        <v>25.759079999999997</v>
      </c>
      <c r="T353" s="12">
        <v>19.4713952</v>
      </c>
      <c r="U353" s="12">
        <v>32.4059328</v>
      </c>
      <c r="V353" s="12">
        <v>18.35124</v>
      </c>
      <c r="W353" s="12">
        <v>20.021371199999997</v>
      </c>
      <c r="X353" s="12">
        <v>45.34720479999999</v>
      </c>
      <c r="Y353" s="12">
        <v>32.2892032</v>
      </c>
    </row>
    <row r="354" spans="1:25" ht="11.25">
      <c r="A354" s="11">
        <f t="shared" si="8"/>
        <v>41982</v>
      </c>
      <c r="B354" s="12">
        <v>0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1.0370976</v>
      </c>
      <c r="T354" s="12">
        <v>6.5952224</v>
      </c>
      <c r="U354" s="12">
        <v>3.31108</v>
      </c>
      <c r="V354" s="12">
        <v>0.4220224</v>
      </c>
      <c r="W354" s="12">
        <v>1.5646256</v>
      </c>
      <c r="X354" s="12">
        <v>7.329271999999999</v>
      </c>
      <c r="Y354" s="12">
        <v>5.3852752</v>
      </c>
    </row>
    <row r="355" spans="1:25" ht="11.25">
      <c r="A355" s="11">
        <f t="shared" si="8"/>
        <v>41983</v>
      </c>
      <c r="B355" s="12">
        <v>9.060012799999999</v>
      </c>
      <c r="C355" s="12">
        <v>12.582104</v>
      </c>
      <c r="D355" s="12">
        <v>3.47944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0.022448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0.0202032</v>
      </c>
      <c r="R355" s="12">
        <v>0</v>
      </c>
      <c r="S355" s="12">
        <v>1.0954624</v>
      </c>
      <c r="T355" s="12">
        <v>129.58108000000001</v>
      </c>
      <c r="U355" s="12">
        <v>6.981328</v>
      </c>
      <c r="V355" s="12">
        <v>154.172864</v>
      </c>
      <c r="W355" s="12">
        <v>154.97874720000002</v>
      </c>
      <c r="X355" s="12">
        <v>154.2357184</v>
      </c>
      <c r="Y355" s="12">
        <v>19.062841600000002</v>
      </c>
    </row>
    <row r="356" spans="1:25" ht="11.25">
      <c r="A356" s="11">
        <f t="shared" si="8"/>
        <v>41984</v>
      </c>
      <c r="B356" s="12">
        <v>6.772561600000001</v>
      </c>
      <c r="C356" s="12">
        <v>6.815212799999999</v>
      </c>
      <c r="D356" s="12">
        <v>45.2731264</v>
      </c>
      <c r="E356" s="12">
        <v>4.1461456</v>
      </c>
      <c r="F356" s="12">
        <v>1.4299376000000001</v>
      </c>
      <c r="G356" s="12">
        <v>0</v>
      </c>
      <c r="H356" s="12">
        <v>1.1089312</v>
      </c>
      <c r="I356" s="12">
        <v>4.1169632</v>
      </c>
      <c r="J356" s="12">
        <v>0</v>
      </c>
      <c r="K356" s="12">
        <v>0</v>
      </c>
      <c r="L356" s="12">
        <v>3.2055743999999997</v>
      </c>
      <c r="M356" s="12">
        <v>0</v>
      </c>
      <c r="N356" s="12">
        <v>1.2772912</v>
      </c>
      <c r="O356" s="12">
        <v>0</v>
      </c>
      <c r="P356" s="12">
        <v>0</v>
      </c>
      <c r="Q356" s="12">
        <v>1.032608</v>
      </c>
      <c r="R356" s="12">
        <v>1.5466672</v>
      </c>
      <c r="S356" s="12">
        <v>14.9234304</v>
      </c>
      <c r="T356" s="12">
        <v>8.2653536</v>
      </c>
      <c r="U356" s="12">
        <v>7.542528000000001</v>
      </c>
      <c r="V356" s="12">
        <v>4.5367408</v>
      </c>
      <c r="W356" s="12">
        <v>3.737592</v>
      </c>
      <c r="X356" s="12">
        <v>4.5300063999999995</v>
      </c>
      <c r="Y356" s="12">
        <v>5.6636304</v>
      </c>
    </row>
    <row r="357" spans="1:25" ht="11.25">
      <c r="A357" s="11">
        <f t="shared" si="8"/>
        <v>41985</v>
      </c>
      <c r="B357" s="12">
        <v>0.6936432</v>
      </c>
      <c r="C357" s="12">
        <v>8.0094464</v>
      </c>
      <c r="D357" s="12">
        <v>9.9242608</v>
      </c>
      <c r="E357" s="12">
        <v>2.3705088</v>
      </c>
      <c r="F357" s="12">
        <v>0.7138464000000001</v>
      </c>
      <c r="G357" s="12">
        <v>0</v>
      </c>
      <c r="H357" s="12">
        <v>2.7409008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0.0471408</v>
      </c>
      <c r="S357" s="12">
        <v>1.9776688</v>
      </c>
      <c r="T357" s="12">
        <v>1.6252351999999999</v>
      </c>
      <c r="U357" s="12">
        <v>3.1112927999999997</v>
      </c>
      <c r="V357" s="12">
        <v>5.3448687999999995</v>
      </c>
      <c r="W357" s="12">
        <v>14.0614272</v>
      </c>
      <c r="X357" s="12">
        <v>0.0134688</v>
      </c>
      <c r="Y357" s="12">
        <v>3.6747376</v>
      </c>
    </row>
    <row r="358" spans="1:25" ht="11.25">
      <c r="A358" s="11">
        <f t="shared" si="8"/>
        <v>41986</v>
      </c>
      <c r="B358" s="12">
        <v>4.7499968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0.3726368</v>
      </c>
      <c r="J358" s="12">
        <v>0</v>
      </c>
      <c r="K358" s="12">
        <v>0</v>
      </c>
      <c r="L358" s="12">
        <v>2.3817327999999995</v>
      </c>
      <c r="M358" s="12">
        <v>0.0808128</v>
      </c>
      <c r="N358" s="12">
        <v>0</v>
      </c>
      <c r="O358" s="12">
        <v>0</v>
      </c>
      <c r="P358" s="12">
        <v>0</v>
      </c>
      <c r="Q358" s="12">
        <v>0</v>
      </c>
      <c r="R358" s="12">
        <v>0.7385392</v>
      </c>
      <c r="S358" s="12">
        <v>3.4592368000000002</v>
      </c>
      <c r="T358" s="12">
        <v>1.6117664</v>
      </c>
      <c r="U358" s="12">
        <v>3.5108672000000003</v>
      </c>
      <c r="V358" s="12">
        <v>0.1885632</v>
      </c>
      <c r="W358" s="12">
        <v>0</v>
      </c>
      <c r="X358" s="12">
        <v>3.4749504</v>
      </c>
      <c r="Y358" s="12">
        <v>4.0249264</v>
      </c>
    </row>
    <row r="359" spans="1:25" ht="11.25">
      <c r="A359" s="11">
        <f t="shared" si="8"/>
        <v>41987</v>
      </c>
      <c r="B359" s="12">
        <v>6.278705599999999</v>
      </c>
      <c r="C359" s="12">
        <v>8.3775936</v>
      </c>
      <c r="D359" s="12">
        <v>4.900398399999999</v>
      </c>
      <c r="E359" s="12">
        <v>0</v>
      </c>
      <c r="F359" s="12">
        <v>0.5544656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3.8408527999999995</v>
      </c>
      <c r="S359" s="12">
        <v>1.3962656</v>
      </c>
      <c r="T359" s="12">
        <v>4.7522416000000005</v>
      </c>
      <c r="U359" s="12">
        <v>0.6262992000000001</v>
      </c>
      <c r="V359" s="12">
        <v>39.6139856</v>
      </c>
      <c r="W359" s="12">
        <v>38.743003200000004</v>
      </c>
      <c r="X359" s="12">
        <v>39.9753984</v>
      </c>
      <c r="Y359" s="12">
        <v>36.9426736</v>
      </c>
    </row>
    <row r="360" spans="1:25" ht="11.25">
      <c r="A360" s="11">
        <f t="shared" si="8"/>
        <v>41988</v>
      </c>
      <c r="B360" s="12">
        <v>8.171071999999999</v>
      </c>
      <c r="C360" s="12">
        <v>28.9511856</v>
      </c>
      <c r="D360" s="12">
        <v>0.1481568</v>
      </c>
      <c r="E360" s="12">
        <v>0</v>
      </c>
      <c r="F360" s="12">
        <v>2.3772432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0.056119999999999996</v>
      </c>
      <c r="S360" s="12">
        <v>3.1516991999999995</v>
      </c>
      <c r="T360" s="12">
        <v>25.64684</v>
      </c>
      <c r="U360" s="12">
        <v>29.7840064</v>
      </c>
      <c r="V360" s="12">
        <v>3.0619072000000003</v>
      </c>
      <c r="W360" s="12">
        <v>1.8946112</v>
      </c>
      <c r="X360" s="12">
        <v>14.658543999999997</v>
      </c>
      <c r="Y360" s="12">
        <v>16.993136</v>
      </c>
    </row>
    <row r="361" spans="1:25" ht="11.25">
      <c r="A361" s="11">
        <f t="shared" si="8"/>
        <v>41989</v>
      </c>
      <c r="B361" s="12">
        <v>5.6883232</v>
      </c>
      <c r="C361" s="12">
        <v>42.9452688</v>
      </c>
      <c r="D361" s="12">
        <v>35.568856</v>
      </c>
      <c r="E361" s="12">
        <v>16.7596768</v>
      </c>
      <c r="F361" s="12">
        <v>19.2132432</v>
      </c>
      <c r="G361" s="12">
        <v>1.5691152</v>
      </c>
      <c r="H361" s="12">
        <v>17.5363776</v>
      </c>
      <c r="I361" s="12">
        <v>7.2417248</v>
      </c>
      <c r="J361" s="12">
        <v>19.507312000000002</v>
      </c>
      <c r="K361" s="12">
        <v>22.371676799999996</v>
      </c>
      <c r="L361" s="12">
        <v>17.0357872</v>
      </c>
      <c r="M361" s="12">
        <v>7.564976000000001</v>
      </c>
      <c r="N361" s="12">
        <v>12.1757952</v>
      </c>
      <c r="O361" s="12">
        <v>0.0089792</v>
      </c>
      <c r="P361" s="12">
        <v>35.510491200000004</v>
      </c>
      <c r="Q361" s="12">
        <v>35.8427216</v>
      </c>
      <c r="R361" s="12">
        <v>30.7335568</v>
      </c>
      <c r="S361" s="12">
        <v>32.841424</v>
      </c>
      <c r="T361" s="12">
        <v>48.6066544</v>
      </c>
      <c r="U361" s="12">
        <v>45.96452479999999</v>
      </c>
      <c r="V361" s="12">
        <v>4.1349216</v>
      </c>
      <c r="W361" s="12">
        <v>2.256024</v>
      </c>
      <c r="X361" s="12">
        <v>3.3739343999999996</v>
      </c>
      <c r="Y361" s="12">
        <v>5.72424</v>
      </c>
    </row>
    <row r="362" spans="1:25" ht="11.25">
      <c r="A362" s="11">
        <f t="shared" si="8"/>
        <v>41990</v>
      </c>
      <c r="B362" s="12">
        <v>6.6288944</v>
      </c>
      <c r="C362" s="12">
        <v>38.7699408</v>
      </c>
      <c r="D362" s="12">
        <v>7.1654016</v>
      </c>
      <c r="E362" s="12">
        <v>0.08305760000000001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2.4962176</v>
      </c>
      <c r="L362" s="12">
        <v>1.8093088000000002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0.0044896</v>
      </c>
      <c r="T362" s="12">
        <v>4.0069680000000005</v>
      </c>
      <c r="U362" s="12">
        <v>4.5165375999999995</v>
      </c>
      <c r="V362" s="12">
        <v>9.6391712</v>
      </c>
      <c r="W362" s="12">
        <v>8.6918656</v>
      </c>
      <c r="X362" s="12">
        <v>6.518899199999999</v>
      </c>
      <c r="Y362" s="12">
        <v>9.8052864</v>
      </c>
    </row>
    <row r="363" spans="1:25" ht="11.25">
      <c r="A363" s="11">
        <f t="shared" si="8"/>
        <v>41991</v>
      </c>
      <c r="B363" s="12">
        <v>0</v>
      </c>
      <c r="C363" s="12">
        <v>0.145912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125.18800639999998</v>
      </c>
      <c r="Y363" s="12">
        <v>127.37668639999998</v>
      </c>
    </row>
    <row r="364" spans="1:25" ht="11.25">
      <c r="A364" s="11">
        <f t="shared" si="8"/>
        <v>41992</v>
      </c>
      <c r="B364" s="12">
        <v>10.1824128</v>
      </c>
      <c r="C364" s="12">
        <v>16.4027536</v>
      </c>
      <c r="D364" s="12">
        <v>2.7139632000000002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0.9899568</v>
      </c>
      <c r="T364" s="12">
        <v>62.27524160000001</v>
      </c>
      <c r="U364" s="12">
        <v>5.9666784</v>
      </c>
      <c r="V364" s="12">
        <v>6.7052176</v>
      </c>
      <c r="W364" s="12">
        <v>3.8543216</v>
      </c>
      <c r="X364" s="12">
        <v>50.382291200000004</v>
      </c>
      <c r="Y364" s="12">
        <v>52.2005792</v>
      </c>
    </row>
    <row r="365" spans="1:25" ht="11.25">
      <c r="A365" s="11">
        <f t="shared" si="8"/>
        <v>41993</v>
      </c>
      <c r="B365" s="12">
        <v>5.8230112</v>
      </c>
      <c r="C365" s="12">
        <v>2.9766048</v>
      </c>
      <c r="D365" s="12">
        <v>0.011224</v>
      </c>
      <c r="E365" s="12">
        <v>0</v>
      </c>
      <c r="F365" s="12">
        <v>0</v>
      </c>
      <c r="G365" s="12">
        <v>0</v>
      </c>
      <c r="H365" s="12">
        <v>0.3546784</v>
      </c>
      <c r="I365" s="12">
        <v>3.4120959999999996</v>
      </c>
      <c r="J365" s="12">
        <v>0.9652639999999999</v>
      </c>
      <c r="K365" s="12">
        <v>2.8553856000000004</v>
      </c>
      <c r="L365" s="12">
        <v>0.2536624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0.033672</v>
      </c>
      <c r="S365" s="12">
        <v>0</v>
      </c>
      <c r="T365" s="12">
        <v>3.0708864</v>
      </c>
      <c r="U365" s="12">
        <v>1.8968559999999997</v>
      </c>
      <c r="V365" s="12">
        <v>5.4301712</v>
      </c>
      <c r="W365" s="12">
        <v>6.1866688</v>
      </c>
      <c r="X365" s="12">
        <v>54.961683199999996</v>
      </c>
      <c r="Y365" s="12">
        <v>15.6642144</v>
      </c>
    </row>
    <row r="366" spans="1:25" ht="11.25">
      <c r="A366" s="11">
        <f t="shared" si="8"/>
        <v>41994</v>
      </c>
      <c r="B366" s="12">
        <v>0</v>
      </c>
      <c r="C366" s="12">
        <v>0</v>
      </c>
      <c r="D366" s="12">
        <v>0</v>
      </c>
      <c r="E366" s="12">
        <v>0</v>
      </c>
      <c r="F366" s="12">
        <v>6.3482944</v>
      </c>
      <c r="G366" s="12">
        <v>1.0281183999999999</v>
      </c>
      <c r="H366" s="12">
        <v>0.0067344</v>
      </c>
      <c r="I366" s="12">
        <v>0.538752</v>
      </c>
      <c r="J366" s="12">
        <v>5.876886399999999</v>
      </c>
      <c r="K366" s="12">
        <v>5.3942544</v>
      </c>
      <c r="L366" s="12">
        <v>4.467152</v>
      </c>
      <c r="M366" s="12">
        <v>12.6404688</v>
      </c>
      <c r="N366" s="12">
        <v>28.3024384</v>
      </c>
      <c r="O366" s="12">
        <v>30.1903152</v>
      </c>
      <c r="P366" s="12">
        <v>0.1099952</v>
      </c>
      <c r="Q366" s="12">
        <v>5.8297456</v>
      </c>
      <c r="R366" s="12">
        <v>42.056328</v>
      </c>
      <c r="S366" s="12">
        <v>3.5220911999999998</v>
      </c>
      <c r="T366" s="12">
        <v>3.445768</v>
      </c>
      <c r="U366" s="12">
        <v>5.44364</v>
      </c>
      <c r="V366" s="12">
        <v>12.496801600000001</v>
      </c>
      <c r="W366" s="12">
        <v>13.311664</v>
      </c>
      <c r="X366" s="12">
        <v>22.1382176</v>
      </c>
      <c r="Y366" s="12">
        <v>15.251171199999998</v>
      </c>
    </row>
    <row r="367" spans="1:25" ht="11.25">
      <c r="A367" s="11">
        <f t="shared" si="8"/>
        <v>41995</v>
      </c>
      <c r="B367" s="12">
        <v>11.6550016</v>
      </c>
      <c r="C367" s="12">
        <v>10.855852800000001</v>
      </c>
      <c r="D367" s="12">
        <v>6.981328</v>
      </c>
      <c r="E367" s="12">
        <v>1.5309536000000001</v>
      </c>
      <c r="F367" s="12">
        <v>1.3423904</v>
      </c>
      <c r="G367" s="12">
        <v>0.08305760000000001</v>
      </c>
      <c r="H367" s="12">
        <v>0</v>
      </c>
      <c r="I367" s="12">
        <v>0</v>
      </c>
      <c r="J367" s="12">
        <v>2.1011328</v>
      </c>
      <c r="K367" s="12">
        <v>1.032608</v>
      </c>
      <c r="L367" s="12">
        <v>3.5041328000000003</v>
      </c>
      <c r="M367" s="12">
        <v>34.0266784</v>
      </c>
      <c r="N367" s="12">
        <v>0.0044896</v>
      </c>
      <c r="O367" s="12">
        <v>0</v>
      </c>
      <c r="P367" s="12">
        <v>0</v>
      </c>
      <c r="Q367" s="12">
        <v>0</v>
      </c>
      <c r="R367" s="12">
        <v>0</v>
      </c>
      <c r="S367" s="12">
        <v>2.4064256</v>
      </c>
      <c r="T367" s="12">
        <v>1.5242192</v>
      </c>
      <c r="U367" s="12">
        <v>1.6633968000000001</v>
      </c>
      <c r="V367" s="12">
        <v>4.736528000000001</v>
      </c>
      <c r="W367" s="12">
        <v>1.279536</v>
      </c>
      <c r="X367" s="12">
        <v>6.139528</v>
      </c>
      <c r="Y367" s="12">
        <v>10.471992</v>
      </c>
    </row>
    <row r="368" spans="1:25" ht="11.25">
      <c r="A368" s="11">
        <f t="shared" si="8"/>
        <v>41996</v>
      </c>
      <c r="B368" s="12">
        <v>6.375232</v>
      </c>
      <c r="C368" s="12">
        <v>0.0404064</v>
      </c>
      <c r="D368" s="12">
        <v>0</v>
      </c>
      <c r="E368" s="12">
        <v>0.0157136</v>
      </c>
      <c r="F368" s="12">
        <v>3.0035424</v>
      </c>
      <c r="G368" s="12">
        <v>0</v>
      </c>
      <c r="H368" s="12">
        <v>0</v>
      </c>
      <c r="I368" s="12">
        <v>0</v>
      </c>
      <c r="J368" s="12">
        <v>0</v>
      </c>
      <c r="K368" s="12">
        <v>0.0314272</v>
      </c>
      <c r="L368" s="12">
        <v>1.1044416</v>
      </c>
      <c r="M368" s="12">
        <v>0</v>
      </c>
      <c r="N368" s="12">
        <v>0</v>
      </c>
      <c r="O368" s="12">
        <v>0</v>
      </c>
      <c r="P368" s="12">
        <v>6.543591999999999</v>
      </c>
      <c r="Q368" s="12">
        <v>0</v>
      </c>
      <c r="R368" s="12">
        <v>2.5119312</v>
      </c>
      <c r="S368" s="12">
        <v>3.3963824000000002</v>
      </c>
      <c r="T368" s="12">
        <v>166.1309136</v>
      </c>
      <c r="U368" s="12">
        <v>18.7687728</v>
      </c>
      <c r="V368" s="12">
        <v>8.182296</v>
      </c>
      <c r="W368" s="12">
        <v>5.5469008</v>
      </c>
      <c r="X368" s="12">
        <v>5.2101808</v>
      </c>
      <c r="Y368" s="12">
        <v>2.6241711999999997</v>
      </c>
    </row>
    <row r="369" spans="1:25" ht="11.25">
      <c r="A369" s="11">
        <f t="shared" si="8"/>
        <v>41997</v>
      </c>
      <c r="B369" s="12">
        <v>9.31592</v>
      </c>
      <c r="C369" s="12">
        <v>12.860459200000001</v>
      </c>
      <c r="D369" s="12">
        <v>0.022448</v>
      </c>
      <c r="E369" s="12">
        <v>0</v>
      </c>
      <c r="F369" s="12">
        <v>10.5774976</v>
      </c>
      <c r="G369" s="12">
        <v>0.056119999999999996</v>
      </c>
      <c r="H369" s="12">
        <v>8.3775936</v>
      </c>
      <c r="I369" s="12">
        <v>0</v>
      </c>
      <c r="J369" s="12">
        <v>0</v>
      </c>
      <c r="K369" s="12">
        <v>11.859278399999999</v>
      </c>
      <c r="L369" s="12">
        <v>11.307057599999998</v>
      </c>
      <c r="M369" s="12">
        <v>7.0082656000000005</v>
      </c>
      <c r="N369" s="12">
        <v>0</v>
      </c>
      <c r="O369" s="12">
        <v>23.393060799999997</v>
      </c>
      <c r="P369" s="12">
        <v>24.6277008</v>
      </c>
      <c r="Q369" s="12">
        <v>0</v>
      </c>
      <c r="R369" s="12">
        <v>2.7476352</v>
      </c>
      <c r="S369" s="12">
        <v>0.1301984</v>
      </c>
      <c r="T369" s="12">
        <v>56.45672</v>
      </c>
      <c r="U369" s="12">
        <v>10.6695344</v>
      </c>
      <c r="V369" s="12">
        <v>0.3973296</v>
      </c>
      <c r="W369" s="12">
        <v>0.5095696</v>
      </c>
      <c r="X369" s="12">
        <v>124.39783679999998</v>
      </c>
      <c r="Y369" s="12">
        <v>9.607743999999999</v>
      </c>
    </row>
    <row r="370" spans="1:25" ht="11.25">
      <c r="A370" s="11">
        <f t="shared" si="8"/>
        <v>41998</v>
      </c>
      <c r="B370" s="12">
        <v>0</v>
      </c>
      <c r="C370" s="12">
        <v>0</v>
      </c>
      <c r="D370" s="12">
        <v>0</v>
      </c>
      <c r="E370" s="12">
        <v>5.0171280000000005</v>
      </c>
      <c r="F370" s="12">
        <v>0</v>
      </c>
      <c r="G370" s="12">
        <v>0</v>
      </c>
      <c r="H370" s="12">
        <v>0</v>
      </c>
      <c r="I370" s="12">
        <v>0</v>
      </c>
      <c r="J370" s="12">
        <v>0.0089792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0.0426512</v>
      </c>
      <c r="T370" s="12">
        <v>0.4556944</v>
      </c>
      <c r="U370" s="12">
        <v>5.353848</v>
      </c>
      <c r="V370" s="12">
        <v>35.2276464</v>
      </c>
      <c r="W370" s="12">
        <v>36.219848</v>
      </c>
      <c r="X370" s="12">
        <v>39.6813296</v>
      </c>
      <c r="Y370" s="12">
        <v>9.0308304</v>
      </c>
    </row>
    <row r="371" spans="1:25" ht="11.25">
      <c r="A371" s="11">
        <f t="shared" si="8"/>
        <v>41999</v>
      </c>
      <c r="B371" s="12">
        <v>11.3631776</v>
      </c>
      <c r="C371" s="12">
        <v>31.189251199999998</v>
      </c>
      <c r="D371" s="12">
        <v>13.715728</v>
      </c>
      <c r="E371" s="12">
        <v>0.011224</v>
      </c>
      <c r="F371" s="12">
        <v>10.0656832</v>
      </c>
      <c r="G371" s="12">
        <v>0</v>
      </c>
      <c r="H371" s="12">
        <v>0</v>
      </c>
      <c r="I371" s="12">
        <v>0</v>
      </c>
      <c r="J371" s="12">
        <v>0.16836</v>
      </c>
      <c r="K371" s="12">
        <v>0.30304800000000004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1.4568752</v>
      </c>
      <c r="U371" s="12">
        <v>0</v>
      </c>
      <c r="V371" s="12">
        <v>2.4917279999999997</v>
      </c>
      <c r="W371" s="12">
        <v>0</v>
      </c>
      <c r="X371" s="12">
        <v>1.2256608</v>
      </c>
      <c r="Y371" s="12">
        <v>3.4278096</v>
      </c>
    </row>
    <row r="372" spans="1:25" ht="11.25">
      <c r="A372" s="11">
        <f t="shared" si="8"/>
        <v>42000</v>
      </c>
      <c r="B372" s="12">
        <v>0</v>
      </c>
      <c r="C372" s="12">
        <v>1.6791104000000001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0.5858928</v>
      </c>
      <c r="U372" s="12">
        <v>4.8667264</v>
      </c>
      <c r="V372" s="12">
        <v>5.730974400000001</v>
      </c>
      <c r="W372" s="12">
        <v>6.5929776</v>
      </c>
      <c r="X372" s="12">
        <v>23.999156799999998</v>
      </c>
      <c r="Y372" s="12">
        <v>19.8709696</v>
      </c>
    </row>
    <row r="373" spans="1:25" ht="11.25">
      <c r="A373" s="11">
        <f t="shared" si="8"/>
        <v>42001</v>
      </c>
      <c r="B373" s="12">
        <v>0</v>
      </c>
      <c r="C373" s="12">
        <v>0</v>
      </c>
      <c r="D373" s="12">
        <v>0</v>
      </c>
      <c r="E373" s="12">
        <v>0</v>
      </c>
      <c r="F373" s="12">
        <v>0.0942816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0.0044896</v>
      </c>
      <c r="X373" s="12">
        <v>8.4269792</v>
      </c>
      <c r="Y373" s="12">
        <v>12.312728</v>
      </c>
    </row>
    <row r="374" spans="1:25" ht="11.25">
      <c r="A374" s="11">
        <f t="shared" si="8"/>
        <v>42002</v>
      </c>
      <c r="B374" s="12">
        <v>0</v>
      </c>
      <c r="C374" s="12">
        <v>0.7767008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</row>
    <row r="375" spans="1:25" ht="11.25">
      <c r="A375" s="11">
        <f t="shared" si="8"/>
        <v>42003</v>
      </c>
      <c r="B375" s="12">
        <v>2.6466192</v>
      </c>
      <c r="C375" s="12">
        <v>6.7029728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0.0089792</v>
      </c>
      <c r="U375" s="12">
        <v>0</v>
      </c>
      <c r="V375" s="12">
        <v>2.536624</v>
      </c>
      <c r="W375" s="12">
        <v>2.6511088000000003</v>
      </c>
      <c r="X375" s="12">
        <v>55.031271999999994</v>
      </c>
      <c r="Y375" s="12">
        <v>15.4083072</v>
      </c>
    </row>
    <row r="376" spans="1:25" ht="11.25">
      <c r="A376" s="11">
        <f t="shared" si="8"/>
        <v>42004</v>
      </c>
      <c r="B376" s="12">
        <v>0.1818288</v>
      </c>
      <c r="C376" s="12">
        <v>1.9237936</v>
      </c>
      <c r="D376" s="12">
        <v>0.1301984</v>
      </c>
      <c r="E376" s="12">
        <v>0.0044896</v>
      </c>
      <c r="F376" s="12">
        <v>0</v>
      </c>
      <c r="G376" s="12">
        <v>0</v>
      </c>
      <c r="H376" s="12">
        <v>0</v>
      </c>
      <c r="I376" s="12">
        <v>0</v>
      </c>
      <c r="J376" s="12">
        <v>46.3371616</v>
      </c>
      <c r="K376" s="12">
        <v>0.0291824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3.1225168</v>
      </c>
      <c r="W376" s="12">
        <v>2.1684768</v>
      </c>
      <c r="X376" s="12">
        <v>27.824296</v>
      </c>
      <c r="Y376" s="12">
        <v>14.5934448</v>
      </c>
    </row>
    <row r="377" spans="1:2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34.5" customHeight="1">
      <c r="A378" s="54" t="s">
        <v>65</v>
      </c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6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12.75">
      <c r="A380" s="54" t="s">
        <v>66</v>
      </c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6"/>
    </row>
    <row r="381" spans="1:25" ht="11.25">
      <c r="A381" s="8" t="s">
        <v>22</v>
      </c>
      <c r="B381" s="7" t="s">
        <v>23</v>
      </c>
      <c r="C381" s="9" t="s">
        <v>24</v>
      </c>
      <c r="D381" s="10" t="s">
        <v>25</v>
      </c>
      <c r="E381" s="7" t="s">
        <v>26</v>
      </c>
      <c r="F381" s="7" t="s">
        <v>27</v>
      </c>
      <c r="G381" s="9" t="s">
        <v>28</v>
      </c>
      <c r="H381" s="10" t="s">
        <v>29</v>
      </c>
      <c r="I381" s="7" t="s">
        <v>30</v>
      </c>
      <c r="J381" s="7" t="s">
        <v>31</v>
      </c>
      <c r="K381" s="7" t="s">
        <v>32</v>
      </c>
      <c r="L381" s="7" t="s">
        <v>33</v>
      </c>
      <c r="M381" s="7" t="s">
        <v>34</v>
      </c>
      <c r="N381" s="7" t="s">
        <v>35</v>
      </c>
      <c r="O381" s="7" t="s">
        <v>36</v>
      </c>
      <c r="P381" s="7" t="s">
        <v>37</v>
      </c>
      <c r="Q381" s="7" t="s">
        <v>38</v>
      </c>
      <c r="R381" s="7" t="s">
        <v>39</v>
      </c>
      <c r="S381" s="7" t="s">
        <v>40</v>
      </c>
      <c r="T381" s="7" t="s">
        <v>41</v>
      </c>
      <c r="U381" s="7" t="s">
        <v>42</v>
      </c>
      <c r="V381" s="7" t="s">
        <v>43</v>
      </c>
      <c r="W381" s="7" t="s">
        <v>44</v>
      </c>
      <c r="X381" s="7" t="s">
        <v>45</v>
      </c>
      <c r="Y381" s="7" t="s">
        <v>62</v>
      </c>
    </row>
    <row r="382" spans="1:25" ht="11.25">
      <c r="A382" s="11">
        <f aca="true" t="shared" si="9" ref="A382:A412">A346</f>
        <v>41974</v>
      </c>
      <c r="B382" s="12">
        <v>168.17368159999998</v>
      </c>
      <c r="C382" s="12">
        <v>181.6694192</v>
      </c>
      <c r="D382" s="12">
        <v>185.2274272</v>
      </c>
      <c r="E382" s="12">
        <v>185.4608864</v>
      </c>
      <c r="F382" s="12">
        <v>186.27574879999997</v>
      </c>
      <c r="G382" s="12">
        <v>198.5121536</v>
      </c>
      <c r="H382" s="12">
        <v>200.7883808</v>
      </c>
      <c r="I382" s="12">
        <v>196.5928496</v>
      </c>
      <c r="J382" s="12">
        <v>201.6548736</v>
      </c>
      <c r="K382" s="12">
        <v>200.3686032</v>
      </c>
      <c r="L382" s="12">
        <v>193.81603199999998</v>
      </c>
      <c r="M382" s="12">
        <v>202.2654592</v>
      </c>
      <c r="N382" s="12">
        <v>223.5910592</v>
      </c>
      <c r="O382" s="12">
        <v>221.1038208</v>
      </c>
      <c r="P382" s="12">
        <v>223.4002512</v>
      </c>
      <c r="Q382" s="12">
        <v>214.65226560000002</v>
      </c>
      <c r="R382" s="12">
        <v>203.0623632</v>
      </c>
      <c r="S382" s="12">
        <v>201.9130256</v>
      </c>
      <c r="T382" s="12">
        <v>187.8067024</v>
      </c>
      <c r="U382" s="12">
        <v>185.2162032</v>
      </c>
      <c r="V382" s="12">
        <v>178.69954879999997</v>
      </c>
      <c r="W382" s="12">
        <v>179.68277120000002</v>
      </c>
      <c r="X382" s="12">
        <v>169.4779104</v>
      </c>
      <c r="Y382" s="12">
        <v>167.7898208</v>
      </c>
    </row>
    <row r="383" spans="1:25" ht="11.25">
      <c r="A383" s="11">
        <f t="shared" si="9"/>
        <v>41975</v>
      </c>
      <c r="B383" s="12">
        <v>173.05387679999998</v>
      </c>
      <c r="C383" s="12">
        <v>187.97955199999998</v>
      </c>
      <c r="D383" s="12">
        <v>190.3321024</v>
      </c>
      <c r="E383" s="12">
        <v>191.6789824</v>
      </c>
      <c r="F383" s="12">
        <v>196.03838399999998</v>
      </c>
      <c r="G383" s="12">
        <v>198.193392</v>
      </c>
      <c r="H383" s="12">
        <v>200.74123999999998</v>
      </c>
      <c r="I383" s="12">
        <v>196.39306240000002</v>
      </c>
      <c r="J383" s="12">
        <v>198.3976688</v>
      </c>
      <c r="K383" s="12">
        <v>200.85123520000002</v>
      </c>
      <c r="L383" s="12">
        <v>197.8858544</v>
      </c>
      <c r="M383" s="12">
        <v>209.0290416</v>
      </c>
      <c r="N383" s="12">
        <v>221.71889600000003</v>
      </c>
      <c r="O383" s="12">
        <v>238.835496</v>
      </c>
      <c r="P383" s="12">
        <v>239.3697584</v>
      </c>
      <c r="Q383" s="12">
        <v>218.74453600000004</v>
      </c>
      <c r="R383" s="12">
        <v>203.2239888</v>
      </c>
      <c r="S383" s="12">
        <v>198.2786944</v>
      </c>
      <c r="T383" s="12">
        <v>188.361168</v>
      </c>
      <c r="U383" s="12">
        <v>184.9423376</v>
      </c>
      <c r="V383" s="12">
        <v>174.8676752</v>
      </c>
      <c r="W383" s="12">
        <v>171.55884</v>
      </c>
      <c r="X383" s="12">
        <v>171.39048</v>
      </c>
      <c r="Y383" s="12">
        <v>168.84263199999998</v>
      </c>
    </row>
    <row r="384" spans="1:25" ht="11.25">
      <c r="A384" s="11">
        <f t="shared" si="9"/>
        <v>41976</v>
      </c>
      <c r="B384" s="12">
        <v>169.0042576</v>
      </c>
      <c r="C384" s="12">
        <v>188.52054879999997</v>
      </c>
      <c r="D384" s="12">
        <v>190.4106704</v>
      </c>
      <c r="E384" s="12">
        <v>195.9216544</v>
      </c>
      <c r="F384" s="12">
        <v>200.191264</v>
      </c>
      <c r="G384" s="12">
        <v>201.6548736</v>
      </c>
      <c r="H384" s="12">
        <v>201.1363248</v>
      </c>
      <c r="I384" s="12">
        <v>197.901568</v>
      </c>
      <c r="J384" s="12">
        <v>195.8341072</v>
      </c>
      <c r="K384" s="12">
        <v>198.97458239999997</v>
      </c>
      <c r="L384" s="12">
        <v>200.8624592</v>
      </c>
      <c r="M384" s="12">
        <v>207.46890559999997</v>
      </c>
      <c r="N384" s="12">
        <v>220.69975679999996</v>
      </c>
      <c r="O384" s="12">
        <v>229.53080000000003</v>
      </c>
      <c r="P384" s="12">
        <v>232.2312944</v>
      </c>
      <c r="Q384" s="12">
        <v>217.4784688</v>
      </c>
      <c r="R384" s="12">
        <v>209.4645328</v>
      </c>
      <c r="S384" s="12">
        <v>198.9543792</v>
      </c>
      <c r="T384" s="12">
        <v>196.08328</v>
      </c>
      <c r="U384" s="12">
        <v>185.4137456</v>
      </c>
      <c r="V384" s="12">
        <v>184.6841856</v>
      </c>
      <c r="W384" s="12">
        <v>185.37558399999998</v>
      </c>
      <c r="X384" s="12">
        <v>180.3113152</v>
      </c>
      <c r="Y384" s="12">
        <v>176.64555679999998</v>
      </c>
    </row>
    <row r="385" spans="1:25" ht="11.25">
      <c r="A385" s="11">
        <f t="shared" si="9"/>
        <v>41977</v>
      </c>
      <c r="B385" s="12">
        <v>169.91564639999999</v>
      </c>
      <c r="C385" s="12">
        <v>184.6662272</v>
      </c>
      <c r="D385" s="12">
        <v>184.8098944</v>
      </c>
      <c r="E385" s="12">
        <v>213.26497919999997</v>
      </c>
      <c r="F385" s="12">
        <v>222.201528</v>
      </c>
      <c r="G385" s="12">
        <v>224.3026608</v>
      </c>
      <c r="H385" s="12">
        <v>224.91549120000002</v>
      </c>
      <c r="I385" s="12">
        <v>223.64268959999998</v>
      </c>
      <c r="J385" s="12">
        <v>219.41797599999998</v>
      </c>
      <c r="K385" s="12">
        <v>217.48744800000003</v>
      </c>
      <c r="L385" s="12">
        <v>222.167856</v>
      </c>
      <c r="M385" s="12">
        <v>229.40509120000002</v>
      </c>
      <c r="N385" s="12">
        <v>241.76720479999997</v>
      </c>
      <c r="O385" s="12">
        <v>288.939432</v>
      </c>
      <c r="P385" s="12">
        <v>283.97393439999996</v>
      </c>
      <c r="Q385" s="12">
        <v>243.93343680000004</v>
      </c>
      <c r="R385" s="12">
        <v>221.80644320000002</v>
      </c>
      <c r="S385" s="12">
        <v>211.482608</v>
      </c>
      <c r="T385" s="12">
        <v>200.7098128</v>
      </c>
      <c r="U385" s="12">
        <v>178.8477056</v>
      </c>
      <c r="V385" s="12">
        <v>168.9750752</v>
      </c>
      <c r="W385" s="12">
        <v>169.4397488</v>
      </c>
      <c r="X385" s="12">
        <v>171.43537600000002</v>
      </c>
      <c r="Y385" s="12">
        <v>167.9649152</v>
      </c>
    </row>
    <row r="386" spans="1:25" ht="11.25">
      <c r="A386" s="11">
        <f t="shared" si="9"/>
        <v>41978</v>
      </c>
      <c r="B386" s="12">
        <v>182.0443008</v>
      </c>
      <c r="C386" s="12">
        <v>195.0820992</v>
      </c>
      <c r="D386" s="12">
        <v>212.7980608</v>
      </c>
      <c r="E386" s="12">
        <v>213.2313072</v>
      </c>
      <c r="F386" s="12">
        <v>226.2848192</v>
      </c>
      <c r="G386" s="12">
        <v>236.96557759999996</v>
      </c>
      <c r="H386" s="12">
        <v>235.24157119999998</v>
      </c>
      <c r="I386" s="12">
        <v>228.5610464</v>
      </c>
      <c r="J386" s="12">
        <v>226.9066288</v>
      </c>
      <c r="K386" s="12">
        <v>227.8449552</v>
      </c>
      <c r="L386" s="12">
        <v>230.38157919999998</v>
      </c>
      <c r="M386" s="12">
        <v>238.4179632</v>
      </c>
      <c r="N386" s="12">
        <v>250.82048319999998</v>
      </c>
      <c r="O386" s="12">
        <v>286.2591408</v>
      </c>
      <c r="P386" s="12">
        <v>283.8280224</v>
      </c>
      <c r="Q386" s="12">
        <v>265.63840799999997</v>
      </c>
      <c r="R386" s="12">
        <v>247.79673759999994</v>
      </c>
      <c r="S386" s="12">
        <v>235.6905312</v>
      </c>
      <c r="T386" s="12">
        <v>235.6950208</v>
      </c>
      <c r="U386" s="12">
        <v>194.3525392</v>
      </c>
      <c r="V386" s="12">
        <v>193.6858336</v>
      </c>
      <c r="W386" s="12">
        <v>194.66232159999998</v>
      </c>
      <c r="X386" s="12">
        <v>194.2043824</v>
      </c>
      <c r="Y386" s="12">
        <v>192.9315808</v>
      </c>
    </row>
    <row r="387" spans="1:25" ht="11.25">
      <c r="A387" s="11">
        <f t="shared" si="9"/>
        <v>41979</v>
      </c>
      <c r="B387" s="12">
        <v>175.9182416</v>
      </c>
      <c r="C387" s="12">
        <v>185.01866080000002</v>
      </c>
      <c r="D387" s="12">
        <v>190.953912</v>
      </c>
      <c r="E387" s="12">
        <v>191.03248000000002</v>
      </c>
      <c r="F387" s="12">
        <v>207.1568784</v>
      </c>
      <c r="G387" s="12">
        <v>219.3798144</v>
      </c>
      <c r="H387" s="12">
        <v>221.35748320000002</v>
      </c>
      <c r="I387" s="12">
        <v>214.28636319999998</v>
      </c>
      <c r="J387" s="12">
        <v>218.1653776</v>
      </c>
      <c r="K387" s="12">
        <v>213.547824</v>
      </c>
      <c r="L387" s="12">
        <v>213.95188800000003</v>
      </c>
      <c r="M387" s="12">
        <v>222.79864479999998</v>
      </c>
      <c r="N387" s="12">
        <v>235.7758336</v>
      </c>
      <c r="O387" s="12">
        <v>251.77227839999998</v>
      </c>
      <c r="P387" s="12">
        <v>258.7154448</v>
      </c>
      <c r="Q387" s="12">
        <v>232.5365872</v>
      </c>
      <c r="R387" s="12">
        <v>221.85582879999998</v>
      </c>
      <c r="S387" s="12">
        <v>209.821456</v>
      </c>
      <c r="T387" s="12">
        <v>208.73946239999998</v>
      </c>
      <c r="U387" s="12">
        <v>191.4500128</v>
      </c>
      <c r="V387" s="12">
        <v>177.9430512</v>
      </c>
      <c r="W387" s="12">
        <v>174.02812</v>
      </c>
      <c r="X387" s="12">
        <v>180.27539840000003</v>
      </c>
      <c r="Y387" s="12">
        <v>181.8759408</v>
      </c>
    </row>
    <row r="388" spans="1:25" ht="11.25">
      <c r="A388" s="11">
        <f t="shared" si="9"/>
        <v>41980</v>
      </c>
      <c r="B388" s="12">
        <v>145.8805728</v>
      </c>
      <c r="C388" s="12">
        <v>185.7527104</v>
      </c>
      <c r="D388" s="12">
        <v>186.9783712</v>
      </c>
      <c r="E388" s="12">
        <v>188.3364752</v>
      </c>
      <c r="F388" s="12">
        <v>189.898856</v>
      </c>
      <c r="G388" s="12">
        <v>208.4251904</v>
      </c>
      <c r="H388" s="12">
        <v>206.5418032</v>
      </c>
      <c r="I388" s="12">
        <v>205.051256</v>
      </c>
      <c r="J388" s="12">
        <v>204.43393600000002</v>
      </c>
      <c r="K388" s="12">
        <v>200.281056</v>
      </c>
      <c r="L388" s="12">
        <v>207.13218559999999</v>
      </c>
      <c r="M388" s="12">
        <v>212.2480848</v>
      </c>
      <c r="N388" s="12">
        <v>224.06471200000001</v>
      </c>
      <c r="O388" s="12">
        <v>236.4313152</v>
      </c>
      <c r="P388" s="12">
        <v>251.0606768</v>
      </c>
      <c r="Q388" s="12">
        <v>227.1760048</v>
      </c>
      <c r="R388" s="12">
        <v>221.23401919999998</v>
      </c>
      <c r="S388" s="12">
        <v>204.43169120000002</v>
      </c>
      <c r="T388" s="12">
        <v>189.52621919999999</v>
      </c>
      <c r="U388" s="12">
        <v>186.161264</v>
      </c>
      <c r="V388" s="12">
        <v>147.7145744</v>
      </c>
      <c r="W388" s="12">
        <v>147.58437600000002</v>
      </c>
      <c r="X388" s="12">
        <v>146.7358416</v>
      </c>
      <c r="Y388" s="12">
        <v>144.57185439999998</v>
      </c>
    </row>
    <row r="389" spans="1:25" ht="11.25">
      <c r="A389" s="11">
        <f t="shared" si="9"/>
        <v>41981</v>
      </c>
      <c r="B389" s="12">
        <v>148.4755616</v>
      </c>
      <c r="C389" s="12">
        <v>189.6047872</v>
      </c>
      <c r="D389" s="12">
        <v>211.1930288</v>
      </c>
      <c r="E389" s="12">
        <v>214.0955552</v>
      </c>
      <c r="F389" s="12">
        <v>220.22610399999996</v>
      </c>
      <c r="G389" s="12">
        <v>220.8726064</v>
      </c>
      <c r="H389" s="12">
        <v>220.05774399999999</v>
      </c>
      <c r="I389" s="12">
        <v>224.05124320000002</v>
      </c>
      <c r="J389" s="12">
        <v>223.6292208</v>
      </c>
      <c r="K389" s="12">
        <v>224.03104</v>
      </c>
      <c r="L389" s="12">
        <v>224.31388479999998</v>
      </c>
      <c r="M389" s="12">
        <v>223.41371999999998</v>
      </c>
      <c r="N389" s="12">
        <v>235.72644799999998</v>
      </c>
      <c r="O389" s="12">
        <v>266.59020319999996</v>
      </c>
      <c r="P389" s="12">
        <v>278.366424</v>
      </c>
      <c r="Q389" s="12">
        <v>224.72243840000002</v>
      </c>
      <c r="R389" s="12">
        <v>218.46842560000002</v>
      </c>
      <c r="S389" s="12">
        <v>214.1022896</v>
      </c>
      <c r="T389" s="12">
        <v>191.3714448</v>
      </c>
      <c r="U389" s="12">
        <v>188.293824</v>
      </c>
      <c r="V389" s="12">
        <v>187.4250864</v>
      </c>
      <c r="W389" s="12">
        <v>187.6383424</v>
      </c>
      <c r="X389" s="12">
        <v>188.0558752</v>
      </c>
      <c r="Y389" s="12">
        <v>186.9895952</v>
      </c>
    </row>
    <row r="390" spans="1:25" ht="11.25">
      <c r="A390" s="11">
        <f t="shared" si="9"/>
        <v>41982</v>
      </c>
      <c r="B390" s="12">
        <v>147.348672</v>
      </c>
      <c r="C390" s="12">
        <v>188.43524639999998</v>
      </c>
      <c r="D390" s="12">
        <v>189.7955952</v>
      </c>
      <c r="E390" s="12">
        <v>211.7340256</v>
      </c>
      <c r="F390" s="12">
        <v>218.6165824</v>
      </c>
      <c r="G390" s="12">
        <v>218.41903999999997</v>
      </c>
      <c r="H390" s="12">
        <v>219.13513120000002</v>
      </c>
      <c r="I390" s="12">
        <v>207.38135839999998</v>
      </c>
      <c r="J390" s="12">
        <v>196.9722208</v>
      </c>
      <c r="K390" s="12">
        <v>197.70178080000002</v>
      </c>
      <c r="L390" s="12">
        <v>197.98238080000002</v>
      </c>
      <c r="M390" s="12">
        <v>212.9394832</v>
      </c>
      <c r="N390" s="12">
        <v>219.56164320000002</v>
      </c>
      <c r="O390" s="12">
        <v>238.08797759999996</v>
      </c>
      <c r="P390" s="12">
        <v>241.26661439999998</v>
      </c>
      <c r="Q390" s="12">
        <v>191.268184</v>
      </c>
      <c r="R390" s="12">
        <v>190.25802399999998</v>
      </c>
      <c r="S390" s="12">
        <v>192.6217984</v>
      </c>
      <c r="T390" s="12">
        <v>191.72612320000002</v>
      </c>
      <c r="U390" s="12">
        <v>147.6719232</v>
      </c>
      <c r="V390" s="12">
        <v>141.68055199999998</v>
      </c>
      <c r="W390" s="12">
        <v>142.3472576</v>
      </c>
      <c r="X390" s="12">
        <v>144.7581728</v>
      </c>
      <c r="Y390" s="12">
        <v>141.3370976</v>
      </c>
    </row>
    <row r="391" spans="1:25" ht="11.25">
      <c r="A391" s="11">
        <f t="shared" si="9"/>
        <v>41983</v>
      </c>
      <c r="B391" s="12">
        <v>144.12738399999998</v>
      </c>
      <c r="C391" s="12">
        <v>157.9373936</v>
      </c>
      <c r="D391" s="12">
        <v>158.4222704</v>
      </c>
      <c r="E391" s="12">
        <v>161.51784959999998</v>
      </c>
      <c r="F391" s="12">
        <v>190.40393600000002</v>
      </c>
      <c r="G391" s="12">
        <v>190.5363792</v>
      </c>
      <c r="H391" s="12">
        <v>191.21206399999997</v>
      </c>
      <c r="I391" s="12">
        <v>160.9027744</v>
      </c>
      <c r="J391" s="12">
        <v>159.7758848</v>
      </c>
      <c r="K391" s="12">
        <v>195.73758080000002</v>
      </c>
      <c r="L391" s="12">
        <v>196.11919679999997</v>
      </c>
      <c r="M391" s="12">
        <v>190.5453584</v>
      </c>
      <c r="N391" s="12">
        <v>192.61955360000002</v>
      </c>
      <c r="O391" s="12">
        <v>193.8564384</v>
      </c>
      <c r="P391" s="12">
        <v>194.28744</v>
      </c>
      <c r="Q391" s="12">
        <v>191.6206176</v>
      </c>
      <c r="R391" s="12">
        <v>189.5015264</v>
      </c>
      <c r="S391" s="12">
        <v>194.8127232</v>
      </c>
      <c r="T391" s="12">
        <v>156.866624</v>
      </c>
      <c r="U391" s="12">
        <v>150.9156592</v>
      </c>
      <c r="V391" s="12">
        <v>150.32976639999998</v>
      </c>
      <c r="W391" s="12">
        <v>151.2231968</v>
      </c>
      <c r="X391" s="12">
        <v>150.4554752</v>
      </c>
      <c r="Y391" s="12">
        <v>143.8647424</v>
      </c>
    </row>
    <row r="392" spans="1:25" ht="11.25">
      <c r="A392" s="11">
        <f t="shared" si="9"/>
        <v>41984</v>
      </c>
      <c r="B392" s="12">
        <v>145.8087392</v>
      </c>
      <c r="C392" s="12">
        <v>154.4624432</v>
      </c>
      <c r="D392" s="12">
        <v>193.546656</v>
      </c>
      <c r="E392" s="12">
        <v>196.2493952</v>
      </c>
      <c r="F392" s="12">
        <v>189.52621919999999</v>
      </c>
      <c r="G392" s="12">
        <v>189.78212639999998</v>
      </c>
      <c r="H392" s="12">
        <v>188.93583679999998</v>
      </c>
      <c r="I392" s="12">
        <v>195.8790032</v>
      </c>
      <c r="J392" s="12">
        <v>196.22919199999998</v>
      </c>
      <c r="K392" s="12">
        <v>196.00920159999998</v>
      </c>
      <c r="L392" s="12">
        <v>196.3840832</v>
      </c>
      <c r="M392" s="12">
        <v>190.79453120000002</v>
      </c>
      <c r="N392" s="12">
        <v>190.684536</v>
      </c>
      <c r="O392" s="12">
        <v>193.2346288</v>
      </c>
      <c r="P392" s="12">
        <v>192.66893919999998</v>
      </c>
      <c r="Q392" s="12">
        <v>189.6025424</v>
      </c>
      <c r="R392" s="12">
        <v>188.43075679999998</v>
      </c>
      <c r="S392" s="12">
        <v>192.82832</v>
      </c>
      <c r="T392" s="12">
        <v>154.453464</v>
      </c>
      <c r="U392" s="12">
        <v>148.3520976</v>
      </c>
      <c r="V392" s="12">
        <v>143.7929088</v>
      </c>
      <c r="W392" s="12">
        <v>144.63919840000003</v>
      </c>
      <c r="X392" s="12">
        <v>143.87372159999998</v>
      </c>
      <c r="Y392" s="12">
        <v>143.6582208</v>
      </c>
    </row>
    <row r="393" spans="1:25" ht="11.25">
      <c r="A393" s="11">
        <f t="shared" si="9"/>
        <v>41985</v>
      </c>
      <c r="B393" s="12">
        <v>142.64581600000002</v>
      </c>
      <c r="C393" s="12">
        <v>153.1559696</v>
      </c>
      <c r="D393" s="12">
        <v>156.16175679999998</v>
      </c>
      <c r="E393" s="12">
        <v>190.27598239999998</v>
      </c>
      <c r="F393" s="12">
        <v>188.0222032</v>
      </c>
      <c r="G393" s="12">
        <v>188.8191072</v>
      </c>
      <c r="H393" s="12">
        <v>190.1278256</v>
      </c>
      <c r="I393" s="12">
        <v>157.00355679999998</v>
      </c>
      <c r="J393" s="12">
        <v>156.877848</v>
      </c>
      <c r="K393" s="12">
        <v>157.00804639999998</v>
      </c>
      <c r="L393" s="12">
        <v>156.58153439999998</v>
      </c>
      <c r="M393" s="12">
        <v>188.22648</v>
      </c>
      <c r="N393" s="12">
        <v>190.460056</v>
      </c>
      <c r="O393" s="12">
        <v>190.65310879999998</v>
      </c>
      <c r="P393" s="12">
        <v>189.6025424</v>
      </c>
      <c r="Q393" s="12">
        <v>189.3421456</v>
      </c>
      <c r="R393" s="12">
        <v>190.1659872</v>
      </c>
      <c r="S393" s="12">
        <v>155.5354576</v>
      </c>
      <c r="T393" s="12">
        <v>152.7631296</v>
      </c>
      <c r="U393" s="12">
        <v>147.24316639999998</v>
      </c>
      <c r="V393" s="12">
        <v>142.2035904</v>
      </c>
      <c r="W393" s="12">
        <v>142.89723360000002</v>
      </c>
      <c r="X393" s="12">
        <v>142.7198944</v>
      </c>
      <c r="Y393" s="12">
        <v>135.047168</v>
      </c>
    </row>
    <row r="394" spans="1:25" ht="11.25">
      <c r="A394" s="11">
        <f t="shared" si="9"/>
        <v>41986</v>
      </c>
      <c r="B394" s="12">
        <v>135.41307039999998</v>
      </c>
      <c r="C394" s="12">
        <v>144.5853232</v>
      </c>
      <c r="D394" s="12">
        <v>149.42062239999998</v>
      </c>
      <c r="E394" s="12">
        <v>154.5342768</v>
      </c>
      <c r="F394" s="12">
        <v>156.22461120000003</v>
      </c>
      <c r="G394" s="12">
        <v>196.21796799999998</v>
      </c>
      <c r="H394" s="12">
        <v>202.48544959999998</v>
      </c>
      <c r="I394" s="12">
        <v>166.0613248</v>
      </c>
      <c r="J394" s="12">
        <v>165.7852144</v>
      </c>
      <c r="K394" s="12">
        <v>165.69093279999998</v>
      </c>
      <c r="L394" s="12">
        <v>203.86600159999998</v>
      </c>
      <c r="M394" s="12">
        <v>194.5051856</v>
      </c>
      <c r="N394" s="12">
        <v>261.3665536</v>
      </c>
      <c r="O394" s="12">
        <v>260.32496640000005</v>
      </c>
      <c r="P394" s="12">
        <v>195.477184</v>
      </c>
      <c r="Q394" s="12">
        <v>194.242544</v>
      </c>
      <c r="R394" s="12">
        <v>202.27219359999998</v>
      </c>
      <c r="S394" s="12">
        <v>201.58528479999998</v>
      </c>
      <c r="T394" s="12">
        <v>194.3951904</v>
      </c>
      <c r="U394" s="12">
        <v>151.53746879999997</v>
      </c>
      <c r="V394" s="12">
        <v>143.341704</v>
      </c>
      <c r="W394" s="12">
        <v>143.79964320000002</v>
      </c>
      <c r="X394" s="12">
        <v>144.2328896</v>
      </c>
      <c r="Y394" s="12">
        <v>143.64475199999998</v>
      </c>
    </row>
    <row r="395" spans="1:25" ht="11.25">
      <c r="A395" s="11">
        <f t="shared" si="9"/>
        <v>41987</v>
      </c>
      <c r="B395" s="12">
        <v>143.2766048</v>
      </c>
      <c r="C395" s="12">
        <v>150.3746624</v>
      </c>
      <c r="D395" s="12">
        <v>150.0559008</v>
      </c>
      <c r="E395" s="12">
        <v>187.2657056</v>
      </c>
      <c r="F395" s="12">
        <v>191.8653008</v>
      </c>
      <c r="G395" s="12">
        <v>195.14270879999998</v>
      </c>
      <c r="H395" s="12">
        <v>197.7983072</v>
      </c>
      <c r="I395" s="12">
        <v>197.6725984</v>
      </c>
      <c r="J395" s="12">
        <v>196.74100639999997</v>
      </c>
      <c r="K395" s="12">
        <v>196.96099679999998</v>
      </c>
      <c r="L395" s="12">
        <v>197.4773008</v>
      </c>
      <c r="M395" s="12">
        <v>191.3669552</v>
      </c>
      <c r="N395" s="12">
        <v>237.80288799999997</v>
      </c>
      <c r="O395" s="12">
        <v>241.63251680000002</v>
      </c>
      <c r="P395" s="12">
        <v>237.4953504</v>
      </c>
      <c r="Q395" s="12">
        <v>235.93296959999998</v>
      </c>
      <c r="R395" s="12">
        <v>228.07616960000001</v>
      </c>
      <c r="S395" s="12">
        <v>191.5218464</v>
      </c>
      <c r="T395" s="12">
        <v>187.6832384</v>
      </c>
      <c r="U395" s="12">
        <v>146.8795088</v>
      </c>
      <c r="V395" s="12">
        <v>147.04113439999998</v>
      </c>
      <c r="W395" s="12">
        <v>147.2656144</v>
      </c>
      <c r="X395" s="12">
        <v>147.247656</v>
      </c>
      <c r="Y395" s="12">
        <v>146.7695136</v>
      </c>
    </row>
    <row r="396" spans="1:25" ht="11.25">
      <c r="A396" s="11">
        <f t="shared" si="9"/>
        <v>41988</v>
      </c>
      <c r="B396" s="12">
        <v>147.3441824</v>
      </c>
      <c r="C396" s="12">
        <v>179.4560464</v>
      </c>
      <c r="D396" s="12">
        <v>186.20391519999998</v>
      </c>
      <c r="E396" s="12">
        <v>187.29264320000001</v>
      </c>
      <c r="F396" s="12">
        <v>187.7752752</v>
      </c>
      <c r="G396" s="12">
        <v>205.74040959999996</v>
      </c>
      <c r="H396" s="12">
        <v>211.33669600000002</v>
      </c>
      <c r="I396" s="12">
        <v>207.4127856</v>
      </c>
      <c r="J396" s="12">
        <v>206.532824</v>
      </c>
      <c r="K396" s="12">
        <v>190.4623008</v>
      </c>
      <c r="L396" s="12">
        <v>206.263448</v>
      </c>
      <c r="M396" s="12">
        <v>217.6400944</v>
      </c>
      <c r="N396" s="12">
        <v>225.4587328</v>
      </c>
      <c r="O396" s="12">
        <v>237.96226879999998</v>
      </c>
      <c r="P396" s="12">
        <v>235.7466512</v>
      </c>
      <c r="Q396" s="12">
        <v>221.79297439999996</v>
      </c>
      <c r="R396" s="12">
        <v>215.84874399999998</v>
      </c>
      <c r="S396" s="12">
        <v>189.7574336</v>
      </c>
      <c r="T396" s="12">
        <v>185.8110752</v>
      </c>
      <c r="U396" s="12">
        <v>181.9141024</v>
      </c>
      <c r="V396" s="12">
        <v>147.0276656</v>
      </c>
      <c r="W396" s="12">
        <v>147.58437600000002</v>
      </c>
      <c r="X396" s="12">
        <v>147.517032</v>
      </c>
      <c r="Y396" s="12">
        <v>147.4137712</v>
      </c>
    </row>
    <row r="397" spans="1:25" ht="11.25">
      <c r="A397" s="11">
        <f t="shared" si="9"/>
        <v>41989</v>
      </c>
      <c r="B397" s="12">
        <v>143.3372144</v>
      </c>
      <c r="C397" s="12">
        <v>192.2850784</v>
      </c>
      <c r="D397" s="12">
        <v>201.3765184</v>
      </c>
      <c r="E397" s="12">
        <v>208.02112639999999</v>
      </c>
      <c r="F397" s="12">
        <v>213.1055984</v>
      </c>
      <c r="G397" s="12">
        <v>219.5504192</v>
      </c>
      <c r="H397" s="12">
        <v>219.9657072</v>
      </c>
      <c r="I397" s="12">
        <v>216.93522719999999</v>
      </c>
      <c r="J397" s="12">
        <v>214.9328656</v>
      </c>
      <c r="K397" s="12">
        <v>215.7499728</v>
      </c>
      <c r="L397" s="12">
        <v>214.0663728</v>
      </c>
      <c r="M397" s="12">
        <v>222.5225344</v>
      </c>
      <c r="N397" s="12">
        <v>236.5884512</v>
      </c>
      <c r="O397" s="12">
        <v>242.2206544</v>
      </c>
      <c r="P397" s="12">
        <v>247.99203520000003</v>
      </c>
      <c r="Q397" s="12">
        <v>229.8585408</v>
      </c>
      <c r="R397" s="12">
        <v>221.12626880000002</v>
      </c>
      <c r="S397" s="12">
        <v>211.57913440000002</v>
      </c>
      <c r="T397" s="12">
        <v>200.0588208</v>
      </c>
      <c r="U397" s="12">
        <v>191.32205919999998</v>
      </c>
      <c r="V397" s="12">
        <v>143.2451776</v>
      </c>
      <c r="W397" s="12">
        <v>143.0543696</v>
      </c>
      <c r="X397" s="12">
        <v>147.0882752</v>
      </c>
      <c r="Y397" s="12">
        <v>143.2451776</v>
      </c>
    </row>
    <row r="398" spans="1:25" ht="11.25">
      <c r="A398" s="11">
        <f t="shared" si="9"/>
        <v>41990</v>
      </c>
      <c r="B398" s="12">
        <v>142.9421296</v>
      </c>
      <c r="C398" s="12">
        <v>193.12238879999998</v>
      </c>
      <c r="D398" s="12">
        <v>194.7408896</v>
      </c>
      <c r="E398" s="12">
        <v>195.15393279999998</v>
      </c>
      <c r="F398" s="12">
        <v>191.4545024</v>
      </c>
      <c r="G398" s="12">
        <v>192.424256</v>
      </c>
      <c r="H398" s="12">
        <v>193.2278944</v>
      </c>
      <c r="I398" s="12">
        <v>200.77940159999997</v>
      </c>
      <c r="J398" s="12">
        <v>199.57169919999998</v>
      </c>
      <c r="K398" s="12">
        <v>199.2327344</v>
      </c>
      <c r="L398" s="12">
        <v>199.0441712</v>
      </c>
      <c r="M398" s="12">
        <v>192.5118032</v>
      </c>
      <c r="N398" s="12">
        <v>238.32368160000001</v>
      </c>
      <c r="O398" s="12">
        <v>244.9009456</v>
      </c>
      <c r="P398" s="12">
        <v>249.07627359999998</v>
      </c>
      <c r="Q398" s="12">
        <v>246.2074192</v>
      </c>
      <c r="R398" s="12">
        <v>192.6173088</v>
      </c>
      <c r="S398" s="12">
        <v>201.45733120000003</v>
      </c>
      <c r="T398" s="12">
        <v>197.9195264</v>
      </c>
      <c r="U398" s="12">
        <v>151.6609328</v>
      </c>
      <c r="V398" s="12">
        <v>150.8483152</v>
      </c>
      <c r="W398" s="12">
        <v>151.09299840000003</v>
      </c>
      <c r="X398" s="12">
        <v>150.0603904</v>
      </c>
      <c r="Y398" s="12">
        <v>149.8538688</v>
      </c>
    </row>
    <row r="399" spans="1:25" ht="11.25">
      <c r="A399" s="11">
        <f t="shared" si="9"/>
        <v>41991</v>
      </c>
      <c r="B399" s="12">
        <v>149.7214256</v>
      </c>
      <c r="C399" s="12">
        <v>194.1235696</v>
      </c>
      <c r="D399" s="12">
        <v>196.3459216</v>
      </c>
      <c r="E399" s="12">
        <v>193.50176</v>
      </c>
      <c r="F399" s="12">
        <v>191.9034624</v>
      </c>
      <c r="G399" s="12">
        <v>192.8103616</v>
      </c>
      <c r="H399" s="12">
        <v>193.5152288</v>
      </c>
      <c r="I399" s="12">
        <v>194.93843199999998</v>
      </c>
      <c r="J399" s="12">
        <v>201.06673600000002</v>
      </c>
      <c r="K399" s="12">
        <v>199.3808912</v>
      </c>
      <c r="L399" s="12">
        <v>194.9653696</v>
      </c>
      <c r="M399" s="12">
        <v>229.7418112</v>
      </c>
      <c r="N399" s="12">
        <v>238.8893712</v>
      </c>
      <c r="O399" s="12">
        <v>244.71013759999997</v>
      </c>
      <c r="P399" s="12">
        <v>238.07450879999996</v>
      </c>
      <c r="Q399" s="12">
        <v>232.44230559999997</v>
      </c>
      <c r="R399" s="12">
        <v>228.54982239999998</v>
      </c>
      <c r="S399" s="12">
        <v>198.00258399999998</v>
      </c>
      <c r="T399" s="12">
        <v>194.702728</v>
      </c>
      <c r="U399" s="12">
        <v>149.9885568</v>
      </c>
      <c r="V399" s="12">
        <v>149.64959199999998</v>
      </c>
      <c r="W399" s="12">
        <v>149.7528528</v>
      </c>
      <c r="X399" s="12">
        <v>149.2410384</v>
      </c>
      <c r="Y399" s="12">
        <v>149.9683536</v>
      </c>
    </row>
    <row r="400" spans="1:25" ht="11.25">
      <c r="A400" s="11">
        <f t="shared" si="9"/>
        <v>41992</v>
      </c>
      <c r="B400" s="12">
        <v>152.4466128</v>
      </c>
      <c r="C400" s="12">
        <v>197.2618</v>
      </c>
      <c r="D400" s="12">
        <v>198.02278719999998</v>
      </c>
      <c r="E400" s="12">
        <v>197.8993232</v>
      </c>
      <c r="F400" s="12">
        <v>192.61955360000002</v>
      </c>
      <c r="G400" s="12">
        <v>193.030352</v>
      </c>
      <c r="H400" s="12">
        <v>195.22576639999997</v>
      </c>
      <c r="I400" s="12">
        <v>201.3450912</v>
      </c>
      <c r="J400" s="12">
        <v>200.55043199999997</v>
      </c>
      <c r="K400" s="12">
        <v>198.65582080000001</v>
      </c>
      <c r="L400" s="12">
        <v>198.3909344</v>
      </c>
      <c r="M400" s="12">
        <v>229.36917439999996</v>
      </c>
      <c r="N400" s="12">
        <v>248.73730879999997</v>
      </c>
      <c r="O400" s="12">
        <v>256.67716640000003</v>
      </c>
      <c r="P400" s="12">
        <v>255.34824479999997</v>
      </c>
      <c r="Q400" s="12">
        <v>247.62164319999997</v>
      </c>
      <c r="R400" s="12">
        <v>193.2189152</v>
      </c>
      <c r="S400" s="12">
        <v>199.641288</v>
      </c>
      <c r="T400" s="12">
        <v>196.4963232</v>
      </c>
      <c r="U400" s="12">
        <v>152.4264096</v>
      </c>
      <c r="V400" s="12">
        <v>151.4544112</v>
      </c>
      <c r="W400" s="12">
        <v>151.62726080000002</v>
      </c>
      <c r="X400" s="12">
        <v>152.0043872</v>
      </c>
      <c r="Y400" s="12">
        <v>151.51053120000003</v>
      </c>
    </row>
    <row r="401" spans="1:25" ht="11.25">
      <c r="A401" s="11">
        <f t="shared" si="9"/>
        <v>41993</v>
      </c>
      <c r="B401" s="12">
        <v>151.91235039999998</v>
      </c>
      <c r="C401" s="12">
        <v>155.8025888</v>
      </c>
      <c r="D401" s="12">
        <v>197.8544272</v>
      </c>
      <c r="E401" s="12">
        <v>200.2608528</v>
      </c>
      <c r="F401" s="12">
        <v>200.69634399999998</v>
      </c>
      <c r="G401" s="12">
        <v>200.9163344</v>
      </c>
      <c r="H401" s="12">
        <v>207.3095248</v>
      </c>
      <c r="I401" s="12">
        <v>206.5979232</v>
      </c>
      <c r="J401" s="12">
        <v>204.75269759999998</v>
      </c>
      <c r="K401" s="12">
        <v>204.041096</v>
      </c>
      <c r="L401" s="12">
        <v>204.6404576</v>
      </c>
      <c r="M401" s="12">
        <v>232.6600512</v>
      </c>
      <c r="N401" s="12">
        <v>271.1134752</v>
      </c>
      <c r="O401" s="12">
        <v>274.2741536</v>
      </c>
      <c r="P401" s="12">
        <v>263.18484159999997</v>
      </c>
      <c r="Q401" s="12">
        <v>195.14046399999998</v>
      </c>
      <c r="R401" s="12">
        <v>203.57193279999998</v>
      </c>
      <c r="S401" s="12">
        <v>201.1542832</v>
      </c>
      <c r="T401" s="12">
        <v>199.10253600000001</v>
      </c>
      <c r="U401" s="12">
        <v>157.20783360000001</v>
      </c>
      <c r="V401" s="12">
        <v>156.13481919999998</v>
      </c>
      <c r="W401" s="12">
        <v>156.36378879999998</v>
      </c>
      <c r="X401" s="12">
        <v>157.1113072</v>
      </c>
      <c r="Y401" s="12">
        <v>151.4880832</v>
      </c>
    </row>
    <row r="402" spans="1:25" ht="11.25">
      <c r="A402" s="11">
        <f t="shared" si="9"/>
        <v>41994</v>
      </c>
      <c r="B402" s="12">
        <v>150.8236224</v>
      </c>
      <c r="C402" s="12">
        <v>152.1031584</v>
      </c>
      <c r="D402" s="12">
        <v>152.33661759999998</v>
      </c>
      <c r="E402" s="12">
        <v>193.81378719999998</v>
      </c>
      <c r="F402" s="12">
        <v>197.0395648</v>
      </c>
      <c r="G402" s="12">
        <v>198.1866576</v>
      </c>
      <c r="H402" s="12">
        <v>198.642352</v>
      </c>
      <c r="I402" s="12">
        <v>198.70520639999998</v>
      </c>
      <c r="J402" s="12">
        <v>203.962528</v>
      </c>
      <c r="K402" s="12">
        <v>204.44516000000002</v>
      </c>
      <c r="L402" s="12">
        <v>204.73473919999998</v>
      </c>
      <c r="M402" s="12">
        <v>260.84576</v>
      </c>
      <c r="N402" s="12">
        <v>277.3540192</v>
      </c>
      <c r="O402" s="12">
        <v>285.639576</v>
      </c>
      <c r="P402" s="12">
        <v>281.7605616</v>
      </c>
      <c r="Q402" s="12">
        <v>271.52427359999996</v>
      </c>
      <c r="R402" s="12">
        <v>233.7577584</v>
      </c>
      <c r="S402" s="12">
        <v>204.5574</v>
      </c>
      <c r="T402" s="12">
        <v>201.8591504</v>
      </c>
      <c r="U402" s="12">
        <v>157.0821248</v>
      </c>
      <c r="V402" s="12">
        <v>156.55684159999998</v>
      </c>
      <c r="W402" s="12">
        <v>156.78356639999998</v>
      </c>
      <c r="X402" s="12">
        <v>155.8385056</v>
      </c>
      <c r="Y402" s="12">
        <v>150.4105792</v>
      </c>
    </row>
    <row r="403" spans="1:25" ht="11.25">
      <c r="A403" s="11">
        <f t="shared" si="9"/>
        <v>41995</v>
      </c>
      <c r="B403" s="12">
        <v>151.7439904</v>
      </c>
      <c r="C403" s="12">
        <v>156.9047856</v>
      </c>
      <c r="D403" s="12">
        <v>196.9520176</v>
      </c>
      <c r="E403" s="12">
        <v>197.18323199999998</v>
      </c>
      <c r="F403" s="12">
        <v>191.92591040000002</v>
      </c>
      <c r="G403" s="12">
        <v>192.4287456</v>
      </c>
      <c r="H403" s="12">
        <v>192.5297616</v>
      </c>
      <c r="I403" s="12">
        <v>199.2888544</v>
      </c>
      <c r="J403" s="12">
        <v>198.8062224</v>
      </c>
      <c r="K403" s="12">
        <v>198.0407456</v>
      </c>
      <c r="L403" s="12">
        <v>197.7646352</v>
      </c>
      <c r="M403" s="12">
        <v>223.9322688</v>
      </c>
      <c r="N403" s="12">
        <v>235.704</v>
      </c>
      <c r="O403" s="12">
        <v>239.363024</v>
      </c>
      <c r="P403" s="12">
        <v>240.5819504</v>
      </c>
      <c r="Q403" s="12">
        <v>230.092</v>
      </c>
      <c r="R403" s="12">
        <v>191.4230752</v>
      </c>
      <c r="S403" s="12">
        <v>196.6489696</v>
      </c>
      <c r="T403" s="12">
        <v>196.65794879999999</v>
      </c>
      <c r="U403" s="12">
        <v>152.3253936</v>
      </c>
      <c r="V403" s="12">
        <v>150.77423679999998</v>
      </c>
      <c r="W403" s="12">
        <v>151.15136320000002</v>
      </c>
      <c r="X403" s="12">
        <v>150.2916048</v>
      </c>
      <c r="Y403" s="12">
        <v>148.5653536</v>
      </c>
    </row>
    <row r="404" spans="1:25" ht="11.25">
      <c r="A404" s="11">
        <f t="shared" si="9"/>
        <v>41996</v>
      </c>
      <c r="B404" s="12">
        <v>146.29361600000001</v>
      </c>
      <c r="C404" s="12">
        <v>154.9607888</v>
      </c>
      <c r="D404" s="12">
        <v>195.3739232</v>
      </c>
      <c r="E404" s="12">
        <v>197.1809872</v>
      </c>
      <c r="F404" s="12">
        <v>197.8746304</v>
      </c>
      <c r="G404" s="12">
        <v>193.53767679999999</v>
      </c>
      <c r="H404" s="12">
        <v>198.6670448</v>
      </c>
      <c r="I404" s="12">
        <v>198.20237120000002</v>
      </c>
      <c r="J404" s="12">
        <v>197.0418096</v>
      </c>
      <c r="K404" s="12">
        <v>196.85549120000002</v>
      </c>
      <c r="L404" s="12">
        <v>196.6916208</v>
      </c>
      <c r="M404" s="12">
        <v>192.15488000000002</v>
      </c>
      <c r="N404" s="12">
        <v>230.193016</v>
      </c>
      <c r="O404" s="12">
        <v>235.9105216</v>
      </c>
      <c r="P404" s="12">
        <v>233.5467472</v>
      </c>
      <c r="Q404" s="12">
        <v>192.8642368</v>
      </c>
      <c r="R404" s="12">
        <v>199.14069759999998</v>
      </c>
      <c r="S404" s="12">
        <v>197.4773008</v>
      </c>
      <c r="T404" s="12">
        <v>195.6410544</v>
      </c>
      <c r="U404" s="12">
        <v>150.4981264</v>
      </c>
      <c r="V404" s="12">
        <v>150.51384</v>
      </c>
      <c r="W404" s="12">
        <v>150.6530176</v>
      </c>
      <c r="X404" s="12">
        <v>150.2377296</v>
      </c>
      <c r="Y404" s="12">
        <v>145.7481296</v>
      </c>
    </row>
    <row r="405" spans="1:25" ht="11.25">
      <c r="A405" s="11">
        <f t="shared" si="9"/>
        <v>41997</v>
      </c>
      <c r="B405" s="12">
        <v>137.50971360000003</v>
      </c>
      <c r="C405" s="12">
        <v>152.4578368</v>
      </c>
      <c r="D405" s="12">
        <v>206.151208</v>
      </c>
      <c r="E405" s="12">
        <v>207.9717408</v>
      </c>
      <c r="F405" s="12">
        <v>208.8517024</v>
      </c>
      <c r="G405" s="12">
        <v>208.45661760000002</v>
      </c>
      <c r="H405" s="12">
        <v>208.30172639999998</v>
      </c>
      <c r="I405" s="12">
        <v>198.126048</v>
      </c>
      <c r="J405" s="12">
        <v>197.946464</v>
      </c>
      <c r="K405" s="12">
        <v>206.5148656</v>
      </c>
      <c r="L405" s="12">
        <v>207.23095679999997</v>
      </c>
      <c r="M405" s="12">
        <v>197.11813279999998</v>
      </c>
      <c r="N405" s="12">
        <v>285.39264799999995</v>
      </c>
      <c r="O405" s="12">
        <v>291.8846096</v>
      </c>
      <c r="P405" s="12">
        <v>289.03595839999997</v>
      </c>
      <c r="Q405" s="12">
        <v>194.10336639999997</v>
      </c>
      <c r="R405" s="12">
        <v>197.845448</v>
      </c>
      <c r="S405" s="12">
        <v>197.643416</v>
      </c>
      <c r="T405" s="12">
        <v>196.4671408</v>
      </c>
      <c r="U405" s="12">
        <v>161.1339888</v>
      </c>
      <c r="V405" s="12">
        <v>151.6295056</v>
      </c>
      <c r="W405" s="12">
        <v>151.41176</v>
      </c>
      <c r="X405" s="12">
        <v>151.7776624</v>
      </c>
      <c r="Y405" s="12">
        <v>152.14131999999998</v>
      </c>
    </row>
    <row r="406" spans="1:25" ht="11.25">
      <c r="A406" s="11">
        <f t="shared" si="9"/>
        <v>41998</v>
      </c>
      <c r="B406" s="12">
        <v>151.0234096</v>
      </c>
      <c r="C406" s="12">
        <v>187.2903984</v>
      </c>
      <c r="D406" s="12">
        <v>189.64294879999997</v>
      </c>
      <c r="E406" s="12">
        <v>192.37262560000002</v>
      </c>
      <c r="F406" s="12">
        <v>211.2738416</v>
      </c>
      <c r="G406" s="12">
        <v>213.11457760000002</v>
      </c>
      <c r="H406" s="12">
        <v>212.627456</v>
      </c>
      <c r="I406" s="12">
        <v>212.1807408</v>
      </c>
      <c r="J406" s="12">
        <v>191.08411040000001</v>
      </c>
      <c r="K406" s="12">
        <v>190.95840159999997</v>
      </c>
      <c r="L406" s="12">
        <v>191.9595824</v>
      </c>
      <c r="M406" s="12">
        <v>213.5343552</v>
      </c>
      <c r="N406" s="12">
        <v>227.6294544</v>
      </c>
      <c r="O406" s="12">
        <v>229.40733600000002</v>
      </c>
      <c r="P406" s="12">
        <v>228.47349920000002</v>
      </c>
      <c r="Q406" s="12">
        <v>220.69751200000002</v>
      </c>
      <c r="R406" s="12">
        <v>210.69468320000001</v>
      </c>
      <c r="S406" s="12">
        <v>191.0459488</v>
      </c>
      <c r="T406" s="12">
        <v>189.8225328</v>
      </c>
      <c r="U406" s="12">
        <v>186.4665568</v>
      </c>
      <c r="V406" s="12">
        <v>186.0849408</v>
      </c>
      <c r="W406" s="12">
        <v>186.3386032</v>
      </c>
      <c r="X406" s="12">
        <v>186.4890048</v>
      </c>
      <c r="Y406" s="12">
        <v>151.64521919999999</v>
      </c>
    </row>
    <row r="407" spans="1:25" ht="11.25">
      <c r="A407" s="11">
        <f t="shared" si="9"/>
        <v>41999</v>
      </c>
      <c r="B407" s="12">
        <v>150.77872639999998</v>
      </c>
      <c r="C407" s="12">
        <v>190.58352</v>
      </c>
      <c r="D407" s="12">
        <v>192.9360704</v>
      </c>
      <c r="E407" s="12">
        <v>192.9944352</v>
      </c>
      <c r="F407" s="12">
        <v>228.0424976</v>
      </c>
      <c r="G407" s="12">
        <v>230.9158416</v>
      </c>
      <c r="H407" s="12">
        <v>230.3479072</v>
      </c>
      <c r="I407" s="12">
        <v>194.6533424</v>
      </c>
      <c r="J407" s="12">
        <v>194.8576192</v>
      </c>
      <c r="K407" s="12">
        <v>192.75199679999997</v>
      </c>
      <c r="L407" s="12">
        <v>192.6352672</v>
      </c>
      <c r="M407" s="12">
        <v>229.4612112</v>
      </c>
      <c r="N407" s="12">
        <v>241.686392</v>
      </c>
      <c r="O407" s="12">
        <v>250.66559200000003</v>
      </c>
      <c r="P407" s="12">
        <v>248.59139680000004</v>
      </c>
      <c r="Q407" s="12">
        <v>243.03327199999998</v>
      </c>
      <c r="R407" s="12">
        <v>231.427656</v>
      </c>
      <c r="S407" s="12">
        <v>194.354784</v>
      </c>
      <c r="T407" s="12">
        <v>191.46348159999997</v>
      </c>
      <c r="U407" s="12">
        <v>189.62948</v>
      </c>
      <c r="V407" s="12">
        <v>151.25013439999998</v>
      </c>
      <c r="W407" s="12">
        <v>190.42413919999998</v>
      </c>
      <c r="X407" s="12">
        <v>190.5251552</v>
      </c>
      <c r="Y407" s="12">
        <v>151.1603424</v>
      </c>
    </row>
    <row r="408" spans="1:25" ht="11.25">
      <c r="A408" s="11">
        <f t="shared" si="9"/>
        <v>42000</v>
      </c>
      <c r="B408" s="12">
        <v>150.10528639999998</v>
      </c>
      <c r="C408" s="12">
        <v>192.5858816</v>
      </c>
      <c r="D408" s="12">
        <v>193.4635984</v>
      </c>
      <c r="E408" s="12">
        <v>195.13148479999998</v>
      </c>
      <c r="F408" s="12">
        <v>197.3695504</v>
      </c>
      <c r="G408" s="12">
        <v>246.58454559999998</v>
      </c>
      <c r="H408" s="12">
        <v>246.45659200000003</v>
      </c>
      <c r="I408" s="12">
        <v>197.1854768</v>
      </c>
      <c r="J408" s="12">
        <v>241.51803200000003</v>
      </c>
      <c r="K408" s="12">
        <v>237.4818816</v>
      </c>
      <c r="L408" s="12">
        <v>238.2832752</v>
      </c>
      <c r="M408" s="12">
        <v>249.11443520000003</v>
      </c>
      <c r="N408" s="12">
        <v>260.1925232</v>
      </c>
      <c r="O408" s="12">
        <v>260.5135296</v>
      </c>
      <c r="P408" s="12">
        <v>258.3854592</v>
      </c>
      <c r="Q408" s="12">
        <v>248.9101584</v>
      </c>
      <c r="R408" s="12">
        <v>240.74806560000002</v>
      </c>
      <c r="S408" s="12">
        <v>195.50861120000002</v>
      </c>
      <c r="T408" s="12">
        <v>194.49620639999998</v>
      </c>
      <c r="U408" s="12">
        <v>192.9607632</v>
      </c>
      <c r="V408" s="12">
        <v>190.96064639999997</v>
      </c>
      <c r="W408" s="12">
        <v>192.2581408</v>
      </c>
      <c r="X408" s="12">
        <v>192.4107872</v>
      </c>
      <c r="Y408" s="12">
        <v>189.09970719999998</v>
      </c>
    </row>
    <row r="409" spans="1:25" ht="11.25">
      <c r="A409" s="11">
        <f t="shared" si="9"/>
        <v>42001</v>
      </c>
      <c r="B409" s="12">
        <v>190.7271872</v>
      </c>
      <c r="C409" s="12">
        <v>190.95166719999997</v>
      </c>
      <c r="D409" s="12">
        <v>191.85856639999997</v>
      </c>
      <c r="E409" s="12">
        <v>192.8889296</v>
      </c>
      <c r="F409" s="12">
        <v>232.00456959999997</v>
      </c>
      <c r="G409" s="12">
        <v>239.9758544</v>
      </c>
      <c r="H409" s="12">
        <v>242.0500496</v>
      </c>
      <c r="I409" s="12">
        <v>239.26200799999995</v>
      </c>
      <c r="J409" s="12">
        <v>235.60073919999996</v>
      </c>
      <c r="K409" s="12">
        <v>233.14268319999996</v>
      </c>
      <c r="L409" s="12">
        <v>234.5681312</v>
      </c>
      <c r="M409" s="12">
        <v>241.8525072</v>
      </c>
      <c r="N409" s="12">
        <v>255.71190240000004</v>
      </c>
      <c r="O409" s="12">
        <v>258.8164608</v>
      </c>
      <c r="P409" s="12">
        <v>256.4639104</v>
      </c>
      <c r="Q409" s="12">
        <v>246.44087839999997</v>
      </c>
      <c r="R409" s="12">
        <v>241.07356160000003</v>
      </c>
      <c r="S409" s="12">
        <v>226.9964208</v>
      </c>
      <c r="T409" s="12">
        <v>193.3423792</v>
      </c>
      <c r="U409" s="12">
        <v>190.8888128</v>
      </c>
      <c r="V409" s="12">
        <v>190.58352</v>
      </c>
      <c r="W409" s="12">
        <v>190.89330239999998</v>
      </c>
      <c r="X409" s="12">
        <v>190.8012656</v>
      </c>
      <c r="Y409" s="12">
        <v>190.3006752</v>
      </c>
    </row>
    <row r="410" spans="1:25" ht="11.25">
      <c r="A410" s="11">
        <f t="shared" si="9"/>
        <v>42002</v>
      </c>
      <c r="B410" s="12">
        <v>190.1614976</v>
      </c>
      <c r="C410" s="12">
        <v>191.4118512</v>
      </c>
      <c r="D410" s="12">
        <v>193.62073439999998</v>
      </c>
      <c r="E410" s="12">
        <v>194.36376320000002</v>
      </c>
      <c r="F410" s="12">
        <v>238.049816</v>
      </c>
      <c r="G410" s="12">
        <v>237.03516640000004</v>
      </c>
      <c r="H410" s="12">
        <v>237.68615839999998</v>
      </c>
      <c r="I410" s="12">
        <v>227.7933248</v>
      </c>
      <c r="J410" s="12">
        <v>231.472552</v>
      </c>
      <c r="K410" s="12">
        <v>231.84743360000002</v>
      </c>
      <c r="L410" s="12">
        <v>228.1322896</v>
      </c>
      <c r="M410" s="12">
        <v>232.76780160000004</v>
      </c>
      <c r="N410" s="12">
        <v>253.93177599999999</v>
      </c>
      <c r="O410" s="12">
        <v>258.57402240000005</v>
      </c>
      <c r="P410" s="12">
        <v>255.24049440000002</v>
      </c>
      <c r="Q410" s="12">
        <v>245.85723040000002</v>
      </c>
      <c r="R410" s="12">
        <v>238.30347839999996</v>
      </c>
      <c r="S410" s="12">
        <v>232.94289600000002</v>
      </c>
      <c r="T410" s="12">
        <v>194.321112</v>
      </c>
      <c r="U410" s="12">
        <v>192.60384</v>
      </c>
      <c r="V410" s="12">
        <v>192.22446879999998</v>
      </c>
      <c r="W410" s="12">
        <v>192.5499648</v>
      </c>
      <c r="X410" s="12">
        <v>191.9371344</v>
      </c>
      <c r="Y410" s="12">
        <v>189.562136</v>
      </c>
    </row>
    <row r="411" spans="1:25" ht="11.25">
      <c r="A411" s="11">
        <f t="shared" si="9"/>
        <v>42003</v>
      </c>
      <c r="B411" s="12">
        <v>193.29972800000002</v>
      </c>
      <c r="C411" s="12">
        <v>216.8544144</v>
      </c>
      <c r="D411" s="12">
        <v>225.2028256</v>
      </c>
      <c r="E411" s="12">
        <v>224.6393808</v>
      </c>
      <c r="F411" s="12">
        <v>226.8325504</v>
      </c>
      <c r="G411" s="12">
        <v>227.9325024</v>
      </c>
      <c r="H411" s="12">
        <v>225.95932319999997</v>
      </c>
      <c r="I411" s="12">
        <v>219.9499936</v>
      </c>
      <c r="J411" s="12">
        <v>222.49335200000002</v>
      </c>
      <c r="K411" s="12">
        <v>222.64150879999997</v>
      </c>
      <c r="L411" s="12">
        <v>216.6838096</v>
      </c>
      <c r="M411" s="12">
        <v>226.6619456</v>
      </c>
      <c r="N411" s="12">
        <v>240.7368416</v>
      </c>
      <c r="O411" s="12">
        <v>240.2407408</v>
      </c>
      <c r="P411" s="12">
        <v>235.7466512</v>
      </c>
      <c r="Q411" s="12">
        <v>227.813528</v>
      </c>
      <c r="R411" s="12">
        <v>220.0981504</v>
      </c>
      <c r="S411" s="12">
        <v>199.12498399999998</v>
      </c>
      <c r="T411" s="12">
        <v>197.76239040000002</v>
      </c>
      <c r="U411" s="12">
        <v>194.9653696</v>
      </c>
      <c r="V411" s="12">
        <v>193.2368736</v>
      </c>
      <c r="W411" s="12">
        <v>194.42437280000001</v>
      </c>
      <c r="X411" s="12">
        <v>194.21111679999999</v>
      </c>
      <c r="Y411" s="12">
        <v>149.44307039999998</v>
      </c>
    </row>
    <row r="412" spans="1:25" ht="11.25">
      <c r="A412" s="11">
        <f t="shared" si="9"/>
        <v>42004</v>
      </c>
      <c r="B412" s="12">
        <v>194.6668112</v>
      </c>
      <c r="C412" s="12">
        <v>197.6725984</v>
      </c>
      <c r="D412" s="12">
        <v>198.1978816</v>
      </c>
      <c r="E412" s="12">
        <v>201.2036688</v>
      </c>
      <c r="F412" s="12">
        <v>228.700224</v>
      </c>
      <c r="G412" s="12">
        <v>243.8324208</v>
      </c>
      <c r="H412" s="12">
        <v>243.75385279999998</v>
      </c>
      <c r="I412" s="12">
        <v>246.53740479999996</v>
      </c>
      <c r="J412" s="12">
        <v>248.6699648</v>
      </c>
      <c r="K412" s="12">
        <v>202.99501919999997</v>
      </c>
      <c r="L412" s="12">
        <v>205.2555328</v>
      </c>
      <c r="M412" s="12">
        <v>259.41357759999994</v>
      </c>
      <c r="N412" s="12">
        <v>284.0322992</v>
      </c>
      <c r="O412" s="12">
        <v>287.8260112</v>
      </c>
      <c r="P412" s="12">
        <v>284.37350879999997</v>
      </c>
      <c r="Q412" s="12">
        <v>276.9566896</v>
      </c>
      <c r="R412" s="12">
        <v>267.49036799999993</v>
      </c>
      <c r="S412" s="12">
        <v>205.4418512</v>
      </c>
      <c r="T412" s="12">
        <v>204.7212704</v>
      </c>
      <c r="U412" s="12">
        <v>198.8623424</v>
      </c>
      <c r="V412" s="12">
        <v>200.85348</v>
      </c>
      <c r="W412" s="12">
        <v>200.494312</v>
      </c>
      <c r="X412" s="12">
        <v>197.66586399999997</v>
      </c>
      <c r="Y412" s="12">
        <v>154.32999999999998</v>
      </c>
    </row>
    <row r="414" spans="1:25" ht="12.75">
      <c r="A414" s="76" t="s">
        <v>111</v>
      </c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2.75">
      <c r="A416" s="73" t="s">
        <v>46</v>
      </c>
      <c r="B416" s="74" t="s">
        <v>46</v>
      </c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5"/>
    </row>
    <row r="417" spans="1:25" ht="11.25">
      <c r="A417" s="8"/>
      <c r="B417" s="7" t="s">
        <v>23</v>
      </c>
      <c r="C417" s="9" t="s">
        <v>24</v>
      </c>
      <c r="D417" s="10" t="s">
        <v>25</v>
      </c>
      <c r="E417" s="7" t="s">
        <v>26</v>
      </c>
      <c r="F417" s="7" t="s">
        <v>27</v>
      </c>
      <c r="G417" s="9" t="s">
        <v>28</v>
      </c>
      <c r="H417" s="10" t="s">
        <v>29</v>
      </c>
      <c r="I417" s="7" t="s">
        <v>30</v>
      </c>
      <c r="J417" s="7" t="s">
        <v>31</v>
      </c>
      <c r="K417" s="7" t="s">
        <v>32</v>
      </c>
      <c r="L417" s="7" t="s">
        <v>33</v>
      </c>
      <c r="M417" s="7" t="s">
        <v>34</v>
      </c>
      <c r="N417" s="7" t="s">
        <v>35</v>
      </c>
      <c r="O417" s="7" t="s">
        <v>36</v>
      </c>
      <c r="P417" s="7" t="s">
        <v>37</v>
      </c>
      <c r="Q417" s="7" t="s">
        <v>38</v>
      </c>
      <c r="R417" s="7" t="s">
        <v>39</v>
      </c>
      <c r="S417" s="7" t="s">
        <v>40</v>
      </c>
      <c r="T417" s="7" t="s">
        <v>41</v>
      </c>
      <c r="U417" s="7" t="s">
        <v>42</v>
      </c>
      <c r="V417" s="7" t="s">
        <v>43</v>
      </c>
      <c r="W417" s="7" t="s">
        <v>44</v>
      </c>
      <c r="X417" s="7" t="s">
        <v>45</v>
      </c>
      <c r="Y417" s="7" t="s">
        <v>64</v>
      </c>
    </row>
    <row r="418" spans="1:25" ht="11.25">
      <c r="A418" s="11">
        <f aca="true" t="shared" si="10" ref="A418:A448">A382</f>
        <v>41974</v>
      </c>
      <c r="B418" s="12">
        <v>0</v>
      </c>
      <c r="C418" s="12">
        <v>0</v>
      </c>
      <c r="D418" s="12">
        <v>0</v>
      </c>
      <c r="E418" s="12">
        <v>0</v>
      </c>
      <c r="F418" s="12">
        <v>11.289271699999999</v>
      </c>
      <c r="G418" s="12">
        <v>20.946766999999998</v>
      </c>
      <c r="H418" s="12">
        <v>31.845004199999995</v>
      </c>
      <c r="I418" s="12">
        <v>32.7073938</v>
      </c>
      <c r="J418" s="12">
        <v>51.40518399999999</v>
      </c>
      <c r="K418" s="12">
        <v>45.0196963</v>
      </c>
      <c r="L418" s="12">
        <v>33.191431099999996</v>
      </c>
      <c r="M418" s="12">
        <v>13.736936299999996</v>
      </c>
      <c r="N418" s="12">
        <v>66.6682117</v>
      </c>
      <c r="O418" s="12">
        <v>74.00486439999999</v>
      </c>
      <c r="P418" s="12">
        <v>74.0598206</v>
      </c>
      <c r="Q418" s="12">
        <v>52.37537229999999</v>
      </c>
      <c r="R418" s="12">
        <v>62.73884339999999</v>
      </c>
      <c r="S418" s="12">
        <v>50.81757539999999</v>
      </c>
      <c r="T418" s="12">
        <v>107.97413709999998</v>
      </c>
      <c r="U418" s="12">
        <v>1.5218639999999999</v>
      </c>
      <c r="V418" s="12">
        <v>8.0024682</v>
      </c>
      <c r="W418" s="12">
        <v>6.406624699999999</v>
      </c>
      <c r="X418" s="12">
        <v>0.3445330999999999</v>
      </c>
      <c r="Y418" s="12">
        <v>1.2365144999999997</v>
      </c>
    </row>
    <row r="419" spans="1:25" ht="11.25">
      <c r="A419" s="11">
        <f t="shared" si="10"/>
        <v>41975</v>
      </c>
      <c r="B419" s="12">
        <v>0.0169096</v>
      </c>
      <c r="C419" s="12">
        <v>0.9701882999999998</v>
      </c>
      <c r="D419" s="12">
        <v>1.7268928999999997</v>
      </c>
      <c r="E419" s="12">
        <v>7.036507299999999</v>
      </c>
      <c r="F419" s="12">
        <v>11.124403099999999</v>
      </c>
      <c r="G419" s="12">
        <v>21.316664499999995</v>
      </c>
      <c r="H419" s="12">
        <v>13.405085399999997</v>
      </c>
      <c r="I419" s="12">
        <v>30.716288399999993</v>
      </c>
      <c r="J419" s="12">
        <v>23.468411099999997</v>
      </c>
      <c r="K419" s="12">
        <v>21.149682199999997</v>
      </c>
      <c r="L419" s="12">
        <v>17.5796429</v>
      </c>
      <c r="M419" s="12">
        <v>19.002163</v>
      </c>
      <c r="N419" s="12">
        <v>41.775166799999994</v>
      </c>
      <c r="O419" s="12">
        <v>79.97606689999999</v>
      </c>
      <c r="P419" s="12">
        <v>77.72286269999998</v>
      </c>
      <c r="Q419" s="12">
        <v>12.525786199999997</v>
      </c>
      <c r="R419" s="12">
        <v>15.681540299999996</v>
      </c>
      <c r="S419" s="12">
        <v>3.1050253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</row>
    <row r="420" spans="1:25" ht="11.25">
      <c r="A420" s="11">
        <f t="shared" si="10"/>
        <v>41976</v>
      </c>
      <c r="B420" s="12">
        <v>0.0084548</v>
      </c>
      <c r="C420" s="12">
        <v>0</v>
      </c>
      <c r="D420" s="12">
        <v>0</v>
      </c>
      <c r="E420" s="12">
        <v>0</v>
      </c>
      <c r="F420" s="12">
        <v>0.1141398</v>
      </c>
      <c r="G420" s="12">
        <v>2.2785685999999994</v>
      </c>
      <c r="H420" s="12">
        <v>12.813249399999998</v>
      </c>
      <c r="I420" s="12">
        <v>29.287427199999996</v>
      </c>
      <c r="J420" s="12">
        <v>30.690923999999992</v>
      </c>
      <c r="K420" s="12">
        <v>15.036861799999999</v>
      </c>
      <c r="L420" s="12">
        <v>20.437365299999996</v>
      </c>
      <c r="M420" s="12">
        <v>22.9674642</v>
      </c>
      <c r="N420" s="12">
        <v>47.44199649999999</v>
      </c>
      <c r="O420" s="12">
        <v>96.41219809999998</v>
      </c>
      <c r="P420" s="12">
        <v>82.74078649999998</v>
      </c>
      <c r="Q420" s="12">
        <v>52.95663979999999</v>
      </c>
      <c r="R420" s="12">
        <v>47.6089788</v>
      </c>
      <c r="S420" s="12">
        <v>35.2184694</v>
      </c>
      <c r="T420" s="12">
        <v>1.3781323999999997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</row>
    <row r="421" spans="1:25" ht="11.25">
      <c r="A421" s="11">
        <f t="shared" si="10"/>
        <v>41977</v>
      </c>
      <c r="B421" s="12">
        <v>0</v>
      </c>
      <c r="C421" s="12">
        <v>0</v>
      </c>
      <c r="D421" s="12">
        <v>4.652253699999999</v>
      </c>
      <c r="E421" s="12">
        <v>20.7206011</v>
      </c>
      <c r="F421" s="12">
        <v>30.716288399999993</v>
      </c>
      <c r="G421" s="12">
        <v>18.021406199999998</v>
      </c>
      <c r="H421" s="12">
        <v>32.38822509999999</v>
      </c>
      <c r="I421" s="12">
        <v>29.426931399999994</v>
      </c>
      <c r="J421" s="12">
        <v>24.349823999999998</v>
      </c>
      <c r="K421" s="12">
        <v>23.1154232</v>
      </c>
      <c r="L421" s="12">
        <v>19.473518099999996</v>
      </c>
      <c r="M421" s="12">
        <v>26.402226699999993</v>
      </c>
      <c r="N421" s="12">
        <v>15.501875799999999</v>
      </c>
      <c r="O421" s="12">
        <v>22.597566699999998</v>
      </c>
      <c r="P421" s="12">
        <v>0.0570699</v>
      </c>
      <c r="Q421" s="12">
        <v>19.949100599999998</v>
      </c>
      <c r="R421" s="12">
        <v>24.053905999999994</v>
      </c>
      <c r="S421" s="12">
        <v>12.7477247</v>
      </c>
      <c r="T421" s="12">
        <v>0</v>
      </c>
      <c r="U421" s="12">
        <v>0</v>
      </c>
      <c r="V421" s="12">
        <v>0.0042274</v>
      </c>
      <c r="W421" s="12">
        <v>0</v>
      </c>
      <c r="X421" s="12">
        <v>0</v>
      </c>
      <c r="Y421" s="12">
        <v>0</v>
      </c>
    </row>
    <row r="422" spans="1:25" ht="11.25">
      <c r="A422" s="11">
        <f t="shared" si="10"/>
        <v>41978</v>
      </c>
      <c r="B422" s="12">
        <v>0.006341099999999999</v>
      </c>
      <c r="C422" s="12">
        <v>0</v>
      </c>
      <c r="D422" s="12">
        <v>2.6653756999999993</v>
      </c>
      <c r="E422" s="12">
        <v>0</v>
      </c>
      <c r="F422" s="12">
        <v>16.455154499999995</v>
      </c>
      <c r="G422" s="12">
        <v>0</v>
      </c>
      <c r="H422" s="12">
        <v>0.0042274</v>
      </c>
      <c r="I422" s="12">
        <v>18.283504999999998</v>
      </c>
      <c r="J422" s="12">
        <v>24.8063832</v>
      </c>
      <c r="K422" s="12">
        <v>16.343128399999998</v>
      </c>
      <c r="L422" s="12">
        <v>29.8560125</v>
      </c>
      <c r="M422" s="12">
        <v>30.885384399999996</v>
      </c>
      <c r="N422" s="12">
        <v>40.420285099999994</v>
      </c>
      <c r="O422" s="12">
        <v>54.880106799999986</v>
      </c>
      <c r="P422" s="12">
        <v>6.3199629999999996</v>
      </c>
      <c r="Q422" s="12">
        <v>0</v>
      </c>
      <c r="R422" s="12">
        <v>0.0021137</v>
      </c>
      <c r="S422" s="12">
        <v>0</v>
      </c>
      <c r="T422" s="12">
        <v>0</v>
      </c>
      <c r="U422" s="12">
        <v>0.38469339999999996</v>
      </c>
      <c r="V422" s="12">
        <v>0</v>
      </c>
      <c r="W422" s="12">
        <v>0</v>
      </c>
      <c r="X422" s="12">
        <v>0</v>
      </c>
      <c r="Y422" s="12">
        <v>0</v>
      </c>
    </row>
    <row r="423" spans="1:25" ht="11.25">
      <c r="A423" s="11">
        <f t="shared" si="10"/>
        <v>41979</v>
      </c>
      <c r="B423" s="12">
        <v>0</v>
      </c>
      <c r="C423" s="12">
        <v>0</v>
      </c>
      <c r="D423" s="12">
        <v>7.038620999999998</v>
      </c>
      <c r="E423" s="12">
        <v>32.9673789</v>
      </c>
      <c r="F423" s="12">
        <v>25.5313823</v>
      </c>
      <c r="G423" s="12">
        <v>21.158136999999996</v>
      </c>
      <c r="H423" s="12">
        <v>24.8655668</v>
      </c>
      <c r="I423" s="12">
        <v>27.833201599999995</v>
      </c>
      <c r="J423" s="12">
        <v>24.7810188</v>
      </c>
      <c r="K423" s="12">
        <v>16.203624199999997</v>
      </c>
      <c r="L423" s="12">
        <v>33.635308099999996</v>
      </c>
      <c r="M423" s="12">
        <v>46.469694499999996</v>
      </c>
      <c r="N423" s="12">
        <v>58.51355709999999</v>
      </c>
      <c r="O423" s="12">
        <v>69.64007389999999</v>
      </c>
      <c r="P423" s="12">
        <v>52.979890499999996</v>
      </c>
      <c r="Q423" s="12">
        <v>58.982798499999994</v>
      </c>
      <c r="R423" s="12">
        <v>31.335602499999997</v>
      </c>
      <c r="S423" s="12">
        <v>26.457182899999996</v>
      </c>
      <c r="T423" s="12">
        <v>24.168045799999994</v>
      </c>
      <c r="U423" s="12">
        <v>0.21771109999999996</v>
      </c>
      <c r="V423" s="12">
        <v>0</v>
      </c>
      <c r="W423" s="12">
        <v>0</v>
      </c>
      <c r="X423" s="12">
        <v>0</v>
      </c>
      <c r="Y423" s="12">
        <v>0</v>
      </c>
    </row>
    <row r="424" spans="1:25" ht="11.25">
      <c r="A424" s="11">
        <f t="shared" si="10"/>
        <v>41980</v>
      </c>
      <c r="B424" s="12">
        <v>19.7821183</v>
      </c>
      <c r="C424" s="12">
        <v>2.1602014</v>
      </c>
      <c r="D424" s="12">
        <v>1.3929282999999997</v>
      </c>
      <c r="E424" s="12">
        <v>4.0075752</v>
      </c>
      <c r="F424" s="12">
        <v>16.114848799999997</v>
      </c>
      <c r="G424" s="12">
        <v>8.596417899999999</v>
      </c>
      <c r="H424" s="12">
        <v>10.076007899999999</v>
      </c>
      <c r="I424" s="12">
        <v>21.8535443</v>
      </c>
      <c r="J424" s="12">
        <v>20.367613199999997</v>
      </c>
      <c r="K424" s="12">
        <v>10.344447799999998</v>
      </c>
      <c r="L424" s="12">
        <v>27.3893246</v>
      </c>
      <c r="M424" s="12">
        <v>34.6583389</v>
      </c>
      <c r="N424" s="12">
        <v>48.082447599999995</v>
      </c>
      <c r="O424" s="12">
        <v>81.73466529999999</v>
      </c>
      <c r="P424" s="12">
        <v>77.2261432</v>
      </c>
      <c r="Q424" s="12">
        <v>62.1406663</v>
      </c>
      <c r="R424" s="12">
        <v>51.136744099999994</v>
      </c>
      <c r="S424" s="12">
        <v>43.8782983</v>
      </c>
      <c r="T424" s="12">
        <v>7.3810404</v>
      </c>
      <c r="U424" s="12">
        <v>8.224406699999998</v>
      </c>
      <c r="V424" s="12">
        <v>42.40716309999999</v>
      </c>
      <c r="W424" s="12">
        <v>42.669261899999995</v>
      </c>
      <c r="X424" s="12">
        <v>18.833066999999996</v>
      </c>
      <c r="Y424" s="12">
        <v>12.1220695</v>
      </c>
    </row>
    <row r="425" spans="1:25" ht="11.25">
      <c r="A425" s="11">
        <f t="shared" si="10"/>
        <v>41981</v>
      </c>
      <c r="B425" s="12">
        <v>15.224981099999997</v>
      </c>
      <c r="C425" s="12">
        <v>0</v>
      </c>
      <c r="D425" s="12">
        <v>0</v>
      </c>
      <c r="E425" s="12">
        <v>10.6932083</v>
      </c>
      <c r="F425" s="12">
        <v>19.784231999999996</v>
      </c>
      <c r="G425" s="12">
        <v>39.361321399999994</v>
      </c>
      <c r="H425" s="12">
        <v>33.1766352</v>
      </c>
      <c r="I425" s="12">
        <v>27.8458838</v>
      </c>
      <c r="J425" s="12">
        <v>19.9934883</v>
      </c>
      <c r="K425" s="12">
        <v>13.815143199999998</v>
      </c>
      <c r="L425" s="12">
        <v>20.566300999999996</v>
      </c>
      <c r="M425" s="12">
        <v>29.295881999999995</v>
      </c>
      <c r="N425" s="12">
        <v>4.86151</v>
      </c>
      <c r="O425" s="12">
        <v>38.568683899999996</v>
      </c>
      <c r="P425" s="12">
        <v>10.422654699999999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</row>
    <row r="426" spans="1:25" ht="11.25">
      <c r="A426" s="11">
        <f t="shared" si="10"/>
        <v>41982</v>
      </c>
      <c r="B426" s="12">
        <v>38.2558563</v>
      </c>
      <c r="C426" s="12">
        <v>94.7402614</v>
      </c>
      <c r="D426" s="12">
        <v>30.439393699999993</v>
      </c>
      <c r="E426" s="12">
        <v>19.241011099999998</v>
      </c>
      <c r="F426" s="12">
        <v>17.380955099999998</v>
      </c>
      <c r="G426" s="12">
        <v>25.799822199999998</v>
      </c>
      <c r="H426" s="12">
        <v>19.350923499999997</v>
      </c>
      <c r="I426" s="12">
        <v>24.675333799999994</v>
      </c>
      <c r="J426" s="12">
        <v>31.599814999999996</v>
      </c>
      <c r="K426" s="12">
        <v>27.8395427</v>
      </c>
      <c r="L426" s="12">
        <v>75.76769019999999</v>
      </c>
      <c r="M426" s="12">
        <v>52.99257269999999</v>
      </c>
      <c r="N426" s="12">
        <v>46.1505258</v>
      </c>
      <c r="O426" s="12">
        <v>99.1938273</v>
      </c>
      <c r="P426" s="12">
        <v>68.209099</v>
      </c>
      <c r="Q426" s="12">
        <v>55.611447</v>
      </c>
      <c r="R426" s="12">
        <v>33.26752429999999</v>
      </c>
      <c r="S426" s="12">
        <v>3.6123132999999994</v>
      </c>
      <c r="T426" s="12">
        <v>0</v>
      </c>
      <c r="U426" s="12">
        <v>27.642968599999996</v>
      </c>
      <c r="V426" s="12">
        <v>25.332694499999995</v>
      </c>
      <c r="W426" s="12">
        <v>2.9887718</v>
      </c>
      <c r="X426" s="12">
        <v>0.04227399999999999</v>
      </c>
      <c r="Y426" s="12">
        <v>2.7900839999999993</v>
      </c>
    </row>
    <row r="427" spans="1:25" ht="11.25">
      <c r="A427" s="11">
        <f t="shared" si="10"/>
        <v>41983</v>
      </c>
      <c r="B427" s="12">
        <v>0</v>
      </c>
      <c r="C427" s="12">
        <v>3.231847299999999</v>
      </c>
      <c r="D427" s="12">
        <v>36.917884199999996</v>
      </c>
      <c r="E427" s="12">
        <v>37.0003185</v>
      </c>
      <c r="F427" s="12">
        <v>1.2428556</v>
      </c>
      <c r="G427" s="12">
        <v>1.8198956999999996</v>
      </c>
      <c r="H427" s="12">
        <v>1.1815582999999998</v>
      </c>
      <c r="I427" s="12">
        <v>38.5200688</v>
      </c>
      <c r="J427" s="12">
        <v>36.6663539</v>
      </c>
      <c r="K427" s="12">
        <v>0.8560484999999999</v>
      </c>
      <c r="L427" s="12">
        <v>2.4666878999999997</v>
      </c>
      <c r="M427" s="12">
        <v>44.43420139999999</v>
      </c>
      <c r="N427" s="12">
        <v>57.080468499999995</v>
      </c>
      <c r="O427" s="12">
        <v>68.8749145</v>
      </c>
      <c r="P427" s="12">
        <v>55.48673869999999</v>
      </c>
      <c r="Q427" s="12">
        <v>33.6733547</v>
      </c>
      <c r="R427" s="12">
        <v>1.1244884</v>
      </c>
      <c r="S427" s="12">
        <v>0.44387699999999997</v>
      </c>
      <c r="T427" s="12">
        <v>0</v>
      </c>
      <c r="U427" s="12">
        <v>3.6144269999999996</v>
      </c>
      <c r="V427" s="12">
        <v>0</v>
      </c>
      <c r="W427" s="12">
        <v>0</v>
      </c>
      <c r="X427" s="12">
        <v>0</v>
      </c>
      <c r="Y427" s="12">
        <v>0</v>
      </c>
    </row>
    <row r="428" spans="1:25" ht="11.25">
      <c r="A428" s="11">
        <f t="shared" si="10"/>
        <v>41984</v>
      </c>
      <c r="B428" s="12">
        <v>3.9991204</v>
      </c>
      <c r="C428" s="12">
        <v>0.5347660999999999</v>
      </c>
      <c r="D428" s="12">
        <v>0</v>
      </c>
      <c r="E428" s="12">
        <v>0.2198248</v>
      </c>
      <c r="F428" s="12">
        <v>0.32973719999999995</v>
      </c>
      <c r="G428" s="12">
        <v>0.4375358999999999</v>
      </c>
      <c r="H428" s="12">
        <v>0.6446784999999998</v>
      </c>
      <c r="I428" s="12">
        <v>0.7567046</v>
      </c>
      <c r="J428" s="12">
        <v>1.5662516999999998</v>
      </c>
      <c r="K428" s="12">
        <v>1.8325778999999998</v>
      </c>
      <c r="L428" s="12">
        <v>1.6360038</v>
      </c>
      <c r="M428" s="12">
        <v>31.200325699999997</v>
      </c>
      <c r="N428" s="12">
        <v>9.701882999999999</v>
      </c>
      <c r="O428" s="12">
        <v>55.02595209999999</v>
      </c>
      <c r="P428" s="12">
        <v>39.319047399999995</v>
      </c>
      <c r="Q428" s="12">
        <v>8.5203247</v>
      </c>
      <c r="R428" s="12">
        <v>0.8180019</v>
      </c>
      <c r="S428" s="12">
        <v>0</v>
      </c>
      <c r="T428" s="12">
        <v>6.901230499999998</v>
      </c>
      <c r="U428" s="12">
        <v>4.584615299999999</v>
      </c>
      <c r="V428" s="12">
        <v>4.3351987</v>
      </c>
      <c r="W428" s="12">
        <v>4.4725892</v>
      </c>
      <c r="X428" s="12">
        <v>3.8110011</v>
      </c>
      <c r="Y428" s="12">
        <v>0.36355639999999995</v>
      </c>
    </row>
    <row r="429" spans="1:25" ht="11.25">
      <c r="A429" s="11">
        <f t="shared" si="10"/>
        <v>41985</v>
      </c>
      <c r="B429" s="12">
        <v>20.678327099999997</v>
      </c>
      <c r="C429" s="12">
        <v>8.2941588</v>
      </c>
      <c r="D429" s="12">
        <v>7.408518499999998</v>
      </c>
      <c r="E429" s="12">
        <v>1.3929282999999997</v>
      </c>
      <c r="F429" s="12">
        <v>1.3421994999999998</v>
      </c>
      <c r="G429" s="12">
        <v>2.0650848999999996</v>
      </c>
      <c r="H429" s="12">
        <v>1.0103486</v>
      </c>
      <c r="I429" s="12">
        <v>36.725537499999994</v>
      </c>
      <c r="J429" s="12">
        <v>36.8460184</v>
      </c>
      <c r="K429" s="12">
        <v>35.962491799999995</v>
      </c>
      <c r="L429" s="12">
        <v>36.9432486</v>
      </c>
      <c r="M429" s="12">
        <v>19.9004855</v>
      </c>
      <c r="N429" s="12">
        <v>42.0119012</v>
      </c>
      <c r="O429" s="12">
        <v>55.66851689999999</v>
      </c>
      <c r="P429" s="12">
        <v>33.423938099999994</v>
      </c>
      <c r="Q429" s="12">
        <v>38.25162889999999</v>
      </c>
      <c r="R429" s="12">
        <v>16.2205338</v>
      </c>
      <c r="S429" s="12">
        <v>37.101776099999995</v>
      </c>
      <c r="T429" s="12">
        <v>37.410376299999996</v>
      </c>
      <c r="U429" s="12">
        <v>31.574450599999995</v>
      </c>
      <c r="V429" s="12">
        <v>0.31916869999999997</v>
      </c>
      <c r="W429" s="12">
        <v>0</v>
      </c>
      <c r="X429" s="12">
        <v>0.21136999999999997</v>
      </c>
      <c r="Y429" s="12">
        <v>8.222292999999999</v>
      </c>
    </row>
    <row r="430" spans="1:25" ht="11.25">
      <c r="A430" s="11">
        <f t="shared" si="10"/>
        <v>41986</v>
      </c>
      <c r="B430" s="12">
        <v>8.1123806</v>
      </c>
      <c r="C430" s="12">
        <v>31.880937099999997</v>
      </c>
      <c r="D430" s="12">
        <v>40.2046877</v>
      </c>
      <c r="E430" s="12">
        <v>42.060516299999996</v>
      </c>
      <c r="F430" s="12">
        <v>41.301697999999995</v>
      </c>
      <c r="G430" s="12">
        <v>7.0787813</v>
      </c>
      <c r="H430" s="12">
        <v>2.7520374</v>
      </c>
      <c r="I430" s="12">
        <v>36.799516999999994</v>
      </c>
      <c r="J430" s="12">
        <v>39.9404752</v>
      </c>
      <c r="K430" s="12">
        <v>37.780273799999996</v>
      </c>
      <c r="L430" s="12">
        <v>1.7416887999999997</v>
      </c>
      <c r="M430" s="12">
        <v>56.0067089</v>
      </c>
      <c r="N430" s="12">
        <v>52.996800099999994</v>
      </c>
      <c r="O430" s="12">
        <v>44.47858909999999</v>
      </c>
      <c r="P430" s="12">
        <v>106.54738959999997</v>
      </c>
      <c r="Q430" s="12">
        <v>87.38035799999997</v>
      </c>
      <c r="R430" s="12">
        <v>0.9659608999999999</v>
      </c>
      <c r="S430" s="12">
        <v>0.8095470999999999</v>
      </c>
      <c r="T430" s="12">
        <v>0.5453345999999999</v>
      </c>
      <c r="U430" s="12">
        <v>41.3418583</v>
      </c>
      <c r="V430" s="12">
        <v>21.98248</v>
      </c>
      <c r="W430" s="12">
        <v>0.6700428999999999</v>
      </c>
      <c r="X430" s="12">
        <v>10.033733899999998</v>
      </c>
      <c r="Y430" s="12">
        <v>6.6349043</v>
      </c>
    </row>
    <row r="431" spans="1:25" ht="11.25">
      <c r="A431" s="11">
        <f t="shared" si="10"/>
        <v>41987</v>
      </c>
      <c r="B431" s="12">
        <v>0.6446784999999998</v>
      </c>
      <c r="C431" s="12">
        <v>0.021136999999999996</v>
      </c>
      <c r="D431" s="12">
        <v>10.188034</v>
      </c>
      <c r="E431" s="12">
        <v>4.504294699999999</v>
      </c>
      <c r="F431" s="12">
        <v>1.2872432999999996</v>
      </c>
      <c r="G431" s="12">
        <v>1.1244884</v>
      </c>
      <c r="H431" s="12">
        <v>5.9627476999999995</v>
      </c>
      <c r="I431" s="12">
        <v>5.009468999999999</v>
      </c>
      <c r="J431" s="12">
        <v>5.0158100999999995</v>
      </c>
      <c r="K431" s="12">
        <v>5.227180099999999</v>
      </c>
      <c r="L431" s="12">
        <v>45.417071899999996</v>
      </c>
      <c r="M431" s="12">
        <v>59.28717129999999</v>
      </c>
      <c r="N431" s="12">
        <v>46.7846358</v>
      </c>
      <c r="O431" s="12">
        <v>46.2815752</v>
      </c>
      <c r="P431" s="12">
        <v>36.319707099999995</v>
      </c>
      <c r="Q431" s="12">
        <v>18.6872217</v>
      </c>
      <c r="R431" s="12">
        <v>0.06129729999999999</v>
      </c>
      <c r="S431" s="12">
        <v>0.7144305999999999</v>
      </c>
      <c r="T431" s="12">
        <v>0.8264567</v>
      </c>
      <c r="U431" s="12">
        <v>17.833286899999997</v>
      </c>
      <c r="V431" s="12">
        <v>0</v>
      </c>
      <c r="W431" s="12">
        <v>0</v>
      </c>
      <c r="X431" s="12">
        <v>0</v>
      </c>
      <c r="Y431" s="12">
        <v>0</v>
      </c>
    </row>
    <row r="432" spans="1:25" ht="11.25">
      <c r="A432" s="11">
        <f t="shared" si="10"/>
        <v>41988</v>
      </c>
      <c r="B432" s="12">
        <v>0</v>
      </c>
      <c r="C432" s="12">
        <v>0</v>
      </c>
      <c r="D432" s="12">
        <v>6.903344199999998</v>
      </c>
      <c r="E432" s="12">
        <v>16.0450967</v>
      </c>
      <c r="F432" s="12">
        <v>0.7757278999999999</v>
      </c>
      <c r="G432" s="12">
        <v>22.409447399999998</v>
      </c>
      <c r="H432" s="12">
        <v>14.379501099999999</v>
      </c>
      <c r="I432" s="12">
        <v>42.9355881</v>
      </c>
      <c r="J432" s="12">
        <v>40.80920589999999</v>
      </c>
      <c r="K432" s="12">
        <v>52.6564944</v>
      </c>
      <c r="L432" s="12">
        <v>39.378231</v>
      </c>
      <c r="M432" s="12">
        <v>40.64645099999999</v>
      </c>
      <c r="N432" s="12">
        <v>52.0202707</v>
      </c>
      <c r="O432" s="12">
        <v>44.07275869999999</v>
      </c>
      <c r="P432" s="12">
        <v>28.761115899999993</v>
      </c>
      <c r="Q432" s="12">
        <v>27.636627499999996</v>
      </c>
      <c r="R432" s="12">
        <v>10.507202699999999</v>
      </c>
      <c r="S432" s="12">
        <v>8.8902222</v>
      </c>
      <c r="T432" s="12">
        <v>0</v>
      </c>
      <c r="U432" s="12">
        <v>0</v>
      </c>
      <c r="V432" s="12">
        <v>7.803780399999999</v>
      </c>
      <c r="W432" s="12">
        <v>12.646267099999998</v>
      </c>
      <c r="X432" s="12">
        <v>0</v>
      </c>
      <c r="Y432" s="12">
        <v>0</v>
      </c>
    </row>
    <row r="433" spans="1:25" ht="11.25">
      <c r="A433" s="11">
        <f t="shared" si="10"/>
        <v>41989</v>
      </c>
      <c r="B433" s="12">
        <v>2.8429264999999995</v>
      </c>
      <c r="C433" s="12">
        <v>0</v>
      </c>
      <c r="D433" s="12">
        <v>0</v>
      </c>
      <c r="E433" s="12">
        <v>0</v>
      </c>
      <c r="F433" s="12">
        <v>0</v>
      </c>
      <c r="G433" s="12">
        <v>0.24941659999999993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2.3377521999999997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8.317409499999998</v>
      </c>
      <c r="W433" s="12">
        <v>16.0112775</v>
      </c>
      <c r="X433" s="12">
        <v>8.412526</v>
      </c>
      <c r="Y433" s="12">
        <v>1.6360038</v>
      </c>
    </row>
    <row r="434" spans="1:25" ht="11.25">
      <c r="A434" s="11">
        <f t="shared" si="10"/>
        <v>41990</v>
      </c>
      <c r="B434" s="12">
        <v>1.1096925</v>
      </c>
      <c r="C434" s="12">
        <v>0</v>
      </c>
      <c r="D434" s="12">
        <v>0.39314819999999995</v>
      </c>
      <c r="E434" s="12">
        <v>17.761421099999996</v>
      </c>
      <c r="F434" s="12">
        <v>59.80714149999999</v>
      </c>
      <c r="G434" s="12">
        <v>76.7759251</v>
      </c>
      <c r="H434" s="12">
        <v>61.41778089999999</v>
      </c>
      <c r="I434" s="12">
        <v>53.95219249999999</v>
      </c>
      <c r="J434" s="12">
        <v>36.20556729999999</v>
      </c>
      <c r="K434" s="12">
        <v>20.710032599999998</v>
      </c>
      <c r="L434" s="12">
        <v>18.704131299999997</v>
      </c>
      <c r="M434" s="12">
        <v>39.5325311</v>
      </c>
      <c r="N434" s="12">
        <v>18.609014799999997</v>
      </c>
      <c r="O434" s="12">
        <v>26.262722499999995</v>
      </c>
      <c r="P434" s="12">
        <v>30.251274399999996</v>
      </c>
      <c r="Q434" s="12">
        <v>25.144575199999995</v>
      </c>
      <c r="R434" s="12">
        <v>64.2924129</v>
      </c>
      <c r="S434" s="12">
        <v>1.2090363999999998</v>
      </c>
      <c r="T434" s="12">
        <v>0.48403729999999995</v>
      </c>
      <c r="U434" s="12">
        <v>39.0104472</v>
      </c>
      <c r="V434" s="12">
        <v>4.028712199999999</v>
      </c>
      <c r="W434" s="12">
        <v>0.2811221</v>
      </c>
      <c r="X434" s="12">
        <v>26.657984399999997</v>
      </c>
      <c r="Y434" s="12">
        <v>12.6991096</v>
      </c>
    </row>
    <row r="435" spans="1:25" ht="11.25">
      <c r="A435" s="11">
        <f t="shared" si="10"/>
        <v>41991</v>
      </c>
      <c r="B435" s="12">
        <v>5.020037499999999</v>
      </c>
      <c r="C435" s="12">
        <v>0.9384828</v>
      </c>
      <c r="D435" s="12">
        <v>15.142546799999998</v>
      </c>
      <c r="E435" s="12">
        <v>95.42510019999999</v>
      </c>
      <c r="F435" s="12">
        <v>108.4011045</v>
      </c>
      <c r="G435" s="12">
        <v>92.22073099999999</v>
      </c>
      <c r="H435" s="12">
        <v>71.10486799999998</v>
      </c>
      <c r="I435" s="12">
        <v>39.1499514</v>
      </c>
      <c r="J435" s="12">
        <v>6.710997499999999</v>
      </c>
      <c r="K435" s="12">
        <v>4.808667499999999</v>
      </c>
      <c r="L435" s="12">
        <v>4.2231726</v>
      </c>
      <c r="M435" s="12">
        <v>48.67851099999999</v>
      </c>
      <c r="N435" s="12">
        <v>45.77005979999999</v>
      </c>
      <c r="O435" s="12">
        <v>45.825016</v>
      </c>
      <c r="P435" s="12">
        <v>66.04255649999999</v>
      </c>
      <c r="Q435" s="12">
        <v>59.79657299999998</v>
      </c>
      <c r="R435" s="12">
        <v>187.88256559999996</v>
      </c>
      <c r="S435" s="12">
        <v>66.91974199999999</v>
      </c>
      <c r="T435" s="12">
        <v>8.710557699999999</v>
      </c>
      <c r="U435" s="12">
        <v>51.37981959999999</v>
      </c>
      <c r="V435" s="12">
        <v>2.7245592999999997</v>
      </c>
      <c r="W435" s="12">
        <v>4.8657373999999995</v>
      </c>
      <c r="X435" s="12">
        <v>0</v>
      </c>
      <c r="Y435" s="12">
        <v>0</v>
      </c>
    </row>
    <row r="436" spans="1:25" ht="11.25">
      <c r="A436" s="11">
        <f t="shared" si="10"/>
        <v>41992</v>
      </c>
      <c r="B436" s="12">
        <v>0.1099124</v>
      </c>
      <c r="C436" s="12">
        <v>0</v>
      </c>
      <c r="D436" s="12">
        <v>0.9469375999999999</v>
      </c>
      <c r="E436" s="12">
        <v>3.9209134999999997</v>
      </c>
      <c r="F436" s="12">
        <v>43.74936259999999</v>
      </c>
      <c r="G436" s="12">
        <v>55.6410388</v>
      </c>
      <c r="H436" s="12">
        <v>60.04598959999999</v>
      </c>
      <c r="I436" s="12">
        <v>50.11794069999999</v>
      </c>
      <c r="J436" s="12">
        <v>3.5489022999999995</v>
      </c>
      <c r="K436" s="12">
        <v>4.3732453</v>
      </c>
      <c r="L436" s="12">
        <v>50.68652599999999</v>
      </c>
      <c r="M436" s="12">
        <v>42.3458658</v>
      </c>
      <c r="N436" s="12">
        <v>45.674943299999995</v>
      </c>
      <c r="O436" s="12">
        <v>40.88529909999999</v>
      </c>
      <c r="P436" s="12">
        <v>27.2899807</v>
      </c>
      <c r="Q436" s="12">
        <v>27.9325455</v>
      </c>
      <c r="R436" s="12">
        <v>56.61122709999999</v>
      </c>
      <c r="S436" s="12">
        <v>0.8729580999999998</v>
      </c>
      <c r="T436" s="12">
        <v>0</v>
      </c>
      <c r="U436" s="12">
        <v>0.2578714</v>
      </c>
      <c r="V436" s="12">
        <v>0.36989749999999993</v>
      </c>
      <c r="W436" s="12">
        <v>0.19023299999999999</v>
      </c>
      <c r="X436" s="12">
        <v>0</v>
      </c>
      <c r="Y436" s="12">
        <v>0</v>
      </c>
    </row>
    <row r="437" spans="1:25" ht="11.25">
      <c r="A437" s="11">
        <f t="shared" si="10"/>
        <v>41993</v>
      </c>
      <c r="B437" s="12">
        <v>43.056068999999994</v>
      </c>
      <c r="C437" s="12">
        <v>39.5071667</v>
      </c>
      <c r="D437" s="12">
        <v>1.7881902</v>
      </c>
      <c r="E437" s="12">
        <v>47.7358008</v>
      </c>
      <c r="F437" s="12">
        <v>55.45714689999999</v>
      </c>
      <c r="G437" s="12">
        <v>67.3150039</v>
      </c>
      <c r="H437" s="12">
        <v>60.14110609999999</v>
      </c>
      <c r="I437" s="12">
        <v>44.4405425</v>
      </c>
      <c r="J437" s="12">
        <v>47.49483899999999</v>
      </c>
      <c r="K437" s="12">
        <v>1.4267474999999998</v>
      </c>
      <c r="L437" s="12">
        <v>1.7416887999999997</v>
      </c>
      <c r="M437" s="12">
        <v>56.31319539999999</v>
      </c>
      <c r="N437" s="12">
        <v>63.134105299999995</v>
      </c>
      <c r="O437" s="12">
        <v>25.275624599999997</v>
      </c>
      <c r="P437" s="12">
        <v>48.3487738</v>
      </c>
      <c r="Q437" s="12">
        <v>107.25759279999998</v>
      </c>
      <c r="R437" s="12">
        <v>0.8687306999999999</v>
      </c>
      <c r="S437" s="12">
        <v>2.8534949999999997</v>
      </c>
      <c r="T437" s="12">
        <v>0.021136999999999996</v>
      </c>
      <c r="U437" s="12">
        <v>3.5171968</v>
      </c>
      <c r="V437" s="12">
        <v>3.749703799999999</v>
      </c>
      <c r="W437" s="12">
        <v>0.4671276999999999</v>
      </c>
      <c r="X437" s="12">
        <v>0</v>
      </c>
      <c r="Y437" s="12">
        <v>0.13104939999999998</v>
      </c>
    </row>
    <row r="438" spans="1:25" ht="11.25">
      <c r="A438" s="11">
        <f t="shared" si="10"/>
        <v>41994</v>
      </c>
      <c r="B438" s="12">
        <v>0.8835265999999998</v>
      </c>
      <c r="C438" s="12">
        <v>4.726233199999999</v>
      </c>
      <c r="D438" s="12">
        <v>40.8049785</v>
      </c>
      <c r="E438" s="12">
        <v>1.6106394</v>
      </c>
      <c r="F438" s="12">
        <v>1.2407419</v>
      </c>
      <c r="G438" s="12">
        <v>25.909734599999997</v>
      </c>
      <c r="H438" s="12">
        <v>32.950469299999995</v>
      </c>
      <c r="I438" s="12">
        <v>0.5368797999999999</v>
      </c>
      <c r="J438" s="12">
        <v>0.6975209999999998</v>
      </c>
      <c r="K438" s="12">
        <v>1.0378266999999999</v>
      </c>
      <c r="L438" s="12">
        <v>0.7461361</v>
      </c>
      <c r="M438" s="12">
        <v>0</v>
      </c>
      <c r="N438" s="12">
        <v>0</v>
      </c>
      <c r="O438" s="12">
        <v>0</v>
      </c>
      <c r="P438" s="12">
        <v>1.8537148999999995</v>
      </c>
      <c r="Q438" s="12">
        <v>0.019023299999999996</v>
      </c>
      <c r="R438" s="12">
        <v>0</v>
      </c>
      <c r="S438" s="12">
        <v>0.0021137</v>
      </c>
      <c r="T438" s="12">
        <v>0.6489058999999999</v>
      </c>
      <c r="U438" s="12">
        <v>40.432967299999994</v>
      </c>
      <c r="V438" s="12">
        <v>0.41428519999999996</v>
      </c>
      <c r="W438" s="12">
        <v>0.48403729999999995</v>
      </c>
      <c r="X438" s="12">
        <v>0.0021137</v>
      </c>
      <c r="Y438" s="12">
        <v>0.0338192</v>
      </c>
    </row>
    <row r="439" spans="1:25" ht="11.25">
      <c r="A439" s="11">
        <f t="shared" si="10"/>
        <v>41995</v>
      </c>
      <c r="B439" s="12">
        <v>15.0326344</v>
      </c>
      <c r="C439" s="12">
        <v>20.4859804</v>
      </c>
      <c r="D439" s="12">
        <v>0.9363690999999998</v>
      </c>
      <c r="E439" s="12">
        <v>22.432698099999996</v>
      </c>
      <c r="F439" s="12">
        <v>24.459736399999993</v>
      </c>
      <c r="G439" s="12">
        <v>35.40658869999999</v>
      </c>
      <c r="H439" s="12">
        <v>30.798722699999995</v>
      </c>
      <c r="I439" s="12">
        <v>3.2741212999999996</v>
      </c>
      <c r="J439" s="12">
        <v>0.03804659999999999</v>
      </c>
      <c r="K439" s="12">
        <v>0.3149412999999999</v>
      </c>
      <c r="L439" s="12">
        <v>0</v>
      </c>
      <c r="M439" s="12">
        <v>0</v>
      </c>
      <c r="N439" s="12">
        <v>2.2236123999999995</v>
      </c>
      <c r="O439" s="12">
        <v>26.463523999999996</v>
      </c>
      <c r="P439" s="12">
        <v>28.830867999999995</v>
      </c>
      <c r="Q439" s="12">
        <v>14.605666999999997</v>
      </c>
      <c r="R439" s="12">
        <v>31.158051699999994</v>
      </c>
      <c r="S439" s="12">
        <v>0.3445330999999999</v>
      </c>
      <c r="T439" s="12">
        <v>0.7207717</v>
      </c>
      <c r="U439" s="12">
        <v>42.569917999999994</v>
      </c>
      <c r="V439" s="12">
        <v>42.68617149999999</v>
      </c>
      <c r="W439" s="12">
        <v>42.466346699999995</v>
      </c>
      <c r="X439" s="12">
        <v>3.4706954</v>
      </c>
      <c r="Y439" s="12">
        <v>0.2853495</v>
      </c>
    </row>
    <row r="440" spans="1:25" ht="11.25">
      <c r="A440" s="11">
        <f t="shared" si="10"/>
        <v>41996</v>
      </c>
      <c r="B440" s="12">
        <v>14.542255999999998</v>
      </c>
      <c r="C440" s="12">
        <v>38.788508699999994</v>
      </c>
      <c r="D440" s="12">
        <v>2.7161044999999997</v>
      </c>
      <c r="E440" s="12">
        <v>1.3887009</v>
      </c>
      <c r="F440" s="12">
        <v>0.43119479999999993</v>
      </c>
      <c r="G440" s="12">
        <v>1.9107847999999996</v>
      </c>
      <c r="H440" s="12">
        <v>1.6550270999999999</v>
      </c>
      <c r="I440" s="12">
        <v>4.2569918</v>
      </c>
      <c r="J440" s="12">
        <v>3.360783</v>
      </c>
      <c r="K440" s="12">
        <v>2.7245592999999997</v>
      </c>
      <c r="L440" s="12">
        <v>0.9828705</v>
      </c>
      <c r="M440" s="12">
        <v>45.6516926</v>
      </c>
      <c r="N440" s="12">
        <v>20.204858299999998</v>
      </c>
      <c r="O440" s="12">
        <v>26.837648899999994</v>
      </c>
      <c r="P440" s="12">
        <v>0</v>
      </c>
      <c r="Q440" s="12">
        <v>43.77472699999999</v>
      </c>
      <c r="R440" s="12">
        <v>0.12259459999999998</v>
      </c>
      <c r="S440" s="12">
        <v>0.21771109999999996</v>
      </c>
      <c r="T440" s="12">
        <v>0</v>
      </c>
      <c r="U440" s="12">
        <v>0</v>
      </c>
      <c r="V440" s="12">
        <v>0.29803169999999995</v>
      </c>
      <c r="W440" s="12">
        <v>0.23884809999999995</v>
      </c>
      <c r="X440" s="12">
        <v>0.012682199999999998</v>
      </c>
      <c r="Y440" s="12">
        <v>0.48826469999999994</v>
      </c>
    </row>
    <row r="441" spans="1:25" ht="11.25">
      <c r="A441" s="11">
        <f t="shared" si="10"/>
        <v>41997</v>
      </c>
      <c r="B441" s="12">
        <v>8.036287399999999</v>
      </c>
      <c r="C441" s="12">
        <v>11.289271699999999</v>
      </c>
      <c r="D441" s="12">
        <v>1.7057559</v>
      </c>
      <c r="E441" s="12">
        <v>1.7480298999999997</v>
      </c>
      <c r="F441" s="12">
        <v>1.1878993999999998</v>
      </c>
      <c r="G441" s="12">
        <v>1.0061211999999997</v>
      </c>
      <c r="H441" s="12">
        <v>0.36989749999999993</v>
      </c>
      <c r="I441" s="12">
        <v>0.5537894</v>
      </c>
      <c r="J441" s="12">
        <v>3.8976627999999995</v>
      </c>
      <c r="K441" s="12">
        <v>0.7165442999999999</v>
      </c>
      <c r="L441" s="12">
        <v>0.1416179</v>
      </c>
      <c r="M441" s="12">
        <v>16.6009998</v>
      </c>
      <c r="N441" s="12">
        <v>10.378267</v>
      </c>
      <c r="O441" s="12">
        <v>0</v>
      </c>
      <c r="P441" s="12">
        <v>0</v>
      </c>
      <c r="Q441" s="12">
        <v>42.6354427</v>
      </c>
      <c r="R441" s="12">
        <v>0.8497073999999999</v>
      </c>
      <c r="S441" s="12">
        <v>1.0082348999999997</v>
      </c>
      <c r="T441" s="12">
        <v>0</v>
      </c>
      <c r="U441" s="12">
        <v>0.35932899999999995</v>
      </c>
      <c r="V441" s="12">
        <v>0.32550979999999996</v>
      </c>
      <c r="W441" s="12">
        <v>0.0169096</v>
      </c>
      <c r="X441" s="12">
        <v>0</v>
      </c>
      <c r="Y441" s="12">
        <v>6.964641499999999</v>
      </c>
    </row>
    <row r="442" spans="1:25" ht="11.25">
      <c r="A442" s="11">
        <f t="shared" si="10"/>
        <v>41998</v>
      </c>
      <c r="B442" s="12">
        <v>39.09499519999999</v>
      </c>
      <c r="C442" s="12">
        <v>6.049409399999999</v>
      </c>
      <c r="D442" s="12">
        <v>36.61351139999999</v>
      </c>
      <c r="E442" s="12">
        <v>1.1921267999999998</v>
      </c>
      <c r="F442" s="12">
        <v>7.577614499999999</v>
      </c>
      <c r="G442" s="12">
        <v>27.596467199999996</v>
      </c>
      <c r="H442" s="12">
        <v>21.673879799999998</v>
      </c>
      <c r="I442" s="12">
        <v>44.3221753</v>
      </c>
      <c r="J442" s="12">
        <v>10.4691561</v>
      </c>
      <c r="K442" s="12">
        <v>44.0093477</v>
      </c>
      <c r="L442" s="12">
        <v>48.2811354</v>
      </c>
      <c r="M442" s="12">
        <v>68.68679519999999</v>
      </c>
      <c r="N442" s="12">
        <v>38.30024399999999</v>
      </c>
      <c r="O442" s="12">
        <v>62.5105638</v>
      </c>
      <c r="P442" s="12">
        <v>38.636322299999996</v>
      </c>
      <c r="Q442" s="12">
        <v>48.86240289999999</v>
      </c>
      <c r="R442" s="12">
        <v>32.975833699999995</v>
      </c>
      <c r="S442" s="12">
        <v>2.8386990999999995</v>
      </c>
      <c r="T442" s="12">
        <v>1.26822</v>
      </c>
      <c r="U442" s="12">
        <v>0</v>
      </c>
      <c r="V442" s="12">
        <v>0</v>
      </c>
      <c r="W442" s="12">
        <v>0</v>
      </c>
      <c r="X442" s="12">
        <v>0</v>
      </c>
      <c r="Y442" s="12">
        <v>1.6402312</v>
      </c>
    </row>
    <row r="443" spans="1:25" ht="11.25">
      <c r="A443" s="11">
        <f t="shared" si="10"/>
        <v>41999</v>
      </c>
      <c r="B443" s="12">
        <v>10.555817799999998</v>
      </c>
      <c r="C443" s="12">
        <v>0</v>
      </c>
      <c r="D443" s="12">
        <v>0</v>
      </c>
      <c r="E443" s="12">
        <v>27.725402899999995</v>
      </c>
      <c r="F443" s="12">
        <v>0</v>
      </c>
      <c r="G443" s="12">
        <v>15.810475999999998</v>
      </c>
      <c r="H443" s="12">
        <v>59.51122349999999</v>
      </c>
      <c r="I443" s="12">
        <v>91.47670859999998</v>
      </c>
      <c r="J443" s="12">
        <v>11.232201799999999</v>
      </c>
      <c r="K443" s="12">
        <v>8.1271765</v>
      </c>
      <c r="L443" s="12">
        <v>59.82193739999999</v>
      </c>
      <c r="M443" s="12">
        <v>43.521083</v>
      </c>
      <c r="N443" s="12">
        <v>43.21459649999999</v>
      </c>
      <c r="O443" s="12">
        <v>65.85443719999999</v>
      </c>
      <c r="P443" s="12">
        <v>37.704180599999994</v>
      </c>
      <c r="Q443" s="12">
        <v>41.781507899999994</v>
      </c>
      <c r="R443" s="12">
        <v>27.7000385</v>
      </c>
      <c r="S443" s="12">
        <v>41.96539979999999</v>
      </c>
      <c r="T443" s="12">
        <v>0.1099124</v>
      </c>
      <c r="U443" s="12">
        <v>0.7799553</v>
      </c>
      <c r="V443" s="12">
        <v>38.23260559999999</v>
      </c>
      <c r="W443" s="12">
        <v>2.4096179999999996</v>
      </c>
      <c r="X443" s="12">
        <v>0.63411</v>
      </c>
      <c r="Y443" s="12">
        <v>38.2431741</v>
      </c>
    </row>
    <row r="444" spans="1:25" ht="11.25">
      <c r="A444" s="11">
        <f t="shared" si="10"/>
        <v>42000</v>
      </c>
      <c r="B444" s="12">
        <v>42.466346699999995</v>
      </c>
      <c r="C444" s="12">
        <v>1.2449692999999997</v>
      </c>
      <c r="D444" s="12">
        <v>48.3318642</v>
      </c>
      <c r="E444" s="12">
        <v>79.306024</v>
      </c>
      <c r="F444" s="12">
        <v>86.47992179999999</v>
      </c>
      <c r="G444" s="12">
        <v>38.408042699999996</v>
      </c>
      <c r="H444" s="12">
        <v>56.930395799999985</v>
      </c>
      <c r="I444" s="12">
        <v>84.93903449999999</v>
      </c>
      <c r="J444" s="12">
        <v>34.8189801</v>
      </c>
      <c r="K444" s="12">
        <v>37.54353939999999</v>
      </c>
      <c r="L444" s="12">
        <v>47.2221717</v>
      </c>
      <c r="M444" s="12">
        <v>59.69088799999999</v>
      </c>
      <c r="N444" s="12">
        <v>58.38039399999999</v>
      </c>
      <c r="O444" s="12">
        <v>79.13481429999999</v>
      </c>
      <c r="P444" s="12">
        <v>78.5641153</v>
      </c>
      <c r="Q444" s="12">
        <v>71.168279</v>
      </c>
      <c r="R444" s="12">
        <v>61.206410899999995</v>
      </c>
      <c r="S444" s="12">
        <v>86.92591249999998</v>
      </c>
      <c r="T444" s="12">
        <v>0.32973719999999995</v>
      </c>
      <c r="U444" s="12">
        <v>0.2853495</v>
      </c>
      <c r="V444" s="12">
        <v>0.5960633999999999</v>
      </c>
      <c r="W444" s="12">
        <v>0.4100578</v>
      </c>
      <c r="X444" s="12">
        <v>0</v>
      </c>
      <c r="Y444" s="12">
        <v>0</v>
      </c>
    </row>
    <row r="445" spans="1:25" ht="11.25">
      <c r="A445" s="11">
        <f t="shared" si="10"/>
        <v>42001</v>
      </c>
      <c r="B445" s="12">
        <v>3.3396459999999997</v>
      </c>
      <c r="C445" s="12">
        <v>36.628307299999996</v>
      </c>
      <c r="D445" s="12">
        <v>62.0053895</v>
      </c>
      <c r="E445" s="12">
        <v>132.95172999999997</v>
      </c>
      <c r="F445" s="12">
        <v>8.471709599999999</v>
      </c>
      <c r="G445" s="12">
        <v>55.577627799999995</v>
      </c>
      <c r="H445" s="12">
        <v>55.552263399999994</v>
      </c>
      <c r="I445" s="12">
        <v>39.1309281</v>
      </c>
      <c r="J445" s="12">
        <v>53.816915699999996</v>
      </c>
      <c r="K445" s="12">
        <v>40.07363829999999</v>
      </c>
      <c r="L445" s="12">
        <v>50.489951899999994</v>
      </c>
      <c r="M445" s="12">
        <v>59.55138379999999</v>
      </c>
      <c r="N445" s="12">
        <v>64.700357</v>
      </c>
      <c r="O445" s="12">
        <v>67.78635899999999</v>
      </c>
      <c r="P445" s="12">
        <v>52.48105729999999</v>
      </c>
      <c r="Q445" s="12">
        <v>45.484710299999996</v>
      </c>
      <c r="R445" s="12">
        <v>32.1536044</v>
      </c>
      <c r="S445" s="12">
        <v>30.608489699999996</v>
      </c>
      <c r="T445" s="12">
        <v>44.90344279999999</v>
      </c>
      <c r="U445" s="12">
        <v>31.739319199999994</v>
      </c>
      <c r="V445" s="12">
        <v>1.6782778</v>
      </c>
      <c r="W445" s="12">
        <v>1.0166897</v>
      </c>
      <c r="X445" s="12">
        <v>0</v>
      </c>
      <c r="Y445" s="12">
        <v>0</v>
      </c>
    </row>
    <row r="446" spans="1:25" ht="11.25">
      <c r="A446" s="11">
        <f t="shared" si="10"/>
        <v>42002</v>
      </c>
      <c r="B446" s="12">
        <v>2.515303</v>
      </c>
      <c r="C446" s="12">
        <v>22.3777419</v>
      </c>
      <c r="D446" s="12">
        <v>47.85628169999999</v>
      </c>
      <c r="E446" s="12">
        <v>63.49343429999999</v>
      </c>
      <c r="F446" s="12">
        <v>35.3178133</v>
      </c>
      <c r="G446" s="12">
        <v>37.120799399999996</v>
      </c>
      <c r="H446" s="12">
        <v>66.8034885</v>
      </c>
      <c r="I446" s="12">
        <v>91.06242339999999</v>
      </c>
      <c r="J446" s="12">
        <v>81.6670269</v>
      </c>
      <c r="K446" s="12">
        <v>87.37613059999998</v>
      </c>
      <c r="L446" s="12">
        <v>110.6712183</v>
      </c>
      <c r="M446" s="12">
        <v>117.30189519999999</v>
      </c>
      <c r="N446" s="12">
        <v>133.49917829999998</v>
      </c>
      <c r="O446" s="12">
        <v>133.5308838</v>
      </c>
      <c r="P446" s="12">
        <v>102.3855143</v>
      </c>
      <c r="Q446" s="12">
        <v>91.94172259999999</v>
      </c>
      <c r="R446" s="12">
        <v>90.5614765</v>
      </c>
      <c r="S446" s="12">
        <v>78.81141819999999</v>
      </c>
      <c r="T446" s="12">
        <v>41.2234911</v>
      </c>
      <c r="U446" s="12">
        <v>7.869305099999999</v>
      </c>
      <c r="V446" s="12">
        <v>4.4303152</v>
      </c>
      <c r="W446" s="12">
        <v>4.278128799999999</v>
      </c>
      <c r="X446" s="12">
        <v>3.0310458</v>
      </c>
      <c r="Y446" s="12">
        <v>0.24518919999999997</v>
      </c>
    </row>
    <row r="447" spans="1:25" ht="11.25">
      <c r="A447" s="11">
        <f t="shared" si="10"/>
        <v>42003</v>
      </c>
      <c r="B447" s="12">
        <v>0.40160299999999993</v>
      </c>
      <c r="C447" s="12">
        <v>0</v>
      </c>
      <c r="D447" s="12">
        <v>17.0427631</v>
      </c>
      <c r="E447" s="12">
        <v>19.604567499999998</v>
      </c>
      <c r="F447" s="12">
        <v>34.201779699999996</v>
      </c>
      <c r="G447" s="12">
        <v>40.6274277</v>
      </c>
      <c r="H447" s="12">
        <v>42.9863169</v>
      </c>
      <c r="I447" s="12">
        <v>55.317642699999986</v>
      </c>
      <c r="J447" s="12">
        <v>37.9113232</v>
      </c>
      <c r="K447" s="12">
        <v>55.509989399999995</v>
      </c>
      <c r="L447" s="12">
        <v>74.20989329999998</v>
      </c>
      <c r="M447" s="12">
        <v>79.82176679999999</v>
      </c>
      <c r="N447" s="12">
        <v>62.91216679999999</v>
      </c>
      <c r="O447" s="12">
        <v>55.81647589999999</v>
      </c>
      <c r="P447" s="12">
        <v>53.4174264</v>
      </c>
      <c r="Q447" s="12">
        <v>55.188706999999994</v>
      </c>
      <c r="R447" s="12">
        <v>50.557590299999994</v>
      </c>
      <c r="S447" s="12">
        <v>5.690080399999999</v>
      </c>
      <c r="T447" s="12">
        <v>1.3971557</v>
      </c>
      <c r="U447" s="12">
        <v>1.2851295999999999</v>
      </c>
      <c r="V447" s="12">
        <v>0.20714259999999998</v>
      </c>
      <c r="W447" s="12">
        <v>0.1585275</v>
      </c>
      <c r="X447" s="12">
        <v>2.4582330999999997</v>
      </c>
      <c r="Y447" s="12">
        <v>0</v>
      </c>
    </row>
    <row r="448" spans="1:25" ht="11.25">
      <c r="A448" s="11">
        <f t="shared" si="10"/>
        <v>42004</v>
      </c>
      <c r="B448" s="12">
        <v>0.09511649999999999</v>
      </c>
      <c r="C448" s="12">
        <v>0</v>
      </c>
      <c r="D448" s="12">
        <v>0.0317055</v>
      </c>
      <c r="E448" s="12">
        <v>1.7881902</v>
      </c>
      <c r="F448" s="12">
        <v>16.7362766</v>
      </c>
      <c r="G448" s="12">
        <v>30.1054291</v>
      </c>
      <c r="H448" s="12">
        <v>33.35841339999999</v>
      </c>
      <c r="I448" s="12">
        <v>38.60884419999999</v>
      </c>
      <c r="J448" s="12">
        <v>7.6473666</v>
      </c>
      <c r="K448" s="12">
        <v>8.5266658</v>
      </c>
      <c r="L448" s="12">
        <v>95.41453169999998</v>
      </c>
      <c r="M448" s="12">
        <v>63.127764199999994</v>
      </c>
      <c r="N448" s="12">
        <v>89.91679799999999</v>
      </c>
      <c r="O448" s="12">
        <v>43.267438999999996</v>
      </c>
      <c r="P448" s="12">
        <v>88.55768889999999</v>
      </c>
      <c r="Q448" s="12">
        <v>62.903712</v>
      </c>
      <c r="R448" s="12">
        <v>21.1729329</v>
      </c>
      <c r="S448" s="12">
        <v>37.1968926</v>
      </c>
      <c r="T448" s="12">
        <v>3.874412099999999</v>
      </c>
      <c r="U448" s="12">
        <v>3.591176299999999</v>
      </c>
      <c r="V448" s="12">
        <v>0.6129729999999999</v>
      </c>
      <c r="W448" s="12">
        <v>0.36778379999999994</v>
      </c>
      <c r="X448" s="12">
        <v>0</v>
      </c>
      <c r="Y448" s="12">
        <v>0</v>
      </c>
    </row>
    <row r="449" spans="1:25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76" t="s">
        <v>67</v>
      </c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2.75">
      <c r="A452" s="73" t="s">
        <v>47</v>
      </c>
      <c r="B452" s="74" t="s">
        <v>47</v>
      </c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5"/>
    </row>
    <row r="453" spans="1:25" ht="11.25">
      <c r="A453" s="8"/>
      <c r="B453" s="7" t="s">
        <v>23</v>
      </c>
      <c r="C453" s="9" t="s">
        <v>24</v>
      </c>
      <c r="D453" s="10" t="s">
        <v>25</v>
      </c>
      <c r="E453" s="7" t="s">
        <v>26</v>
      </c>
      <c r="F453" s="7" t="s">
        <v>27</v>
      </c>
      <c r="G453" s="9" t="s">
        <v>28</v>
      </c>
      <c r="H453" s="10" t="s">
        <v>29</v>
      </c>
      <c r="I453" s="7" t="s">
        <v>30</v>
      </c>
      <c r="J453" s="7" t="s">
        <v>31</v>
      </c>
      <c r="K453" s="7" t="s">
        <v>32</v>
      </c>
      <c r="L453" s="7" t="s">
        <v>33</v>
      </c>
      <c r="M453" s="7" t="s">
        <v>34</v>
      </c>
      <c r="N453" s="7" t="s">
        <v>35</v>
      </c>
      <c r="O453" s="7" t="s">
        <v>36</v>
      </c>
      <c r="P453" s="7" t="s">
        <v>37</v>
      </c>
      <c r="Q453" s="7" t="s">
        <v>38</v>
      </c>
      <c r="R453" s="7" t="s">
        <v>39</v>
      </c>
      <c r="S453" s="7" t="s">
        <v>40</v>
      </c>
      <c r="T453" s="7" t="s">
        <v>41</v>
      </c>
      <c r="U453" s="7" t="s">
        <v>42</v>
      </c>
      <c r="V453" s="7" t="s">
        <v>43</v>
      </c>
      <c r="W453" s="7" t="s">
        <v>44</v>
      </c>
      <c r="X453" s="7" t="s">
        <v>45</v>
      </c>
      <c r="Y453" s="7" t="s">
        <v>64</v>
      </c>
    </row>
    <row r="454" spans="1:25" ht="11.25">
      <c r="A454" s="11">
        <f aca="true" t="shared" si="11" ref="A454:A484">A418</f>
        <v>41974</v>
      </c>
      <c r="B454" s="12">
        <v>46.334417699999996</v>
      </c>
      <c r="C454" s="12">
        <v>44.04528059999999</v>
      </c>
      <c r="D454" s="12">
        <v>47.0678716</v>
      </c>
      <c r="E454" s="12">
        <v>2.5448947999999993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0.1352768</v>
      </c>
      <c r="O454" s="12">
        <v>0.019023299999999996</v>
      </c>
      <c r="P454" s="12">
        <v>0.0042274</v>
      </c>
      <c r="Q454" s="12">
        <v>0</v>
      </c>
      <c r="R454" s="12">
        <v>0</v>
      </c>
      <c r="S454" s="12">
        <v>0</v>
      </c>
      <c r="T454" s="12">
        <v>0</v>
      </c>
      <c r="U454" s="12">
        <v>0.3403057</v>
      </c>
      <c r="V454" s="12">
        <v>0</v>
      </c>
      <c r="W454" s="12">
        <v>0</v>
      </c>
      <c r="X454" s="12">
        <v>3.7243393999999994</v>
      </c>
      <c r="Y454" s="12">
        <v>1.6254353000000001</v>
      </c>
    </row>
    <row r="455" spans="1:25" ht="11.25">
      <c r="A455" s="11">
        <f t="shared" si="11"/>
        <v>41975</v>
      </c>
      <c r="B455" s="12">
        <v>26.814398199999996</v>
      </c>
      <c r="C455" s="12">
        <v>3.0944567999999997</v>
      </c>
      <c r="D455" s="12">
        <v>2.74781</v>
      </c>
      <c r="E455" s="12">
        <v>0.019023299999999996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9.179799099999999</v>
      </c>
      <c r="U455" s="12">
        <v>17.6007799</v>
      </c>
      <c r="V455" s="12">
        <v>28.4609705</v>
      </c>
      <c r="W455" s="12">
        <v>57.81603609999999</v>
      </c>
      <c r="X455" s="12">
        <v>21.7055853</v>
      </c>
      <c r="Y455" s="12">
        <v>14.914267199999998</v>
      </c>
    </row>
    <row r="456" spans="1:25" ht="11.25">
      <c r="A456" s="11">
        <f t="shared" si="11"/>
        <v>41976</v>
      </c>
      <c r="B456" s="12">
        <v>33.45141619999999</v>
      </c>
      <c r="C456" s="12">
        <v>43.1300485</v>
      </c>
      <c r="D456" s="12">
        <v>47.0573031</v>
      </c>
      <c r="E456" s="12">
        <v>21.2617083</v>
      </c>
      <c r="F456" s="12">
        <v>1.0272582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0.0021137</v>
      </c>
      <c r="P456" s="12">
        <v>0.014795899999999999</v>
      </c>
      <c r="Q456" s="12">
        <v>0.0486151</v>
      </c>
      <c r="R456" s="12">
        <v>0</v>
      </c>
      <c r="S456" s="12">
        <v>0</v>
      </c>
      <c r="T456" s="12">
        <v>12.050203699999999</v>
      </c>
      <c r="U456" s="12">
        <v>14.415433999999998</v>
      </c>
      <c r="V456" s="12">
        <v>56.63236409999999</v>
      </c>
      <c r="W456" s="12">
        <v>179.18680379999998</v>
      </c>
      <c r="X456" s="12">
        <v>174.3274075</v>
      </c>
      <c r="Y456" s="12">
        <v>170.7383449</v>
      </c>
    </row>
    <row r="457" spans="1:25" ht="11.25">
      <c r="A457" s="11">
        <f t="shared" si="11"/>
        <v>41977</v>
      </c>
      <c r="B457" s="12">
        <v>70.46441689999999</v>
      </c>
      <c r="C457" s="12">
        <v>23.576209799999997</v>
      </c>
      <c r="D457" s="12">
        <v>0.012682199999999998</v>
      </c>
      <c r="E457" s="12">
        <v>0</v>
      </c>
      <c r="F457" s="12">
        <v>0</v>
      </c>
      <c r="G457" s="12">
        <v>0</v>
      </c>
      <c r="H457" s="12">
        <v>0.0084548</v>
      </c>
      <c r="I457" s="12">
        <v>0.010568499999999998</v>
      </c>
      <c r="J457" s="12">
        <v>0</v>
      </c>
      <c r="K457" s="12">
        <v>0</v>
      </c>
      <c r="L457" s="12">
        <v>0.025364399999999995</v>
      </c>
      <c r="M457" s="12">
        <v>0.06129729999999999</v>
      </c>
      <c r="N457" s="12">
        <v>0.08666169999999998</v>
      </c>
      <c r="O457" s="12">
        <v>0.0169096</v>
      </c>
      <c r="P457" s="12">
        <v>1.1709897999999999</v>
      </c>
      <c r="Q457" s="12">
        <v>0.0697521</v>
      </c>
      <c r="R457" s="12">
        <v>0.059183599999999996</v>
      </c>
      <c r="S457" s="12">
        <v>0</v>
      </c>
      <c r="T457" s="12">
        <v>23.371180899999995</v>
      </c>
      <c r="U457" s="12">
        <v>15.0389755</v>
      </c>
      <c r="V457" s="12">
        <v>28.389104699999994</v>
      </c>
      <c r="W457" s="12">
        <v>46.6578138</v>
      </c>
      <c r="X457" s="12">
        <v>44.62020699999999</v>
      </c>
      <c r="Y457" s="12">
        <v>71.3500572</v>
      </c>
    </row>
    <row r="458" spans="1:25" ht="11.25">
      <c r="A458" s="11">
        <f t="shared" si="11"/>
        <v>41978</v>
      </c>
      <c r="B458" s="12">
        <v>24.081384099999998</v>
      </c>
      <c r="C458" s="12">
        <v>8.619668599999999</v>
      </c>
      <c r="D458" s="12">
        <v>0</v>
      </c>
      <c r="E458" s="12">
        <v>8.1292902</v>
      </c>
      <c r="F458" s="12">
        <v>0</v>
      </c>
      <c r="G458" s="12">
        <v>7.264786899999999</v>
      </c>
      <c r="H458" s="12">
        <v>2.1369506999999994</v>
      </c>
      <c r="I458" s="12">
        <v>0</v>
      </c>
      <c r="J458" s="12">
        <v>0</v>
      </c>
      <c r="K458" s="12">
        <v>0.0021137</v>
      </c>
      <c r="L458" s="12">
        <v>0</v>
      </c>
      <c r="M458" s="12">
        <v>0</v>
      </c>
      <c r="N458" s="12">
        <v>0.021136999999999996</v>
      </c>
      <c r="O458" s="12">
        <v>0.019023299999999996</v>
      </c>
      <c r="P458" s="12">
        <v>0.0718658</v>
      </c>
      <c r="Q458" s="12">
        <v>12.878774099999998</v>
      </c>
      <c r="R458" s="12">
        <v>5.6816255999999985</v>
      </c>
      <c r="S458" s="12">
        <v>11.2681347</v>
      </c>
      <c r="T458" s="12">
        <v>36.3683222</v>
      </c>
      <c r="U458" s="12">
        <v>4.106919099999999</v>
      </c>
      <c r="V458" s="12">
        <v>15.829499299999998</v>
      </c>
      <c r="W458" s="12">
        <v>27.222342299999998</v>
      </c>
      <c r="X458" s="12">
        <v>35.341063999999996</v>
      </c>
      <c r="Y458" s="12">
        <v>32.001417999999994</v>
      </c>
    </row>
    <row r="459" spans="1:25" ht="11.25">
      <c r="A459" s="11">
        <f t="shared" si="11"/>
        <v>41979</v>
      </c>
      <c r="B459" s="12">
        <v>36.27954679999999</v>
      </c>
      <c r="C459" s="12">
        <v>39.6551257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1.1667623999999999</v>
      </c>
      <c r="V459" s="12">
        <v>12.781543899999999</v>
      </c>
      <c r="W459" s="12">
        <v>9.7124515</v>
      </c>
      <c r="X459" s="12">
        <v>37.213802199999996</v>
      </c>
      <c r="Y459" s="12">
        <v>37.571017499999996</v>
      </c>
    </row>
    <row r="460" spans="1:25" ht="11.25">
      <c r="A460" s="11">
        <f t="shared" si="11"/>
        <v>41980</v>
      </c>
      <c r="B460" s="12">
        <v>2.3757987999999997</v>
      </c>
      <c r="C460" s="12">
        <v>0.0549562</v>
      </c>
      <c r="D460" s="12">
        <v>0.42908109999999994</v>
      </c>
      <c r="E460" s="12">
        <v>0.4671276999999999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2.7351277999999994</v>
      </c>
      <c r="Y460" s="12">
        <v>2.938043</v>
      </c>
    </row>
    <row r="461" spans="1:25" ht="11.25">
      <c r="A461" s="11">
        <f t="shared" si="11"/>
        <v>41981</v>
      </c>
      <c r="B461" s="12">
        <v>6.284030099999999</v>
      </c>
      <c r="C461" s="12">
        <v>12.4750574</v>
      </c>
      <c r="D461" s="12">
        <v>21.124317799999996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0.014795899999999999</v>
      </c>
      <c r="O461" s="12">
        <v>0</v>
      </c>
      <c r="P461" s="12">
        <v>0</v>
      </c>
      <c r="Q461" s="12">
        <v>4.4091781999999995</v>
      </c>
      <c r="R461" s="12">
        <v>12.086136599999998</v>
      </c>
      <c r="S461" s="12">
        <v>24.254707499999995</v>
      </c>
      <c r="T461" s="12">
        <v>18.334233799999996</v>
      </c>
      <c r="U461" s="12">
        <v>30.5133732</v>
      </c>
      <c r="V461" s="12">
        <v>17.279497499999998</v>
      </c>
      <c r="W461" s="12">
        <v>18.852090299999997</v>
      </c>
      <c r="X461" s="12">
        <v>42.698853699999994</v>
      </c>
      <c r="Y461" s="12">
        <v>30.403460799999998</v>
      </c>
    </row>
    <row r="462" spans="1:25" ht="11.25">
      <c r="A462" s="11">
        <f t="shared" si="11"/>
        <v>41982</v>
      </c>
      <c r="B462" s="12">
        <v>0</v>
      </c>
      <c r="C462" s="12">
        <v>0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0.9765293999999999</v>
      </c>
      <c r="T462" s="12">
        <v>6.2100506</v>
      </c>
      <c r="U462" s="12">
        <v>3.1177074999999994</v>
      </c>
      <c r="V462" s="12">
        <v>0.39737559999999994</v>
      </c>
      <c r="W462" s="12">
        <v>1.4732488999999998</v>
      </c>
      <c r="X462" s="12">
        <v>6.901230499999998</v>
      </c>
      <c r="Y462" s="12">
        <v>5.070766299999999</v>
      </c>
    </row>
    <row r="463" spans="1:25" ht="11.25">
      <c r="A463" s="11">
        <f t="shared" si="11"/>
        <v>41983</v>
      </c>
      <c r="B463" s="12">
        <v>8.530893199999998</v>
      </c>
      <c r="C463" s="12">
        <v>11.8472885</v>
      </c>
      <c r="D463" s="12">
        <v>3.276235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0.021136999999999996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0.019023299999999996</v>
      </c>
      <c r="R463" s="12">
        <v>0</v>
      </c>
      <c r="S463" s="12">
        <v>1.0314856</v>
      </c>
      <c r="T463" s="12">
        <v>122.01333249999999</v>
      </c>
      <c r="U463" s="12">
        <v>6.573607</v>
      </c>
      <c r="V463" s="12">
        <v>145.16891599999997</v>
      </c>
      <c r="W463" s="12">
        <v>145.9277343</v>
      </c>
      <c r="X463" s="12">
        <v>145.22809959999998</v>
      </c>
      <c r="Y463" s="12">
        <v>17.9495404</v>
      </c>
    </row>
    <row r="464" spans="1:25" ht="11.25">
      <c r="A464" s="11">
        <f t="shared" si="11"/>
        <v>41984</v>
      </c>
      <c r="B464" s="12">
        <v>6.377032900000001</v>
      </c>
      <c r="C464" s="12">
        <v>6.417193199999999</v>
      </c>
      <c r="D464" s="12">
        <v>42.6291016</v>
      </c>
      <c r="E464" s="12">
        <v>3.9040038999999993</v>
      </c>
      <c r="F464" s="12">
        <v>1.3464269</v>
      </c>
      <c r="G464" s="12">
        <v>0</v>
      </c>
      <c r="H464" s="12">
        <v>1.0441677999999999</v>
      </c>
      <c r="I464" s="12">
        <v>3.8765257999999996</v>
      </c>
      <c r="J464" s="12">
        <v>0</v>
      </c>
      <c r="K464" s="12">
        <v>0</v>
      </c>
      <c r="L464" s="12">
        <v>3.0183635999999994</v>
      </c>
      <c r="M464" s="12">
        <v>0</v>
      </c>
      <c r="N464" s="12">
        <v>1.2026953</v>
      </c>
      <c r="O464" s="12">
        <v>0</v>
      </c>
      <c r="P464" s="12">
        <v>0</v>
      </c>
      <c r="Q464" s="12">
        <v>0.9723019999999998</v>
      </c>
      <c r="R464" s="12">
        <v>1.4563392999999998</v>
      </c>
      <c r="S464" s="12">
        <v>14.0518776</v>
      </c>
      <c r="T464" s="12">
        <v>7.782643399999999</v>
      </c>
      <c r="U464" s="12">
        <v>7.1020319999999995</v>
      </c>
      <c r="V464" s="12">
        <v>4.271787699999999</v>
      </c>
      <c r="W464" s="12">
        <v>3.519310499999999</v>
      </c>
      <c r="X464" s="12">
        <v>4.265446599999999</v>
      </c>
      <c r="Y464" s="12">
        <v>5.332865099999999</v>
      </c>
    </row>
    <row r="465" spans="1:25" ht="11.25">
      <c r="A465" s="11">
        <f t="shared" si="11"/>
        <v>41985</v>
      </c>
      <c r="B465" s="12">
        <v>0.6531332999999999</v>
      </c>
      <c r="C465" s="12">
        <v>7.541681599999999</v>
      </c>
      <c r="D465" s="12">
        <v>9.344667699999999</v>
      </c>
      <c r="E465" s="12">
        <v>2.2320672</v>
      </c>
      <c r="F465" s="12">
        <v>0.6721566</v>
      </c>
      <c r="G465" s="12">
        <v>0</v>
      </c>
      <c r="H465" s="12">
        <v>2.5808277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0.04438769999999999</v>
      </c>
      <c r="S465" s="12">
        <v>1.8621696999999997</v>
      </c>
      <c r="T465" s="12">
        <v>1.5303187999999996</v>
      </c>
      <c r="U465" s="12">
        <v>2.9295881999999995</v>
      </c>
      <c r="V465" s="12">
        <v>5.032719699999999</v>
      </c>
      <c r="W465" s="12">
        <v>13.240216799999999</v>
      </c>
      <c r="X465" s="12">
        <v>0.012682199999999998</v>
      </c>
      <c r="Y465" s="12">
        <v>3.4601268999999997</v>
      </c>
    </row>
    <row r="466" spans="1:25" ht="11.25">
      <c r="A466" s="11">
        <f t="shared" si="11"/>
        <v>41986</v>
      </c>
      <c r="B466" s="12">
        <v>4.4725892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  <c r="I466" s="12">
        <v>0.35087419999999997</v>
      </c>
      <c r="J466" s="12">
        <v>0</v>
      </c>
      <c r="K466" s="12">
        <v>0</v>
      </c>
      <c r="L466" s="12">
        <v>2.2426356999999992</v>
      </c>
      <c r="M466" s="12">
        <v>0.07609319999999999</v>
      </c>
      <c r="N466" s="12">
        <v>0</v>
      </c>
      <c r="O466" s="12">
        <v>0</v>
      </c>
      <c r="P466" s="12">
        <v>0</v>
      </c>
      <c r="Q466" s="12">
        <v>0</v>
      </c>
      <c r="R466" s="12">
        <v>0.6954073</v>
      </c>
      <c r="S466" s="12">
        <v>3.2572116999999996</v>
      </c>
      <c r="T466" s="12">
        <v>1.5176366</v>
      </c>
      <c r="U466" s="12">
        <v>3.3058268</v>
      </c>
      <c r="V466" s="12">
        <v>0.17755079999999995</v>
      </c>
      <c r="W466" s="12">
        <v>0</v>
      </c>
      <c r="X466" s="12">
        <v>3.2720076</v>
      </c>
      <c r="Y466" s="12">
        <v>3.7898640999999995</v>
      </c>
    </row>
    <row r="467" spans="1:25" ht="11.25">
      <c r="A467" s="11">
        <f t="shared" si="11"/>
        <v>41987</v>
      </c>
      <c r="B467" s="12">
        <v>5.912018899999999</v>
      </c>
      <c r="C467" s="12">
        <v>7.8883284</v>
      </c>
      <c r="D467" s="12">
        <v>4.614207099999999</v>
      </c>
      <c r="E467" s="12">
        <v>0</v>
      </c>
      <c r="F467" s="12">
        <v>0.5220838999999999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3.6165406999999994</v>
      </c>
      <c r="S467" s="12">
        <v>1.3147213999999998</v>
      </c>
      <c r="T467" s="12">
        <v>4.4747029</v>
      </c>
      <c r="U467" s="12">
        <v>0.5897222999999999</v>
      </c>
      <c r="V467" s="12">
        <v>37.3004639</v>
      </c>
      <c r="W467" s="12">
        <v>36.480348299999996</v>
      </c>
      <c r="X467" s="12">
        <v>37.6407696</v>
      </c>
      <c r="Y467" s="12">
        <v>34.785160899999994</v>
      </c>
    </row>
    <row r="468" spans="1:25" ht="11.25">
      <c r="A468" s="11">
        <f t="shared" si="11"/>
        <v>41988</v>
      </c>
      <c r="B468" s="12">
        <v>7.693867999999998</v>
      </c>
      <c r="C468" s="12">
        <v>27.260388899999995</v>
      </c>
      <c r="D468" s="12">
        <v>0.1395042</v>
      </c>
      <c r="E468" s="12">
        <v>0</v>
      </c>
      <c r="F468" s="12">
        <v>2.2384082999999997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0.052842499999999994</v>
      </c>
      <c r="S468" s="12">
        <v>2.9676347999999995</v>
      </c>
      <c r="T468" s="12">
        <v>24.149022499999997</v>
      </c>
      <c r="U468" s="12">
        <v>28.044571599999998</v>
      </c>
      <c r="V468" s="12">
        <v>2.8830868</v>
      </c>
      <c r="W468" s="12">
        <v>1.7839627999999998</v>
      </c>
      <c r="X468" s="12">
        <v>13.802460999999996</v>
      </c>
      <c r="Y468" s="12">
        <v>16.000708999999997</v>
      </c>
    </row>
    <row r="469" spans="1:25" ht="11.25">
      <c r="A469" s="11">
        <f t="shared" si="11"/>
        <v>41989</v>
      </c>
      <c r="B469" s="12">
        <v>5.3561157999999995</v>
      </c>
      <c r="C469" s="12">
        <v>40.4371947</v>
      </c>
      <c r="D469" s="12">
        <v>33.491576499999994</v>
      </c>
      <c r="E469" s="12">
        <v>15.7808842</v>
      </c>
      <c r="F469" s="12">
        <v>18.0911583</v>
      </c>
      <c r="G469" s="12">
        <v>1.4774762999999997</v>
      </c>
      <c r="H469" s="12">
        <v>16.512224399999997</v>
      </c>
      <c r="I469" s="12">
        <v>6.818796199999999</v>
      </c>
      <c r="J469" s="12">
        <v>18.368053</v>
      </c>
      <c r="K469" s="12">
        <v>21.065134199999996</v>
      </c>
      <c r="L469" s="12">
        <v>16.0408693</v>
      </c>
      <c r="M469" s="12">
        <v>7.123169</v>
      </c>
      <c r="N469" s="12">
        <v>11.464708799999999</v>
      </c>
      <c r="O469" s="12">
        <v>0.0084548</v>
      </c>
      <c r="P469" s="12">
        <v>33.436620299999994</v>
      </c>
      <c r="Q469" s="12">
        <v>33.74944789999999</v>
      </c>
      <c r="R469" s="12">
        <v>28.938666699999995</v>
      </c>
      <c r="S469" s="12">
        <v>30.923431</v>
      </c>
      <c r="T469" s="12">
        <v>45.767946099999996</v>
      </c>
      <c r="U469" s="12">
        <v>43.28012119999999</v>
      </c>
      <c r="V469" s="12">
        <v>3.8934354</v>
      </c>
      <c r="W469" s="12">
        <v>2.1242685</v>
      </c>
      <c r="X469" s="12">
        <v>3.1768910999999993</v>
      </c>
      <c r="Y469" s="12">
        <v>5.3899349999999995</v>
      </c>
    </row>
    <row r="470" spans="1:25" ht="11.25">
      <c r="A470" s="11">
        <f t="shared" si="11"/>
        <v>41990</v>
      </c>
      <c r="B470" s="12">
        <v>6.241756099999999</v>
      </c>
      <c r="C470" s="12">
        <v>36.5057127</v>
      </c>
      <c r="D470" s="12">
        <v>6.746930399999999</v>
      </c>
      <c r="E470" s="12">
        <v>0.0782069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2.3504343999999997</v>
      </c>
      <c r="L470" s="12">
        <v>1.7036422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0.0042274</v>
      </c>
      <c r="T470" s="12">
        <v>3.7729545</v>
      </c>
      <c r="U470" s="12">
        <v>4.252764399999999</v>
      </c>
      <c r="V470" s="12">
        <v>9.076227799999998</v>
      </c>
      <c r="W470" s="12">
        <v>8.1842464</v>
      </c>
      <c r="X470" s="12">
        <v>6.1381847999999986</v>
      </c>
      <c r="Y470" s="12">
        <v>9.2326416</v>
      </c>
    </row>
    <row r="471" spans="1:25" ht="11.25">
      <c r="A471" s="11">
        <f t="shared" si="11"/>
        <v>41991</v>
      </c>
      <c r="B471" s="12">
        <v>0</v>
      </c>
      <c r="C471" s="12">
        <v>0.13739049999999997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117.87682159999997</v>
      </c>
      <c r="Y471" s="12">
        <v>119.93767909999997</v>
      </c>
    </row>
    <row r="472" spans="1:25" ht="11.25">
      <c r="A472" s="11">
        <f t="shared" si="11"/>
        <v>41992</v>
      </c>
      <c r="B472" s="12">
        <v>9.587743199999998</v>
      </c>
      <c r="C472" s="12">
        <v>15.444805899999997</v>
      </c>
      <c r="D472" s="12">
        <v>2.5554632999999995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0.9321416999999999</v>
      </c>
      <c r="T472" s="12">
        <v>58.6382654</v>
      </c>
      <c r="U472" s="12">
        <v>5.618214599999999</v>
      </c>
      <c r="V472" s="12">
        <v>6.313621899999999</v>
      </c>
      <c r="W472" s="12">
        <v>3.6292229</v>
      </c>
      <c r="X472" s="12">
        <v>47.4398828</v>
      </c>
      <c r="Y472" s="12">
        <v>49.1519798</v>
      </c>
    </row>
    <row r="473" spans="1:25" ht="11.25">
      <c r="A473" s="11">
        <f t="shared" si="11"/>
        <v>41993</v>
      </c>
      <c r="B473" s="12">
        <v>5.482937799999999</v>
      </c>
      <c r="C473" s="12">
        <v>2.8027661999999998</v>
      </c>
      <c r="D473" s="12">
        <v>0.010568499999999998</v>
      </c>
      <c r="E473" s="12">
        <v>0</v>
      </c>
      <c r="F473" s="12">
        <v>0</v>
      </c>
      <c r="G473" s="12">
        <v>0</v>
      </c>
      <c r="H473" s="12">
        <v>0.3339646</v>
      </c>
      <c r="I473" s="12">
        <v>3.2128239999999995</v>
      </c>
      <c r="J473" s="12">
        <v>0.9088909999999999</v>
      </c>
      <c r="K473" s="12">
        <v>2.6886264</v>
      </c>
      <c r="L473" s="12">
        <v>0.23884809999999995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0.0317055</v>
      </c>
      <c r="S473" s="12">
        <v>0</v>
      </c>
      <c r="T473" s="12">
        <v>2.8915415999999996</v>
      </c>
      <c r="U473" s="12">
        <v>1.7860764999999994</v>
      </c>
      <c r="V473" s="12">
        <v>5.1130403</v>
      </c>
      <c r="W473" s="12">
        <v>5.825357199999999</v>
      </c>
      <c r="X473" s="12">
        <v>51.75183079999999</v>
      </c>
      <c r="Y473" s="12">
        <v>14.7493986</v>
      </c>
    </row>
    <row r="474" spans="1:25" ht="11.25">
      <c r="A474" s="11">
        <f t="shared" si="11"/>
        <v>41994</v>
      </c>
      <c r="B474" s="12">
        <v>0</v>
      </c>
      <c r="C474" s="12">
        <v>0</v>
      </c>
      <c r="D474" s="12">
        <v>0</v>
      </c>
      <c r="E474" s="12">
        <v>0</v>
      </c>
      <c r="F474" s="12">
        <v>5.9775436</v>
      </c>
      <c r="G474" s="12">
        <v>0.9680745999999999</v>
      </c>
      <c r="H474" s="12">
        <v>0.006341099999999999</v>
      </c>
      <c r="I474" s="12">
        <v>0.507288</v>
      </c>
      <c r="J474" s="12">
        <v>5.533666599999999</v>
      </c>
      <c r="K474" s="12">
        <v>5.0792211</v>
      </c>
      <c r="L474" s="12">
        <v>4.206263</v>
      </c>
      <c r="M474" s="12">
        <v>11.9022447</v>
      </c>
      <c r="N474" s="12">
        <v>26.649529599999997</v>
      </c>
      <c r="O474" s="12">
        <v>28.4271513</v>
      </c>
      <c r="P474" s="12">
        <v>0.10357129999999999</v>
      </c>
      <c r="Q474" s="12">
        <v>5.4892788999999995</v>
      </c>
      <c r="R474" s="12">
        <v>39.60016949999999</v>
      </c>
      <c r="S474" s="12">
        <v>3.3163952999999995</v>
      </c>
      <c r="T474" s="12">
        <v>3.2445294999999996</v>
      </c>
      <c r="U474" s="12">
        <v>5.125722499999999</v>
      </c>
      <c r="V474" s="12">
        <v>11.7669679</v>
      </c>
      <c r="W474" s="12">
        <v>12.534240999999998</v>
      </c>
      <c r="X474" s="12">
        <v>20.845309399999998</v>
      </c>
      <c r="Y474" s="12">
        <v>14.360477799999996</v>
      </c>
    </row>
    <row r="475" spans="1:25" ht="11.25">
      <c r="A475" s="11">
        <f t="shared" si="11"/>
        <v>41995</v>
      </c>
      <c r="B475" s="12">
        <v>10.9743304</v>
      </c>
      <c r="C475" s="12">
        <v>10.221853199999998</v>
      </c>
      <c r="D475" s="12">
        <v>6.573607</v>
      </c>
      <c r="E475" s="12">
        <v>1.4415434</v>
      </c>
      <c r="F475" s="12">
        <v>1.2639926</v>
      </c>
      <c r="G475" s="12">
        <v>0.0782069</v>
      </c>
      <c r="H475" s="12">
        <v>0</v>
      </c>
      <c r="I475" s="12">
        <v>0</v>
      </c>
      <c r="J475" s="12">
        <v>1.9784231999999997</v>
      </c>
      <c r="K475" s="12">
        <v>0.9723019999999998</v>
      </c>
      <c r="L475" s="12">
        <v>3.2994856999999995</v>
      </c>
      <c r="M475" s="12">
        <v>32.0394646</v>
      </c>
      <c r="N475" s="12">
        <v>0.0042274</v>
      </c>
      <c r="O475" s="12">
        <v>0</v>
      </c>
      <c r="P475" s="12">
        <v>0</v>
      </c>
      <c r="Q475" s="12">
        <v>0</v>
      </c>
      <c r="R475" s="12">
        <v>0</v>
      </c>
      <c r="S475" s="12">
        <v>2.2658864</v>
      </c>
      <c r="T475" s="12">
        <v>1.4352022999999998</v>
      </c>
      <c r="U475" s="12">
        <v>1.5662516999999998</v>
      </c>
      <c r="V475" s="12">
        <v>4.459907</v>
      </c>
      <c r="W475" s="12">
        <v>1.2048089999999998</v>
      </c>
      <c r="X475" s="12">
        <v>5.780969499999999</v>
      </c>
      <c r="Y475" s="12">
        <v>9.860410499999999</v>
      </c>
    </row>
    <row r="476" spans="1:25" ht="11.25">
      <c r="A476" s="11">
        <f t="shared" si="11"/>
        <v>41996</v>
      </c>
      <c r="B476" s="12">
        <v>6.002907999999999</v>
      </c>
      <c r="C476" s="12">
        <v>0.03804659999999999</v>
      </c>
      <c r="D476" s="12">
        <v>0</v>
      </c>
      <c r="E476" s="12">
        <v>0.014795899999999999</v>
      </c>
      <c r="F476" s="12">
        <v>2.8281306</v>
      </c>
      <c r="G476" s="12">
        <v>0</v>
      </c>
      <c r="H476" s="12">
        <v>0</v>
      </c>
      <c r="I476" s="12">
        <v>0</v>
      </c>
      <c r="J476" s="12">
        <v>0</v>
      </c>
      <c r="K476" s="12">
        <v>0.029591799999999998</v>
      </c>
      <c r="L476" s="12">
        <v>1.0399403999999999</v>
      </c>
      <c r="M476" s="12">
        <v>0</v>
      </c>
      <c r="N476" s="12">
        <v>0</v>
      </c>
      <c r="O476" s="12">
        <v>0</v>
      </c>
      <c r="P476" s="12">
        <v>6.161435499999999</v>
      </c>
      <c r="Q476" s="12">
        <v>0</v>
      </c>
      <c r="R476" s="12">
        <v>2.3652303</v>
      </c>
      <c r="S476" s="12">
        <v>3.1980280999999997</v>
      </c>
      <c r="T476" s="12">
        <v>156.4285959</v>
      </c>
      <c r="U476" s="12">
        <v>17.6726457</v>
      </c>
      <c r="V476" s="12">
        <v>7.704436499999999</v>
      </c>
      <c r="W476" s="12">
        <v>5.2229527</v>
      </c>
      <c r="X476" s="12">
        <v>4.9058977</v>
      </c>
      <c r="Y476" s="12">
        <v>2.4709152999999997</v>
      </c>
    </row>
    <row r="477" spans="1:25" ht="11.25">
      <c r="A477" s="11">
        <f t="shared" si="11"/>
        <v>41997</v>
      </c>
      <c r="B477" s="12">
        <v>8.771854999999999</v>
      </c>
      <c r="C477" s="12">
        <v>12.1093873</v>
      </c>
      <c r="D477" s="12">
        <v>0.021136999999999996</v>
      </c>
      <c r="E477" s="12">
        <v>0</v>
      </c>
      <c r="F477" s="12">
        <v>9.959754399999998</v>
      </c>
      <c r="G477" s="12">
        <v>0.052842499999999994</v>
      </c>
      <c r="H477" s="12">
        <v>7.8883284</v>
      </c>
      <c r="I477" s="12">
        <v>0</v>
      </c>
      <c r="J477" s="12">
        <v>0</v>
      </c>
      <c r="K477" s="12">
        <v>11.166677099999998</v>
      </c>
      <c r="L477" s="12">
        <v>10.646706899999998</v>
      </c>
      <c r="M477" s="12">
        <v>6.598971399999999</v>
      </c>
      <c r="N477" s="12">
        <v>0</v>
      </c>
      <c r="O477" s="12">
        <v>22.026867699999997</v>
      </c>
      <c r="P477" s="12">
        <v>23.189402699999995</v>
      </c>
      <c r="Q477" s="12">
        <v>0</v>
      </c>
      <c r="R477" s="12">
        <v>2.5871687999999997</v>
      </c>
      <c r="S477" s="12">
        <v>0.12259459999999998</v>
      </c>
      <c r="T477" s="12">
        <v>53.15955499999999</v>
      </c>
      <c r="U477" s="12">
        <v>10.046416099999998</v>
      </c>
      <c r="V477" s="12">
        <v>0.3741249</v>
      </c>
      <c r="W477" s="12">
        <v>0.4798098999999999</v>
      </c>
      <c r="X477" s="12">
        <v>117.13279919999997</v>
      </c>
      <c r="Y477" s="12">
        <v>9.046635999999998</v>
      </c>
    </row>
    <row r="478" spans="1:25" ht="11.25">
      <c r="A478" s="11">
        <f t="shared" si="11"/>
        <v>41998</v>
      </c>
      <c r="B478" s="12">
        <v>0</v>
      </c>
      <c r="C478" s="12">
        <v>0</v>
      </c>
      <c r="D478" s="12">
        <v>0</v>
      </c>
      <c r="E478" s="12">
        <v>4.7241195</v>
      </c>
      <c r="F478" s="12">
        <v>0</v>
      </c>
      <c r="G478" s="12">
        <v>0</v>
      </c>
      <c r="H478" s="12">
        <v>0</v>
      </c>
      <c r="I478" s="12">
        <v>0</v>
      </c>
      <c r="J478" s="12">
        <v>0.0084548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0.040160299999999996</v>
      </c>
      <c r="T478" s="12">
        <v>0.42908109999999994</v>
      </c>
      <c r="U478" s="12">
        <v>5.0411744999999994</v>
      </c>
      <c r="V478" s="12">
        <v>33.17029409999999</v>
      </c>
      <c r="W478" s="12">
        <v>34.1045495</v>
      </c>
      <c r="X478" s="12">
        <v>37.36387489999999</v>
      </c>
      <c r="Y478" s="12">
        <v>8.503415099999998</v>
      </c>
    </row>
    <row r="479" spans="1:25" ht="11.25">
      <c r="A479" s="11">
        <f t="shared" si="11"/>
        <v>41999</v>
      </c>
      <c r="B479" s="12">
        <v>10.699549399999999</v>
      </c>
      <c r="C479" s="12">
        <v>29.367747799999993</v>
      </c>
      <c r="D479" s="12">
        <v>12.914707</v>
      </c>
      <c r="E479" s="12">
        <v>0.010568499999999998</v>
      </c>
      <c r="F479" s="12">
        <v>9.4778308</v>
      </c>
      <c r="G479" s="12">
        <v>0</v>
      </c>
      <c r="H479" s="12">
        <v>0</v>
      </c>
      <c r="I479" s="12">
        <v>0</v>
      </c>
      <c r="J479" s="12">
        <v>0.1585275</v>
      </c>
      <c r="K479" s="12">
        <v>0.2853495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1.3717913</v>
      </c>
      <c r="U479" s="12">
        <v>0</v>
      </c>
      <c r="V479" s="12">
        <v>2.3462069999999997</v>
      </c>
      <c r="W479" s="12">
        <v>0</v>
      </c>
      <c r="X479" s="12">
        <v>1.1540802</v>
      </c>
      <c r="Y479" s="12">
        <v>3.227619899999999</v>
      </c>
    </row>
    <row r="480" spans="1:25" ht="11.25">
      <c r="A480" s="11">
        <f t="shared" si="11"/>
        <v>42000</v>
      </c>
      <c r="B480" s="12">
        <v>0</v>
      </c>
      <c r="C480" s="12">
        <v>1.5810476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0.5516756999999999</v>
      </c>
      <c r="U480" s="12">
        <v>4.5825016</v>
      </c>
      <c r="V480" s="12">
        <v>5.3962761</v>
      </c>
      <c r="W480" s="12">
        <v>6.2079369</v>
      </c>
      <c r="X480" s="12">
        <v>22.597566699999998</v>
      </c>
      <c r="Y480" s="12">
        <v>18.710472399999997</v>
      </c>
    </row>
    <row r="481" spans="1:25" ht="11.25">
      <c r="A481" s="11">
        <f t="shared" si="11"/>
        <v>42001</v>
      </c>
      <c r="B481" s="12">
        <v>0</v>
      </c>
      <c r="C481" s="12">
        <v>0</v>
      </c>
      <c r="D481" s="12">
        <v>0</v>
      </c>
      <c r="E481" s="12">
        <v>0</v>
      </c>
      <c r="F481" s="12">
        <v>0.08877539999999998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0.0042274</v>
      </c>
      <c r="X481" s="12">
        <v>7.934829799999998</v>
      </c>
      <c r="Y481" s="12">
        <v>11.593644499999998</v>
      </c>
    </row>
    <row r="482" spans="1:25" ht="11.25">
      <c r="A482" s="11">
        <f t="shared" si="11"/>
        <v>42002</v>
      </c>
      <c r="B482" s="12">
        <v>0</v>
      </c>
      <c r="C482" s="12">
        <v>0.7313401999999999</v>
      </c>
      <c r="D482" s="12">
        <v>0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</row>
    <row r="483" spans="1:25" ht="11.25">
      <c r="A483" s="11">
        <f t="shared" si="11"/>
        <v>42003</v>
      </c>
      <c r="B483" s="12">
        <v>2.4920522999999997</v>
      </c>
      <c r="C483" s="12">
        <v>6.3115082</v>
      </c>
      <c r="D483" s="12">
        <v>0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0.0084548</v>
      </c>
      <c r="U483" s="12">
        <v>0</v>
      </c>
      <c r="V483" s="12">
        <v>2.3884809999999996</v>
      </c>
      <c r="W483" s="12">
        <v>2.4962797</v>
      </c>
      <c r="X483" s="12">
        <v>51.81735549999999</v>
      </c>
      <c r="Y483" s="12">
        <v>14.508436799999998</v>
      </c>
    </row>
    <row r="484" spans="1:25" ht="11.25">
      <c r="A484" s="11">
        <f t="shared" si="11"/>
        <v>42004</v>
      </c>
      <c r="B484" s="12">
        <v>0.1712097</v>
      </c>
      <c r="C484" s="12">
        <v>1.8114408999999998</v>
      </c>
      <c r="D484" s="12">
        <v>0.12259459999999998</v>
      </c>
      <c r="E484" s="12">
        <v>0.0042274</v>
      </c>
      <c r="F484" s="12">
        <v>0</v>
      </c>
      <c r="G484" s="12">
        <v>0</v>
      </c>
      <c r="H484" s="12">
        <v>0</v>
      </c>
      <c r="I484" s="12">
        <v>0</v>
      </c>
      <c r="J484" s="12">
        <v>43.630995399999996</v>
      </c>
      <c r="K484" s="12">
        <v>0.0274781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2.9401566999999997</v>
      </c>
      <c r="W484" s="12">
        <v>2.0418342</v>
      </c>
      <c r="X484" s="12">
        <v>26.199311499999997</v>
      </c>
      <c r="Y484" s="12">
        <v>13.7411637</v>
      </c>
    </row>
    <row r="485" ht="12.75">
      <c r="A485" s="15"/>
    </row>
    <row r="486" spans="1:25" ht="12.75">
      <c r="A486" s="54" t="s">
        <v>68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6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2.75">
      <c r="A488" s="54" t="s">
        <v>69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6"/>
    </row>
    <row r="489" spans="1:25" ht="11.25">
      <c r="A489" s="8"/>
      <c r="B489" s="7" t="s">
        <v>23</v>
      </c>
      <c r="C489" s="9" t="s">
        <v>24</v>
      </c>
      <c r="D489" s="10" t="s">
        <v>25</v>
      </c>
      <c r="E489" s="7" t="s">
        <v>26</v>
      </c>
      <c r="F489" s="7" t="s">
        <v>27</v>
      </c>
      <c r="G489" s="9" t="s">
        <v>28</v>
      </c>
      <c r="H489" s="10" t="s">
        <v>29</v>
      </c>
      <c r="I489" s="7" t="s">
        <v>30</v>
      </c>
      <c r="J489" s="7" t="s">
        <v>31</v>
      </c>
      <c r="K489" s="7" t="s">
        <v>32</v>
      </c>
      <c r="L489" s="7" t="s">
        <v>33</v>
      </c>
      <c r="M489" s="7" t="s">
        <v>34</v>
      </c>
      <c r="N489" s="7" t="s">
        <v>35</v>
      </c>
      <c r="O489" s="7" t="s">
        <v>36</v>
      </c>
      <c r="P489" s="7" t="s">
        <v>37</v>
      </c>
      <c r="Q489" s="7" t="s">
        <v>38</v>
      </c>
      <c r="R489" s="7" t="s">
        <v>39</v>
      </c>
      <c r="S489" s="7" t="s">
        <v>40</v>
      </c>
      <c r="T489" s="7" t="s">
        <v>41</v>
      </c>
      <c r="U489" s="7" t="s">
        <v>42</v>
      </c>
      <c r="V489" s="7" t="s">
        <v>43</v>
      </c>
      <c r="W489" s="7" t="s">
        <v>44</v>
      </c>
      <c r="X489" s="7" t="s">
        <v>45</v>
      </c>
      <c r="Y489" s="7" t="s">
        <v>64</v>
      </c>
    </row>
    <row r="490" spans="1:25" ht="11.25">
      <c r="A490" s="11">
        <f aca="true" t="shared" si="12" ref="A490:A520">A454</f>
        <v>41974</v>
      </c>
      <c r="B490" s="12">
        <v>158.35206289999996</v>
      </c>
      <c r="C490" s="12">
        <v>171.05962729999996</v>
      </c>
      <c r="D490" s="12">
        <v>174.40984179999998</v>
      </c>
      <c r="E490" s="12">
        <v>174.62966659999998</v>
      </c>
      <c r="F490" s="12">
        <v>175.39693969999996</v>
      </c>
      <c r="G490" s="12">
        <v>186.9187184</v>
      </c>
      <c r="H490" s="12">
        <v>189.06201019999997</v>
      </c>
      <c r="I490" s="12">
        <v>185.11150489999997</v>
      </c>
      <c r="J490" s="12">
        <v>189.8778984</v>
      </c>
      <c r="K490" s="12">
        <v>188.66674829999997</v>
      </c>
      <c r="L490" s="12">
        <v>182.49685799999997</v>
      </c>
      <c r="M490" s="12">
        <v>190.45282479999997</v>
      </c>
      <c r="N490" s="12">
        <v>210.53297479999998</v>
      </c>
      <c r="O490" s="12">
        <v>208.19099519999997</v>
      </c>
      <c r="P490" s="12">
        <v>210.35331029999998</v>
      </c>
      <c r="Q490" s="12">
        <v>202.1162214</v>
      </c>
      <c r="R490" s="12">
        <v>191.20318829999997</v>
      </c>
      <c r="S490" s="12">
        <v>190.1209739</v>
      </c>
      <c r="T490" s="12">
        <v>176.83848309999996</v>
      </c>
      <c r="U490" s="12">
        <v>174.39927329999998</v>
      </c>
      <c r="V490" s="12">
        <v>168.26320219999997</v>
      </c>
      <c r="W490" s="12">
        <v>169.1890028</v>
      </c>
      <c r="X490" s="12">
        <v>159.58012259999998</v>
      </c>
      <c r="Y490" s="12">
        <v>157.9906202</v>
      </c>
    </row>
    <row r="491" spans="1:25" ht="11.25">
      <c r="A491" s="11">
        <f t="shared" si="12"/>
        <v>41975</v>
      </c>
      <c r="B491" s="12">
        <v>162.94724669999997</v>
      </c>
      <c r="C491" s="12">
        <v>177.00123799999997</v>
      </c>
      <c r="D491" s="12">
        <v>179.21639559999997</v>
      </c>
      <c r="E491" s="12">
        <v>180.48461559999996</v>
      </c>
      <c r="F491" s="12">
        <v>184.58942099999996</v>
      </c>
      <c r="G491" s="12">
        <v>186.61857299999997</v>
      </c>
      <c r="H491" s="12">
        <v>189.01762249999996</v>
      </c>
      <c r="I491" s="12">
        <v>184.9233856</v>
      </c>
      <c r="J491" s="12">
        <v>186.81091969999997</v>
      </c>
      <c r="K491" s="12">
        <v>189.1211938</v>
      </c>
      <c r="L491" s="12">
        <v>186.32899609999998</v>
      </c>
      <c r="M491" s="12">
        <v>196.82140289999998</v>
      </c>
      <c r="N491" s="12">
        <v>208.770149</v>
      </c>
      <c r="O491" s="12">
        <v>224.8871115</v>
      </c>
      <c r="P491" s="12">
        <v>225.39017209999997</v>
      </c>
      <c r="Q491" s="12">
        <v>205.9694965</v>
      </c>
      <c r="R491" s="12">
        <v>191.35537469999997</v>
      </c>
      <c r="S491" s="12">
        <v>186.6988936</v>
      </c>
      <c r="T491" s="12">
        <v>177.36056699999997</v>
      </c>
      <c r="U491" s="12">
        <v>174.14140189999998</v>
      </c>
      <c r="V491" s="12">
        <v>164.65511629999997</v>
      </c>
      <c r="W491" s="12">
        <v>161.53952249999998</v>
      </c>
      <c r="X491" s="12">
        <v>161.38099499999998</v>
      </c>
      <c r="Y491" s="12">
        <v>158.98194549999997</v>
      </c>
    </row>
    <row r="492" spans="1:25" ht="11.25">
      <c r="A492" s="11">
        <f t="shared" si="12"/>
        <v>41976</v>
      </c>
      <c r="B492" s="12">
        <v>159.13413189999997</v>
      </c>
      <c r="C492" s="12">
        <v>177.51063969999996</v>
      </c>
      <c r="D492" s="12">
        <v>179.29037509999998</v>
      </c>
      <c r="E492" s="12">
        <v>184.47950859999997</v>
      </c>
      <c r="F492" s="12">
        <v>188.49976599999997</v>
      </c>
      <c r="G492" s="12">
        <v>189.8778984</v>
      </c>
      <c r="H492" s="12">
        <v>189.3896337</v>
      </c>
      <c r="I492" s="12">
        <v>186.34379199999998</v>
      </c>
      <c r="J492" s="12">
        <v>184.39707429999999</v>
      </c>
      <c r="K492" s="12">
        <v>187.35414059999997</v>
      </c>
      <c r="L492" s="12">
        <v>189.13176229999996</v>
      </c>
      <c r="M492" s="12">
        <v>195.35238139999996</v>
      </c>
      <c r="N492" s="12">
        <v>207.81052919999996</v>
      </c>
      <c r="O492" s="12">
        <v>216.125825</v>
      </c>
      <c r="P492" s="12">
        <v>218.66860609999998</v>
      </c>
      <c r="Q492" s="12">
        <v>204.77736969999998</v>
      </c>
      <c r="R492" s="12">
        <v>197.23146069999999</v>
      </c>
      <c r="S492" s="12">
        <v>187.33511729999998</v>
      </c>
      <c r="T492" s="12">
        <v>184.63169499999998</v>
      </c>
      <c r="U492" s="12">
        <v>174.5852789</v>
      </c>
      <c r="V492" s="12">
        <v>173.89832639999997</v>
      </c>
      <c r="W492" s="12">
        <v>174.54934599999996</v>
      </c>
      <c r="X492" s="12">
        <v>169.78083879999997</v>
      </c>
      <c r="Y492" s="12">
        <v>166.32916669999997</v>
      </c>
    </row>
    <row r="493" spans="1:25" ht="11.25">
      <c r="A493" s="11">
        <f t="shared" si="12"/>
        <v>41977</v>
      </c>
      <c r="B493" s="12">
        <v>159.99229409999998</v>
      </c>
      <c r="C493" s="12">
        <v>173.88141679999998</v>
      </c>
      <c r="D493" s="12">
        <v>174.01669359999997</v>
      </c>
      <c r="E493" s="12">
        <v>200.80995479999996</v>
      </c>
      <c r="F493" s="12">
        <v>209.22459449999997</v>
      </c>
      <c r="G493" s="12">
        <v>211.20301769999998</v>
      </c>
      <c r="H493" s="12">
        <v>211.78005779999998</v>
      </c>
      <c r="I493" s="12">
        <v>210.58158989999998</v>
      </c>
      <c r="J493" s="12">
        <v>206.60360649999996</v>
      </c>
      <c r="K493" s="12">
        <v>204.7858245</v>
      </c>
      <c r="L493" s="12">
        <v>209.19288899999998</v>
      </c>
      <c r="M493" s="12">
        <v>216.0074578</v>
      </c>
      <c r="N493" s="12">
        <v>227.64760369999996</v>
      </c>
      <c r="O493" s="12">
        <v>272.0648955</v>
      </c>
      <c r="P493" s="12">
        <v>267.38939109999995</v>
      </c>
      <c r="Q493" s="12">
        <v>229.6873242</v>
      </c>
      <c r="R493" s="12">
        <v>208.8525833</v>
      </c>
      <c r="S493" s="12">
        <v>199.131677</v>
      </c>
      <c r="T493" s="12">
        <v>188.9880307</v>
      </c>
      <c r="U493" s="12">
        <v>168.40270639999997</v>
      </c>
      <c r="V493" s="12">
        <v>159.10665379999998</v>
      </c>
      <c r="W493" s="12">
        <v>159.54418969999995</v>
      </c>
      <c r="X493" s="12">
        <v>161.423269</v>
      </c>
      <c r="Y493" s="12">
        <v>158.1554888</v>
      </c>
    </row>
    <row r="494" spans="1:25" ht="11.25">
      <c r="A494" s="11">
        <f t="shared" si="12"/>
        <v>41978</v>
      </c>
      <c r="B494" s="12">
        <v>171.41261519999998</v>
      </c>
      <c r="C494" s="12">
        <v>183.68898479999996</v>
      </c>
      <c r="D494" s="12">
        <v>200.3703052</v>
      </c>
      <c r="E494" s="12">
        <v>200.77824929999997</v>
      </c>
      <c r="F494" s="12">
        <v>213.06941479999998</v>
      </c>
      <c r="G494" s="12">
        <v>223.12639939999994</v>
      </c>
      <c r="H494" s="12">
        <v>221.50307779999997</v>
      </c>
      <c r="I494" s="12">
        <v>215.2127066</v>
      </c>
      <c r="J494" s="12">
        <v>213.65490969999996</v>
      </c>
      <c r="K494" s="12">
        <v>214.53843629999997</v>
      </c>
      <c r="L494" s="12">
        <v>216.92691729999996</v>
      </c>
      <c r="M494" s="12">
        <v>224.49396329999996</v>
      </c>
      <c r="N494" s="12">
        <v>236.17215579999996</v>
      </c>
      <c r="O494" s="12">
        <v>269.5411377</v>
      </c>
      <c r="P494" s="12">
        <v>267.2520006</v>
      </c>
      <c r="Q494" s="12">
        <v>250.12468949999993</v>
      </c>
      <c r="R494" s="12">
        <v>233.32500189999993</v>
      </c>
      <c r="S494" s="12">
        <v>221.9258178</v>
      </c>
      <c r="T494" s="12">
        <v>221.93004519999997</v>
      </c>
      <c r="U494" s="12">
        <v>183.00203229999997</v>
      </c>
      <c r="V494" s="12">
        <v>182.3742634</v>
      </c>
      <c r="W494" s="12">
        <v>183.29372289999998</v>
      </c>
      <c r="X494" s="12">
        <v>182.86252809999996</v>
      </c>
      <c r="Y494" s="12">
        <v>181.6640602</v>
      </c>
    </row>
    <row r="495" spans="1:25" ht="11.25">
      <c r="A495" s="11">
        <f t="shared" si="12"/>
        <v>41979</v>
      </c>
      <c r="B495" s="12">
        <v>165.64432789999998</v>
      </c>
      <c r="C495" s="12">
        <v>174.2132677</v>
      </c>
      <c r="D495" s="12">
        <v>179.80189049999998</v>
      </c>
      <c r="E495" s="12">
        <v>179.87587</v>
      </c>
      <c r="F495" s="12">
        <v>195.05857709999998</v>
      </c>
      <c r="G495" s="12">
        <v>206.56767359999995</v>
      </c>
      <c r="H495" s="12">
        <v>208.4298433</v>
      </c>
      <c r="I495" s="12">
        <v>201.77168829999997</v>
      </c>
      <c r="J495" s="12">
        <v>205.42416189999997</v>
      </c>
      <c r="K495" s="12">
        <v>201.07628099999997</v>
      </c>
      <c r="L495" s="12">
        <v>201.456747</v>
      </c>
      <c r="M495" s="12">
        <v>209.78683869999995</v>
      </c>
      <c r="N495" s="12">
        <v>222.00613839999997</v>
      </c>
      <c r="O495" s="12">
        <v>237.06836459999994</v>
      </c>
      <c r="P495" s="12">
        <v>243.60603869999997</v>
      </c>
      <c r="Q495" s="12">
        <v>218.9560693</v>
      </c>
      <c r="R495" s="12">
        <v>208.89908469999997</v>
      </c>
      <c r="S495" s="12">
        <v>197.56753899999998</v>
      </c>
      <c r="T495" s="12">
        <v>196.54873559999996</v>
      </c>
      <c r="U495" s="12">
        <v>180.26901819999998</v>
      </c>
      <c r="V495" s="12">
        <v>167.55088529999998</v>
      </c>
      <c r="W495" s="12">
        <v>163.8645925</v>
      </c>
      <c r="X495" s="12">
        <v>169.7470196</v>
      </c>
      <c r="Y495" s="12">
        <v>171.25408769999999</v>
      </c>
    </row>
    <row r="496" spans="1:25" ht="11.25">
      <c r="A496" s="11">
        <f t="shared" si="12"/>
        <v>41980</v>
      </c>
      <c r="B496" s="12">
        <v>137.36090819999998</v>
      </c>
      <c r="C496" s="12">
        <v>174.9044476</v>
      </c>
      <c r="D496" s="12">
        <v>176.05852779999998</v>
      </c>
      <c r="E496" s="12">
        <v>177.33731629999997</v>
      </c>
      <c r="F496" s="12">
        <v>178.8084515</v>
      </c>
      <c r="G496" s="12">
        <v>196.2528176</v>
      </c>
      <c r="H496" s="12">
        <v>194.47942329999998</v>
      </c>
      <c r="I496" s="12">
        <v>193.07592649999998</v>
      </c>
      <c r="J496" s="12">
        <v>192.494659</v>
      </c>
      <c r="K496" s="12">
        <v>188.58431399999998</v>
      </c>
      <c r="L496" s="12">
        <v>195.03532639999997</v>
      </c>
      <c r="M496" s="12">
        <v>199.85244869999997</v>
      </c>
      <c r="N496" s="12">
        <v>210.9789655</v>
      </c>
      <c r="O496" s="12">
        <v>222.62333879999997</v>
      </c>
      <c r="P496" s="12">
        <v>236.39832169999997</v>
      </c>
      <c r="Q496" s="12">
        <v>213.90855369999994</v>
      </c>
      <c r="R496" s="12">
        <v>208.31358979999996</v>
      </c>
      <c r="S496" s="12">
        <v>192.4925453</v>
      </c>
      <c r="T496" s="12">
        <v>178.45757729999997</v>
      </c>
      <c r="U496" s="12">
        <v>175.28914099999997</v>
      </c>
      <c r="V496" s="12">
        <v>139.08780109999998</v>
      </c>
      <c r="W496" s="12">
        <v>138.9652065</v>
      </c>
      <c r="X496" s="12">
        <v>138.16622789999997</v>
      </c>
      <c r="Y496" s="12">
        <v>136.12862109999998</v>
      </c>
    </row>
    <row r="497" spans="1:25" ht="11.25">
      <c r="A497" s="11">
        <f t="shared" si="12"/>
        <v>41981</v>
      </c>
      <c r="B497" s="12">
        <v>139.8043454</v>
      </c>
      <c r="C497" s="12">
        <v>178.53155679999998</v>
      </c>
      <c r="D497" s="12">
        <v>198.85900969999997</v>
      </c>
      <c r="E497" s="12">
        <v>201.59202379999996</v>
      </c>
      <c r="F497" s="12">
        <v>207.36453849999995</v>
      </c>
      <c r="G497" s="12">
        <v>207.97328409999997</v>
      </c>
      <c r="H497" s="12">
        <v>207.20601099999996</v>
      </c>
      <c r="I497" s="12">
        <v>210.9662833</v>
      </c>
      <c r="J497" s="12">
        <v>210.56890769999998</v>
      </c>
      <c r="K497" s="12">
        <v>210.94725999999994</v>
      </c>
      <c r="L497" s="12">
        <v>211.21358619999998</v>
      </c>
      <c r="M497" s="12">
        <v>210.36599249999998</v>
      </c>
      <c r="N497" s="12">
        <v>221.95963699999996</v>
      </c>
      <c r="O497" s="12">
        <v>251.02089829999994</v>
      </c>
      <c r="P497" s="12">
        <v>262.10936849999996</v>
      </c>
      <c r="Q497" s="12">
        <v>211.59827959999998</v>
      </c>
      <c r="R497" s="12">
        <v>205.7095114</v>
      </c>
      <c r="S497" s="12">
        <v>201.59836489999998</v>
      </c>
      <c r="T497" s="12">
        <v>180.19503869999997</v>
      </c>
      <c r="U497" s="12">
        <v>177.29715599999997</v>
      </c>
      <c r="V497" s="12">
        <v>176.47915409999996</v>
      </c>
      <c r="W497" s="12">
        <v>176.67995559999997</v>
      </c>
      <c r="X497" s="12">
        <v>177.07310379999998</v>
      </c>
      <c r="Y497" s="12">
        <v>176.06909629999998</v>
      </c>
    </row>
    <row r="498" spans="1:25" ht="11.25">
      <c r="A498" s="11">
        <f t="shared" si="12"/>
        <v>41982</v>
      </c>
      <c r="B498" s="12">
        <v>138.74326799999997</v>
      </c>
      <c r="C498" s="12">
        <v>177.43031909999996</v>
      </c>
      <c r="D498" s="12">
        <v>178.71122129999998</v>
      </c>
      <c r="E498" s="12">
        <v>199.36841139999999</v>
      </c>
      <c r="F498" s="12">
        <v>205.8490156</v>
      </c>
      <c r="G498" s="12">
        <v>205.66300999999996</v>
      </c>
      <c r="H498" s="12">
        <v>206.3372803</v>
      </c>
      <c r="I498" s="12">
        <v>195.26994709999997</v>
      </c>
      <c r="J498" s="12">
        <v>185.46872019999998</v>
      </c>
      <c r="K498" s="12">
        <v>186.1556727</v>
      </c>
      <c r="L498" s="12">
        <v>186.41988519999998</v>
      </c>
      <c r="M498" s="12">
        <v>200.5034683</v>
      </c>
      <c r="N498" s="12">
        <v>206.7388833</v>
      </c>
      <c r="O498" s="12">
        <v>224.18324939999994</v>
      </c>
      <c r="P498" s="12">
        <v>227.17624859999995</v>
      </c>
      <c r="Q498" s="12">
        <v>180.09780849999996</v>
      </c>
      <c r="R498" s="12">
        <v>179.14664349999998</v>
      </c>
      <c r="S498" s="12">
        <v>181.37236959999998</v>
      </c>
      <c r="T498" s="12">
        <v>180.52900329999997</v>
      </c>
      <c r="U498" s="12">
        <v>139.04764079999998</v>
      </c>
      <c r="V498" s="12">
        <v>133.40617549999996</v>
      </c>
      <c r="W498" s="12">
        <v>134.0339444</v>
      </c>
      <c r="X498" s="12">
        <v>136.3040582</v>
      </c>
      <c r="Y498" s="12">
        <v>133.0827794</v>
      </c>
    </row>
    <row r="499" spans="1:25" ht="11.25">
      <c r="A499" s="11">
        <f t="shared" si="12"/>
        <v>41983</v>
      </c>
      <c r="B499" s="12">
        <v>135.71010849999996</v>
      </c>
      <c r="C499" s="12">
        <v>148.71359089999999</v>
      </c>
      <c r="D499" s="12">
        <v>149.17015009999997</v>
      </c>
      <c r="E499" s="12">
        <v>152.08494239999996</v>
      </c>
      <c r="F499" s="12">
        <v>179.284034</v>
      </c>
      <c r="G499" s="12">
        <v>179.40874229999997</v>
      </c>
      <c r="H499" s="12">
        <v>180.04496599999996</v>
      </c>
      <c r="I499" s="12">
        <v>151.5057886</v>
      </c>
      <c r="J499" s="12">
        <v>150.44471119999997</v>
      </c>
      <c r="K499" s="12">
        <v>184.3061852</v>
      </c>
      <c r="L499" s="12">
        <v>184.66551419999996</v>
      </c>
      <c r="M499" s="12">
        <v>179.41719709999998</v>
      </c>
      <c r="N499" s="12">
        <v>181.3702559</v>
      </c>
      <c r="O499" s="12">
        <v>182.53490459999998</v>
      </c>
      <c r="P499" s="12">
        <v>182.940735</v>
      </c>
      <c r="Q499" s="12">
        <v>180.42965939999996</v>
      </c>
      <c r="R499" s="12">
        <v>178.43432659999996</v>
      </c>
      <c r="S499" s="12">
        <v>183.43534079999998</v>
      </c>
      <c r="T499" s="12">
        <v>147.70535599999997</v>
      </c>
      <c r="U499" s="12">
        <v>142.10193729999997</v>
      </c>
      <c r="V499" s="12">
        <v>141.55026159999997</v>
      </c>
      <c r="W499" s="12">
        <v>142.3915142</v>
      </c>
      <c r="X499" s="12">
        <v>141.6686288</v>
      </c>
      <c r="Y499" s="12">
        <v>135.4628056</v>
      </c>
    </row>
    <row r="500" spans="1:25" ht="11.25">
      <c r="A500" s="11">
        <f t="shared" si="12"/>
        <v>41984</v>
      </c>
      <c r="B500" s="12">
        <v>137.29326979999996</v>
      </c>
      <c r="C500" s="12">
        <v>145.4415833</v>
      </c>
      <c r="D500" s="12">
        <v>182.243214</v>
      </c>
      <c r="E500" s="12">
        <v>184.78810879999997</v>
      </c>
      <c r="F500" s="12">
        <v>178.45757729999997</v>
      </c>
      <c r="G500" s="12">
        <v>178.69853909999998</v>
      </c>
      <c r="H500" s="12">
        <v>177.90167419999997</v>
      </c>
      <c r="I500" s="12">
        <v>184.43934829999998</v>
      </c>
      <c r="J500" s="12">
        <v>184.7690855</v>
      </c>
      <c r="K500" s="12">
        <v>184.56194289999996</v>
      </c>
      <c r="L500" s="12">
        <v>184.91493079999998</v>
      </c>
      <c r="M500" s="12">
        <v>179.6518178</v>
      </c>
      <c r="N500" s="12">
        <v>179.54824649999998</v>
      </c>
      <c r="O500" s="12">
        <v>181.9494097</v>
      </c>
      <c r="P500" s="12">
        <v>181.41675729999997</v>
      </c>
      <c r="Q500" s="12">
        <v>178.52944309999998</v>
      </c>
      <c r="R500" s="12">
        <v>177.42609169999997</v>
      </c>
      <c r="S500" s="12">
        <v>181.56682999999998</v>
      </c>
      <c r="T500" s="12">
        <v>145.43312849999998</v>
      </c>
      <c r="U500" s="12">
        <v>139.6880919</v>
      </c>
      <c r="V500" s="12">
        <v>135.39516719999997</v>
      </c>
      <c r="W500" s="12">
        <v>136.1920321</v>
      </c>
      <c r="X500" s="12">
        <v>135.47126039999998</v>
      </c>
      <c r="Y500" s="12">
        <v>135.26834519999997</v>
      </c>
    </row>
    <row r="501" spans="1:25" ht="11.25">
      <c r="A501" s="11">
        <f t="shared" si="12"/>
        <v>41985</v>
      </c>
      <c r="B501" s="12">
        <v>134.3150665</v>
      </c>
      <c r="C501" s="12">
        <v>144.21140989999998</v>
      </c>
      <c r="D501" s="12">
        <v>147.04165419999998</v>
      </c>
      <c r="E501" s="12">
        <v>179.16355309999997</v>
      </c>
      <c r="F501" s="12">
        <v>177.04139829999997</v>
      </c>
      <c r="G501" s="12">
        <v>177.7917618</v>
      </c>
      <c r="H501" s="12">
        <v>179.0240489</v>
      </c>
      <c r="I501" s="12">
        <v>147.83429169999997</v>
      </c>
      <c r="J501" s="12">
        <v>147.7159245</v>
      </c>
      <c r="K501" s="12">
        <v>147.83851909999998</v>
      </c>
      <c r="L501" s="12">
        <v>147.43691609999996</v>
      </c>
      <c r="M501" s="12">
        <v>177.233745</v>
      </c>
      <c r="N501" s="12">
        <v>179.3368765</v>
      </c>
      <c r="O501" s="12">
        <v>179.51865469999998</v>
      </c>
      <c r="P501" s="12">
        <v>178.52944309999998</v>
      </c>
      <c r="Q501" s="12">
        <v>178.28425389999998</v>
      </c>
      <c r="R501" s="12">
        <v>179.05998179999997</v>
      </c>
      <c r="S501" s="12">
        <v>146.45193189999998</v>
      </c>
      <c r="T501" s="12">
        <v>143.8415124</v>
      </c>
      <c r="U501" s="12">
        <v>138.64392409999996</v>
      </c>
      <c r="V501" s="12">
        <v>133.89866759999998</v>
      </c>
      <c r="W501" s="12">
        <v>134.5518009</v>
      </c>
      <c r="X501" s="12">
        <v>134.3848186</v>
      </c>
      <c r="Y501" s="12">
        <v>127.16019199999998</v>
      </c>
    </row>
    <row r="502" spans="1:25" ht="11.25">
      <c r="A502" s="11">
        <f t="shared" si="12"/>
        <v>41986</v>
      </c>
      <c r="B502" s="12">
        <v>127.50472509999999</v>
      </c>
      <c r="C502" s="12">
        <v>136.14130329999998</v>
      </c>
      <c r="D502" s="12">
        <v>140.69421309999998</v>
      </c>
      <c r="E502" s="12">
        <v>145.50922169999998</v>
      </c>
      <c r="F502" s="12">
        <v>147.1008378</v>
      </c>
      <c r="G502" s="12">
        <v>184.75851699999998</v>
      </c>
      <c r="H502" s="12">
        <v>190.65996739999997</v>
      </c>
      <c r="I502" s="12">
        <v>156.36307119999998</v>
      </c>
      <c r="J502" s="12">
        <v>156.10308609999998</v>
      </c>
      <c r="K502" s="12">
        <v>156.01431069999998</v>
      </c>
      <c r="L502" s="12">
        <v>191.95989289999997</v>
      </c>
      <c r="M502" s="12">
        <v>183.1457639</v>
      </c>
      <c r="N502" s="12">
        <v>246.10231839999997</v>
      </c>
      <c r="O502" s="12">
        <v>245.1215616</v>
      </c>
      <c r="P502" s="12">
        <v>184.06099599999996</v>
      </c>
      <c r="Q502" s="12">
        <v>182.89846099999997</v>
      </c>
      <c r="R502" s="12">
        <v>190.45916589999996</v>
      </c>
      <c r="S502" s="12">
        <v>189.81237369999997</v>
      </c>
      <c r="T502" s="12">
        <v>183.0421926</v>
      </c>
      <c r="U502" s="12">
        <v>142.68743219999996</v>
      </c>
      <c r="V502" s="12">
        <v>134.97031349999997</v>
      </c>
      <c r="W502" s="12">
        <v>135.4015083</v>
      </c>
      <c r="X502" s="12">
        <v>135.80945239999997</v>
      </c>
      <c r="Y502" s="12">
        <v>135.25566299999997</v>
      </c>
    </row>
    <row r="503" spans="1:25" ht="11.25">
      <c r="A503" s="11">
        <f t="shared" si="12"/>
        <v>41987</v>
      </c>
      <c r="B503" s="12">
        <v>134.90901619999997</v>
      </c>
      <c r="C503" s="12">
        <v>141.5925356</v>
      </c>
      <c r="D503" s="12">
        <v>141.29239019999997</v>
      </c>
      <c r="E503" s="12">
        <v>176.32908139999998</v>
      </c>
      <c r="F503" s="12">
        <v>180.66005269999997</v>
      </c>
      <c r="G503" s="12">
        <v>183.74605469999997</v>
      </c>
      <c r="H503" s="12">
        <v>186.24656179999997</v>
      </c>
      <c r="I503" s="12">
        <v>186.12819459999997</v>
      </c>
      <c r="J503" s="12">
        <v>185.25100909999998</v>
      </c>
      <c r="K503" s="12">
        <v>185.45815169999997</v>
      </c>
      <c r="L503" s="12">
        <v>185.94430269999998</v>
      </c>
      <c r="M503" s="12">
        <v>180.19081129999998</v>
      </c>
      <c r="N503" s="12">
        <v>223.91480949999996</v>
      </c>
      <c r="O503" s="12">
        <v>227.5207817</v>
      </c>
      <c r="P503" s="12">
        <v>223.62523259999998</v>
      </c>
      <c r="Q503" s="12">
        <v>222.15409739999996</v>
      </c>
      <c r="R503" s="12">
        <v>214.7561474</v>
      </c>
      <c r="S503" s="12">
        <v>180.33665659999997</v>
      </c>
      <c r="T503" s="12">
        <v>176.7222296</v>
      </c>
      <c r="U503" s="12">
        <v>138.30150469999998</v>
      </c>
      <c r="V503" s="12">
        <v>138.45369109999996</v>
      </c>
      <c r="W503" s="12">
        <v>138.66506109999997</v>
      </c>
      <c r="X503" s="12">
        <v>138.64815149999998</v>
      </c>
      <c r="Y503" s="12">
        <v>138.1979334</v>
      </c>
    </row>
    <row r="504" spans="1:25" ht="11.25">
      <c r="A504" s="11">
        <f t="shared" si="12"/>
        <v>41988</v>
      </c>
      <c r="B504" s="12">
        <v>138.73904059999998</v>
      </c>
      <c r="C504" s="12">
        <v>168.97551909999999</v>
      </c>
      <c r="D504" s="12">
        <v>175.32930129999997</v>
      </c>
      <c r="E504" s="12">
        <v>176.35444579999998</v>
      </c>
      <c r="F504" s="12">
        <v>176.80889129999997</v>
      </c>
      <c r="G504" s="12">
        <v>193.72483239999997</v>
      </c>
      <c r="H504" s="12">
        <v>198.9942865</v>
      </c>
      <c r="I504" s="12">
        <v>195.2995389</v>
      </c>
      <c r="J504" s="12">
        <v>194.47096849999997</v>
      </c>
      <c r="K504" s="12">
        <v>179.33899019999998</v>
      </c>
      <c r="L504" s="12">
        <v>194.2173245</v>
      </c>
      <c r="M504" s="12">
        <v>204.92955609999999</v>
      </c>
      <c r="N504" s="12">
        <v>212.29157319999996</v>
      </c>
      <c r="O504" s="12">
        <v>224.06488219999994</v>
      </c>
      <c r="P504" s="12">
        <v>221.97866029999997</v>
      </c>
      <c r="Q504" s="12">
        <v>208.83990109999996</v>
      </c>
      <c r="R504" s="12">
        <v>203.24282349999996</v>
      </c>
      <c r="S504" s="12">
        <v>178.67528839999997</v>
      </c>
      <c r="T504" s="12">
        <v>174.9594038</v>
      </c>
      <c r="U504" s="12">
        <v>171.29002059999996</v>
      </c>
      <c r="V504" s="12">
        <v>138.44100889999999</v>
      </c>
      <c r="W504" s="12">
        <v>138.9652065</v>
      </c>
      <c r="X504" s="12">
        <v>138.9017955</v>
      </c>
      <c r="Y504" s="12">
        <v>138.80456529999998</v>
      </c>
    </row>
    <row r="505" spans="1:25" ht="11.25">
      <c r="A505" s="11">
        <f t="shared" si="12"/>
        <v>41989</v>
      </c>
      <c r="B505" s="12">
        <v>134.96608609999998</v>
      </c>
      <c r="C505" s="12">
        <v>181.0553146</v>
      </c>
      <c r="D505" s="12">
        <v>189.6157996</v>
      </c>
      <c r="E505" s="12">
        <v>195.87235159999994</v>
      </c>
      <c r="F505" s="12">
        <v>200.65988209999998</v>
      </c>
      <c r="G505" s="12">
        <v>206.72831479999996</v>
      </c>
      <c r="H505" s="12">
        <v>207.11934929999998</v>
      </c>
      <c r="I505" s="12">
        <v>204.26585429999997</v>
      </c>
      <c r="J505" s="12">
        <v>202.38043389999999</v>
      </c>
      <c r="K505" s="12">
        <v>203.1498207</v>
      </c>
      <c r="L505" s="12">
        <v>201.56454569999997</v>
      </c>
      <c r="M505" s="12">
        <v>209.52685359999998</v>
      </c>
      <c r="N505" s="12">
        <v>222.77129779999999</v>
      </c>
      <c r="O505" s="12">
        <v>228.07457109999996</v>
      </c>
      <c r="P505" s="12">
        <v>233.50889379999998</v>
      </c>
      <c r="Q505" s="12">
        <v>216.43442519999996</v>
      </c>
      <c r="R505" s="12">
        <v>208.21213219999999</v>
      </c>
      <c r="S505" s="12">
        <v>199.2225661</v>
      </c>
      <c r="T505" s="12">
        <v>188.37505769999999</v>
      </c>
      <c r="U505" s="12">
        <v>180.1485373</v>
      </c>
      <c r="V505" s="12">
        <v>134.87942439999998</v>
      </c>
      <c r="W505" s="12">
        <v>134.69975989999998</v>
      </c>
      <c r="X505" s="12">
        <v>138.49807879999997</v>
      </c>
      <c r="Y505" s="12">
        <v>134.87942439999998</v>
      </c>
    </row>
    <row r="506" spans="1:25" ht="11.25">
      <c r="A506" s="11">
        <f t="shared" si="12"/>
        <v>41990</v>
      </c>
      <c r="B506" s="12">
        <v>134.59407489999998</v>
      </c>
      <c r="C506" s="12">
        <v>181.84372469999997</v>
      </c>
      <c r="D506" s="12">
        <v>183.36770239999998</v>
      </c>
      <c r="E506" s="12">
        <v>183.75662319999998</v>
      </c>
      <c r="F506" s="12">
        <v>180.27324559999997</v>
      </c>
      <c r="G506" s="12">
        <v>181.186364</v>
      </c>
      <c r="H506" s="12">
        <v>181.94306859999998</v>
      </c>
      <c r="I506" s="12">
        <v>189.05355539999996</v>
      </c>
      <c r="J506" s="12">
        <v>187.91638479999997</v>
      </c>
      <c r="K506" s="12">
        <v>187.59721609999997</v>
      </c>
      <c r="L506" s="12">
        <v>187.4196653</v>
      </c>
      <c r="M506" s="12">
        <v>181.2687983</v>
      </c>
      <c r="N506" s="12">
        <v>224.4051879</v>
      </c>
      <c r="O506" s="12">
        <v>230.59832889999996</v>
      </c>
      <c r="P506" s="12">
        <v>234.52981089999994</v>
      </c>
      <c r="Q506" s="12">
        <v>231.82850229999997</v>
      </c>
      <c r="R506" s="12">
        <v>181.36814219999997</v>
      </c>
      <c r="S506" s="12">
        <v>189.6918928</v>
      </c>
      <c r="T506" s="12">
        <v>186.36070159999997</v>
      </c>
      <c r="U506" s="12">
        <v>142.8036857</v>
      </c>
      <c r="V506" s="12">
        <v>142.0385263</v>
      </c>
      <c r="W506" s="12">
        <v>142.2689196</v>
      </c>
      <c r="X506" s="12">
        <v>141.2966176</v>
      </c>
      <c r="Y506" s="12">
        <v>141.10215719999997</v>
      </c>
    </row>
    <row r="507" spans="1:25" ht="11.25">
      <c r="A507" s="11">
        <f t="shared" si="12"/>
        <v>41991</v>
      </c>
      <c r="B507" s="12">
        <v>140.97744889999998</v>
      </c>
      <c r="C507" s="12">
        <v>182.78643489999996</v>
      </c>
      <c r="D507" s="12">
        <v>184.87899789999997</v>
      </c>
      <c r="E507" s="12">
        <v>182.20093999999997</v>
      </c>
      <c r="F507" s="12">
        <v>180.69598559999997</v>
      </c>
      <c r="G507" s="12">
        <v>181.5499204</v>
      </c>
      <c r="H507" s="12">
        <v>182.21362219999997</v>
      </c>
      <c r="I507" s="12">
        <v>183.55370799999997</v>
      </c>
      <c r="J507" s="12">
        <v>189.324109</v>
      </c>
      <c r="K507" s="12">
        <v>187.7367203</v>
      </c>
      <c r="L507" s="12">
        <v>183.57907239999997</v>
      </c>
      <c r="M507" s="12">
        <v>216.32451279999998</v>
      </c>
      <c r="N507" s="12">
        <v>224.93784029999998</v>
      </c>
      <c r="O507" s="12">
        <v>230.41866439999993</v>
      </c>
      <c r="P507" s="12">
        <v>224.17056719999994</v>
      </c>
      <c r="Q507" s="12">
        <v>218.86729389999996</v>
      </c>
      <c r="R507" s="12">
        <v>215.20213809999996</v>
      </c>
      <c r="S507" s="12">
        <v>186.43890849999997</v>
      </c>
      <c r="T507" s="12">
        <v>183.33176949999998</v>
      </c>
      <c r="U507" s="12">
        <v>141.22897919999997</v>
      </c>
      <c r="V507" s="12">
        <v>140.9098105</v>
      </c>
      <c r="W507" s="12">
        <v>141.00704069999998</v>
      </c>
      <c r="X507" s="12">
        <v>140.5251171</v>
      </c>
      <c r="Y507" s="12">
        <v>141.20995589999998</v>
      </c>
    </row>
    <row r="508" spans="1:25" ht="11.25">
      <c r="A508" s="11">
        <f t="shared" si="12"/>
        <v>41992</v>
      </c>
      <c r="B508" s="12">
        <v>143.5434807</v>
      </c>
      <c r="C508" s="12">
        <v>185.74138749999997</v>
      </c>
      <c r="D508" s="12">
        <v>186.45793179999998</v>
      </c>
      <c r="E508" s="12">
        <v>186.34167829999998</v>
      </c>
      <c r="F508" s="12">
        <v>181.3702559</v>
      </c>
      <c r="G508" s="12">
        <v>181.75706299999996</v>
      </c>
      <c r="H508" s="12">
        <v>183.82426159999997</v>
      </c>
      <c r="I508" s="12">
        <v>189.58620779999998</v>
      </c>
      <c r="J508" s="12">
        <v>188.83795799999996</v>
      </c>
      <c r="K508" s="12">
        <v>187.05399519999997</v>
      </c>
      <c r="L508" s="12">
        <v>186.80457859999996</v>
      </c>
      <c r="M508" s="12">
        <v>215.97363859999996</v>
      </c>
      <c r="N508" s="12">
        <v>234.21064219999994</v>
      </c>
      <c r="O508" s="12">
        <v>241.6867991</v>
      </c>
      <c r="P508" s="12">
        <v>240.43548869999995</v>
      </c>
      <c r="Q508" s="12">
        <v>233.16013329999996</v>
      </c>
      <c r="R508" s="12">
        <v>181.93461379999997</v>
      </c>
      <c r="S508" s="12">
        <v>187.98190949999997</v>
      </c>
      <c r="T508" s="12">
        <v>185.02061579999997</v>
      </c>
      <c r="U508" s="12">
        <v>143.5244574</v>
      </c>
      <c r="V508" s="12">
        <v>142.6092253</v>
      </c>
      <c r="W508" s="12">
        <v>142.7719802</v>
      </c>
      <c r="X508" s="12">
        <v>143.12708179999998</v>
      </c>
      <c r="Y508" s="12">
        <v>142.6620678</v>
      </c>
    </row>
    <row r="509" spans="1:25" ht="11.25">
      <c r="A509" s="11">
        <f t="shared" si="12"/>
        <v>41993</v>
      </c>
      <c r="B509" s="12">
        <v>143.04042009999998</v>
      </c>
      <c r="C509" s="12">
        <v>146.70346219999996</v>
      </c>
      <c r="D509" s="12">
        <v>186.2994043</v>
      </c>
      <c r="E509" s="12">
        <v>188.5652907</v>
      </c>
      <c r="F509" s="12">
        <v>188.97534849999997</v>
      </c>
      <c r="G509" s="12">
        <v>189.1824911</v>
      </c>
      <c r="H509" s="12">
        <v>195.20230869999997</v>
      </c>
      <c r="I509" s="12">
        <v>194.53226579999998</v>
      </c>
      <c r="J509" s="12">
        <v>192.79480439999998</v>
      </c>
      <c r="K509" s="12">
        <v>192.1247615</v>
      </c>
      <c r="L509" s="12">
        <v>192.68911939999995</v>
      </c>
      <c r="M509" s="12">
        <v>219.07232279999997</v>
      </c>
      <c r="N509" s="12">
        <v>255.28000379999995</v>
      </c>
      <c r="O509" s="12">
        <v>258.25609339999994</v>
      </c>
      <c r="P509" s="12">
        <v>247.81441539999997</v>
      </c>
      <c r="Q509" s="12">
        <v>183.74394099999995</v>
      </c>
      <c r="R509" s="12">
        <v>191.6829982</v>
      </c>
      <c r="S509" s="12">
        <v>189.4065433</v>
      </c>
      <c r="T509" s="12">
        <v>187.47462149999998</v>
      </c>
      <c r="U509" s="12">
        <v>148.0266384</v>
      </c>
      <c r="V509" s="12">
        <v>147.01628979999998</v>
      </c>
      <c r="W509" s="12">
        <v>147.23188719999996</v>
      </c>
      <c r="X509" s="12">
        <v>147.93574929999997</v>
      </c>
      <c r="Y509" s="12">
        <v>142.6409308</v>
      </c>
    </row>
    <row r="510" spans="1:25" ht="11.25">
      <c r="A510" s="11">
        <f t="shared" si="12"/>
        <v>41994</v>
      </c>
      <c r="B510" s="12">
        <v>142.01527559999997</v>
      </c>
      <c r="C510" s="12">
        <v>143.22008459999998</v>
      </c>
      <c r="D510" s="12">
        <v>143.43990939999998</v>
      </c>
      <c r="E510" s="12">
        <v>182.49474429999998</v>
      </c>
      <c r="F510" s="12">
        <v>185.53213119999995</v>
      </c>
      <c r="G510" s="12">
        <v>186.61223189999998</v>
      </c>
      <c r="H510" s="12">
        <v>187.04131299999997</v>
      </c>
      <c r="I510" s="12">
        <v>187.10049659999996</v>
      </c>
      <c r="J510" s="12">
        <v>192.05078199999997</v>
      </c>
      <c r="K510" s="12">
        <v>192.5052275</v>
      </c>
      <c r="L510" s="12">
        <v>192.77789479999996</v>
      </c>
      <c r="M510" s="12">
        <v>245.61193999999998</v>
      </c>
      <c r="N510" s="12">
        <v>261.15608979999996</v>
      </c>
      <c r="O510" s="12">
        <v>268.95775649999996</v>
      </c>
      <c r="P510" s="12">
        <v>265.3052829</v>
      </c>
      <c r="Q510" s="12">
        <v>255.66681089999994</v>
      </c>
      <c r="R510" s="12">
        <v>220.10592209999996</v>
      </c>
      <c r="S510" s="12">
        <v>192.61091249999998</v>
      </c>
      <c r="T510" s="12">
        <v>190.07024509999997</v>
      </c>
      <c r="U510" s="12">
        <v>147.90827119999997</v>
      </c>
      <c r="V510" s="12">
        <v>147.41366539999999</v>
      </c>
      <c r="W510" s="12">
        <v>147.62714909999997</v>
      </c>
      <c r="X510" s="12">
        <v>146.73728139999997</v>
      </c>
      <c r="Y510" s="12">
        <v>141.62635479999997</v>
      </c>
    </row>
    <row r="511" spans="1:25" ht="11.25">
      <c r="A511" s="11">
        <f t="shared" si="12"/>
        <v>41995</v>
      </c>
      <c r="B511" s="12">
        <v>142.8818926</v>
      </c>
      <c r="C511" s="12">
        <v>147.74128889999997</v>
      </c>
      <c r="D511" s="12">
        <v>185.44969689999996</v>
      </c>
      <c r="E511" s="12">
        <v>185.66740799999997</v>
      </c>
      <c r="F511" s="12">
        <v>180.71712259999998</v>
      </c>
      <c r="G511" s="12">
        <v>181.1905914</v>
      </c>
      <c r="H511" s="12">
        <v>181.28570789999998</v>
      </c>
      <c r="I511" s="12">
        <v>187.65005859999997</v>
      </c>
      <c r="J511" s="12">
        <v>187.19561309999997</v>
      </c>
      <c r="K511" s="12">
        <v>186.4748414</v>
      </c>
      <c r="L511" s="12">
        <v>186.21485629999998</v>
      </c>
      <c r="M511" s="12">
        <v>210.85425719999998</v>
      </c>
      <c r="N511" s="12">
        <v>221.93849999999998</v>
      </c>
      <c r="O511" s="12">
        <v>225.38383099999996</v>
      </c>
      <c r="P511" s="12">
        <v>226.53157009999998</v>
      </c>
      <c r="Q511" s="12">
        <v>216.65425</v>
      </c>
      <c r="R511" s="12">
        <v>180.24365379999998</v>
      </c>
      <c r="S511" s="12">
        <v>185.16434739999997</v>
      </c>
      <c r="T511" s="12">
        <v>185.17280219999995</v>
      </c>
      <c r="U511" s="12">
        <v>143.4293409</v>
      </c>
      <c r="V511" s="12">
        <v>141.96877419999998</v>
      </c>
      <c r="W511" s="12">
        <v>142.3238758</v>
      </c>
      <c r="X511" s="12">
        <v>141.51432869999996</v>
      </c>
      <c r="Y511" s="12">
        <v>139.88889339999997</v>
      </c>
    </row>
    <row r="512" spans="1:25" ht="11.25">
      <c r="A512" s="11">
        <f t="shared" si="12"/>
        <v>41996</v>
      </c>
      <c r="B512" s="12">
        <v>137.749829</v>
      </c>
      <c r="C512" s="12">
        <v>145.91082469999998</v>
      </c>
      <c r="D512" s="12">
        <v>183.96376579999998</v>
      </c>
      <c r="E512" s="12">
        <v>185.66529429999997</v>
      </c>
      <c r="F512" s="12">
        <v>186.31842759999998</v>
      </c>
      <c r="G512" s="12">
        <v>182.23475919999998</v>
      </c>
      <c r="H512" s="12">
        <v>187.06456369999998</v>
      </c>
      <c r="I512" s="12">
        <v>186.62702779999998</v>
      </c>
      <c r="J512" s="12">
        <v>185.53424489999998</v>
      </c>
      <c r="K512" s="12">
        <v>185.3588078</v>
      </c>
      <c r="L512" s="12">
        <v>185.2045077</v>
      </c>
      <c r="M512" s="12">
        <v>180.93272</v>
      </c>
      <c r="N512" s="12">
        <v>216.74936649999998</v>
      </c>
      <c r="O512" s="12">
        <v>222.1329604</v>
      </c>
      <c r="P512" s="12">
        <v>219.90723429999997</v>
      </c>
      <c r="Q512" s="12">
        <v>181.60064919999996</v>
      </c>
      <c r="R512" s="12">
        <v>187.51055439999996</v>
      </c>
      <c r="S512" s="12">
        <v>185.94430269999998</v>
      </c>
      <c r="T512" s="12">
        <v>184.21529609999996</v>
      </c>
      <c r="U512" s="12">
        <v>141.70878909999996</v>
      </c>
      <c r="V512" s="12">
        <v>141.72358499999999</v>
      </c>
      <c r="W512" s="12">
        <v>141.85463439999998</v>
      </c>
      <c r="X512" s="12">
        <v>141.4635999</v>
      </c>
      <c r="Y512" s="12">
        <v>137.23619989999997</v>
      </c>
    </row>
    <row r="513" spans="1:25" ht="11.25">
      <c r="A513" s="11">
        <f t="shared" si="12"/>
        <v>41997</v>
      </c>
      <c r="B513" s="12">
        <v>129.4789209</v>
      </c>
      <c r="C513" s="12">
        <v>143.55404919999998</v>
      </c>
      <c r="D513" s="12">
        <v>194.1116395</v>
      </c>
      <c r="E513" s="12">
        <v>195.82585019999996</v>
      </c>
      <c r="F513" s="12">
        <v>196.65442059999998</v>
      </c>
      <c r="G513" s="12">
        <v>196.2824094</v>
      </c>
      <c r="H513" s="12">
        <v>196.13656409999996</v>
      </c>
      <c r="I513" s="12">
        <v>186.55516199999997</v>
      </c>
      <c r="J513" s="12">
        <v>186.38606599999997</v>
      </c>
      <c r="K513" s="12">
        <v>194.4540589</v>
      </c>
      <c r="L513" s="12">
        <v>195.12832919999994</v>
      </c>
      <c r="M513" s="12">
        <v>185.60611069999996</v>
      </c>
      <c r="N513" s="12">
        <v>268.72524949999996</v>
      </c>
      <c r="O513" s="12">
        <v>274.83806989999994</v>
      </c>
      <c r="P513" s="12">
        <v>272.15578459999995</v>
      </c>
      <c r="Q513" s="12">
        <v>182.76741159999997</v>
      </c>
      <c r="R513" s="12">
        <v>186.29094949999998</v>
      </c>
      <c r="S513" s="12">
        <v>186.10071649999998</v>
      </c>
      <c r="T513" s="12">
        <v>184.99313769999998</v>
      </c>
      <c r="U513" s="12">
        <v>151.72349969999996</v>
      </c>
      <c r="V513" s="12">
        <v>142.7740939</v>
      </c>
      <c r="W513" s="12">
        <v>142.569065</v>
      </c>
      <c r="X513" s="12">
        <v>142.91359809999997</v>
      </c>
      <c r="Y513" s="12">
        <v>143.25601749999998</v>
      </c>
    </row>
    <row r="514" spans="1:25" ht="11.25">
      <c r="A514" s="11">
        <f t="shared" si="12"/>
        <v>41998</v>
      </c>
      <c r="B514" s="12">
        <v>142.20339489999998</v>
      </c>
      <c r="C514" s="12">
        <v>176.35233209999998</v>
      </c>
      <c r="D514" s="12">
        <v>178.56748969999995</v>
      </c>
      <c r="E514" s="12">
        <v>181.1377489</v>
      </c>
      <c r="F514" s="12">
        <v>198.93510289999998</v>
      </c>
      <c r="G514" s="12">
        <v>200.66833689999999</v>
      </c>
      <c r="H514" s="12">
        <v>200.20966399999998</v>
      </c>
      <c r="I514" s="12">
        <v>199.78903769999997</v>
      </c>
      <c r="J514" s="12">
        <v>179.9244851</v>
      </c>
      <c r="K514" s="12">
        <v>179.80611789999998</v>
      </c>
      <c r="L514" s="12">
        <v>180.74882809999997</v>
      </c>
      <c r="M514" s="12">
        <v>201.06359879999997</v>
      </c>
      <c r="N514" s="12">
        <v>214.33552109999997</v>
      </c>
      <c r="O514" s="12">
        <v>216.0095715</v>
      </c>
      <c r="P514" s="12">
        <v>215.13027229999997</v>
      </c>
      <c r="Q514" s="12">
        <v>207.80841549999997</v>
      </c>
      <c r="R514" s="12">
        <v>198.3897683</v>
      </c>
      <c r="S514" s="12">
        <v>179.88855219999996</v>
      </c>
      <c r="T514" s="12">
        <v>178.73658569999998</v>
      </c>
      <c r="U514" s="12">
        <v>175.57660419999996</v>
      </c>
      <c r="V514" s="12">
        <v>175.2172752</v>
      </c>
      <c r="W514" s="12">
        <v>175.45612329999997</v>
      </c>
      <c r="X514" s="12">
        <v>175.59774119999997</v>
      </c>
      <c r="Y514" s="12">
        <v>142.78888979999996</v>
      </c>
    </row>
    <row r="515" spans="1:25" ht="11.25">
      <c r="A515" s="11">
        <f t="shared" si="12"/>
        <v>41999</v>
      </c>
      <c r="B515" s="12">
        <v>141.97300159999998</v>
      </c>
      <c r="C515" s="12">
        <v>179.45313</v>
      </c>
      <c r="D515" s="12">
        <v>181.66828759999999</v>
      </c>
      <c r="E515" s="12">
        <v>181.72324379999998</v>
      </c>
      <c r="F515" s="12">
        <v>214.72444189999996</v>
      </c>
      <c r="G515" s="12">
        <v>217.42997789999998</v>
      </c>
      <c r="H515" s="12">
        <v>216.89521179999997</v>
      </c>
      <c r="I515" s="12">
        <v>183.28526809999997</v>
      </c>
      <c r="J515" s="12">
        <v>183.47761479999997</v>
      </c>
      <c r="K515" s="12">
        <v>181.49496419999997</v>
      </c>
      <c r="L515" s="12">
        <v>181.38505179999996</v>
      </c>
      <c r="M515" s="12">
        <v>216.06030029999997</v>
      </c>
      <c r="N515" s="12">
        <v>227.5715105</v>
      </c>
      <c r="O515" s="12">
        <v>236.0263105</v>
      </c>
      <c r="P515" s="12">
        <v>234.0732517</v>
      </c>
      <c r="Q515" s="12">
        <v>228.83973049999997</v>
      </c>
      <c r="R515" s="12">
        <v>217.91190149999997</v>
      </c>
      <c r="S515" s="12">
        <v>183.00414599999996</v>
      </c>
      <c r="T515" s="12">
        <v>180.28170039999995</v>
      </c>
      <c r="U515" s="12">
        <v>178.55480749999998</v>
      </c>
      <c r="V515" s="12">
        <v>142.41687859999996</v>
      </c>
      <c r="W515" s="12">
        <v>179.30305729999998</v>
      </c>
      <c r="X515" s="12">
        <v>179.39817379999997</v>
      </c>
      <c r="Y515" s="12">
        <v>142.33233059999998</v>
      </c>
    </row>
    <row r="516" spans="1:25" ht="11.25">
      <c r="A516" s="11">
        <f t="shared" si="12"/>
        <v>42000</v>
      </c>
      <c r="B516" s="12">
        <v>141.33889159999995</v>
      </c>
      <c r="C516" s="12">
        <v>181.33855039999997</v>
      </c>
      <c r="D516" s="12">
        <v>182.16500709999997</v>
      </c>
      <c r="E516" s="12">
        <v>183.73548619999997</v>
      </c>
      <c r="F516" s="12">
        <v>185.84284509999998</v>
      </c>
      <c r="G516" s="12">
        <v>232.18360389999998</v>
      </c>
      <c r="H516" s="12">
        <v>232.063123</v>
      </c>
      <c r="I516" s="12">
        <v>185.6695217</v>
      </c>
      <c r="J516" s="12">
        <v>227.412983</v>
      </c>
      <c r="K516" s="12">
        <v>223.61255039999998</v>
      </c>
      <c r="L516" s="12">
        <v>224.36714129999996</v>
      </c>
      <c r="M516" s="12">
        <v>234.56574379999998</v>
      </c>
      <c r="N516" s="12">
        <v>244.99685329999997</v>
      </c>
      <c r="O516" s="12">
        <v>245.29911239999998</v>
      </c>
      <c r="P516" s="12">
        <v>243.29532479999997</v>
      </c>
      <c r="Q516" s="12">
        <v>234.37339709999998</v>
      </c>
      <c r="R516" s="12">
        <v>226.6879839</v>
      </c>
      <c r="S516" s="12">
        <v>184.09058779999998</v>
      </c>
      <c r="T516" s="12">
        <v>183.13730909999998</v>
      </c>
      <c r="U516" s="12">
        <v>181.6915383</v>
      </c>
      <c r="V516" s="12">
        <v>179.80823159999997</v>
      </c>
      <c r="W516" s="12">
        <v>181.02995019999997</v>
      </c>
      <c r="X516" s="12">
        <v>181.17368179999997</v>
      </c>
      <c r="Y516" s="12">
        <v>178.05597429999997</v>
      </c>
    </row>
    <row r="517" spans="1:25" ht="11.25">
      <c r="A517" s="11">
        <f t="shared" si="12"/>
        <v>42001</v>
      </c>
      <c r="B517" s="12">
        <v>179.58840679999997</v>
      </c>
      <c r="C517" s="12">
        <v>179.79977679999996</v>
      </c>
      <c r="D517" s="12">
        <v>180.65371159999995</v>
      </c>
      <c r="E517" s="12">
        <v>181.62389989999997</v>
      </c>
      <c r="F517" s="12">
        <v>218.45512239999994</v>
      </c>
      <c r="G517" s="12">
        <v>225.96087109999996</v>
      </c>
      <c r="H517" s="12">
        <v>227.91392989999997</v>
      </c>
      <c r="I517" s="12">
        <v>225.28871449999994</v>
      </c>
      <c r="J517" s="12">
        <v>221.84126979999994</v>
      </c>
      <c r="K517" s="12">
        <v>219.52676829999996</v>
      </c>
      <c r="L517" s="12">
        <v>220.8689678</v>
      </c>
      <c r="M517" s="12">
        <v>227.72792429999998</v>
      </c>
      <c r="N517" s="12">
        <v>240.77790810000002</v>
      </c>
      <c r="O517" s="12">
        <v>243.7011552</v>
      </c>
      <c r="P517" s="12">
        <v>241.48599759999996</v>
      </c>
      <c r="Q517" s="12">
        <v>232.04832709999994</v>
      </c>
      <c r="R517" s="12">
        <v>226.99447039999998</v>
      </c>
      <c r="S517" s="12">
        <v>213.73945769999997</v>
      </c>
      <c r="T517" s="12">
        <v>182.0508673</v>
      </c>
      <c r="U517" s="12">
        <v>179.74059319999998</v>
      </c>
      <c r="V517" s="12">
        <v>179.45313</v>
      </c>
      <c r="W517" s="12">
        <v>179.74482059999997</v>
      </c>
      <c r="X517" s="12">
        <v>179.65815889999996</v>
      </c>
      <c r="Y517" s="12">
        <v>179.18680379999998</v>
      </c>
    </row>
    <row r="518" spans="1:25" ht="11.25">
      <c r="A518" s="11">
        <f t="shared" si="12"/>
        <v>42002</v>
      </c>
      <c r="B518" s="12">
        <v>179.05575439999996</v>
      </c>
      <c r="C518" s="12">
        <v>180.23308529999997</v>
      </c>
      <c r="D518" s="12">
        <v>182.31296609999995</v>
      </c>
      <c r="E518" s="12">
        <v>183.0126008</v>
      </c>
      <c r="F518" s="12">
        <v>224.1473165</v>
      </c>
      <c r="G518" s="12">
        <v>223.1919241</v>
      </c>
      <c r="H518" s="12">
        <v>223.80489709999998</v>
      </c>
      <c r="I518" s="12">
        <v>214.48982119999997</v>
      </c>
      <c r="J518" s="12">
        <v>217.9541755</v>
      </c>
      <c r="K518" s="12">
        <v>218.30716339999998</v>
      </c>
      <c r="L518" s="12">
        <v>214.80898989999997</v>
      </c>
      <c r="M518" s="12">
        <v>219.1737804</v>
      </c>
      <c r="N518" s="12">
        <v>239.10174399999997</v>
      </c>
      <c r="O518" s="12">
        <v>243.47287559999998</v>
      </c>
      <c r="P518" s="12">
        <v>240.33403109999998</v>
      </c>
      <c r="Q518" s="12">
        <v>231.49876509999999</v>
      </c>
      <c r="R518" s="12">
        <v>224.38616459999994</v>
      </c>
      <c r="S518" s="12">
        <v>219.338649</v>
      </c>
      <c r="T518" s="12">
        <v>182.97244049999998</v>
      </c>
      <c r="U518" s="12">
        <v>181.35545999999997</v>
      </c>
      <c r="V518" s="12">
        <v>180.99824469999996</v>
      </c>
      <c r="W518" s="12">
        <v>181.30473119999996</v>
      </c>
      <c r="X518" s="12">
        <v>180.72769109999996</v>
      </c>
      <c r="Y518" s="12">
        <v>178.49139649999998</v>
      </c>
    </row>
    <row r="519" spans="1:25" ht="11.25">
      <c r="A519" s="11">
        <f t="shared" si="12"/>
        <v>42003</v>
      </c>
      <c r="B519" s="12">
        <v>182.010707</v>
      </c>
      <c r="C519" s="12">
        <v>204.18976109999997</v>
      </c>
      <c r="D519" s="12">
        <v>212.05061139999998</v>
      </c>
      <c r="E519" s="12">
        <v>211.5200727</v>
      </c>
      <c r="F519" s="12">
        <v>213.58515759999997</v>
      </c>
      <c r="G519" s="12">
        <v>214.62087059999996</v>
      </c>
      <c r="H519" s="12">
        <v>212.76292829999997</v>
      </c>
      <c r="I519" s="12">
        <v>207.10455339999996</v>
      </c>
      <c r="J519" s="12">
        <v>209.49937549999999</v>
      </c>
      <c r="K519" s="12">
        <v>209.63887969999996</v>
      </c>
      <c r="L519" s="12">
        <v>204.02911989999996</v>
      </c>
      <c r="M519" s="12">
        <v>213.42451639999996</v>
      </c>
      <c r="N519" s="12">
        <v>226.67741539999997</v>
      </c>
      <c r="O519" s="12">
        <v>226.21028769999995</v>
      </c>
      <c r="P519" s="12">
        <v>221.97866029999997</v>
      </c>
      <c r="Q519" s="12">
        <v>214.50884449999995</v>
      </c>
      <c r="R519" s="12">
        <v>207.24405759999996</v>
      </c>
      <c r="S519" s="12">
        <v>187.49575849999997</v>
      </c>
      <c r="T519" s="12">
        <v>186.21274259999998</v>
      </c>
      <c r="U519" s="12">
        <v>183.57907239999997</v>
      </c>
      <c r="V519" s="12">
        <v>181.95152339999999</v>
      </c>
      <c r="W519" s="12">
        <v>183.0696707</v>
      </c>
      <c r="X519" s="12">
        <v>182.86886919999998</v>
      </c>
      <c r="Y519" s="12">
        <v>140.71535009999997</v>
      </c>
    </row>
    <row r="520" spans="1:25" ht="11.25">
      <c r="A520" s="11">
        <f t="shared" si="12"/>
        <v>42004</v>
      </c>
      <c r="B520" s="12">
        <v>183.2979503</v>
      </c>
      <c r="C520" s="12">
        <v>186.12819459999997</v>
      </c>
      <c r="D520" s="12">
        <v>186.62280039999996</v>
      </c>
      <c r="E520" s="12">
        <v>189.4530447</v>
      </c>
      <c r="F520" s="12">
        <v>215.34375599999996</v>
      </c>
      <c r="G520" s="12">
        <v>229.5922077</v>
      </c>
      <c r="H520" s="12">
        <v>229.51822819999995</v>
      </c>
      <c r="I520" s="12">
        <v>232.13921619999996</v>
      </c>
      <c r="J520" s="12">
        <v>234.1472312</v>
      </c>
      <c r="K520" s="12">
        <v>191.13977729999996</v>
      </c>
      <c r="L520" s="12">
        <v>193.26827319999998</v>
      </c>
      <c r="M520" s="12">
        <v>244.26339939999994</v>
      </c>
      <c r="N520" s="12">
        <v>267.4443473</v>
      </c>
      <c r="O520" s="12">
        <v>271.01650029999996</v>
      </c>
      <c r="P520" s="12">
        <v>267.7656296999999</v>
      </c>
      <c r="Q520" s="12">
        <v>260.7819649</v>
      </c>
      <c r="R520" s="12">
        <v>251.86849199999992</v>
      </c>
      <c r="S520" s="12">
        <v>193.4437103</v>
      </c>
      <c r="T520" s="12">
        <v>192.7652126</v>
      </c>
      <c r="U520" s="12">
        <v>187.24845559999997</v>
      </c>
      <c r="V520" s="12">
        <v>189.12330749999995</v>
      </c>
      <c r="W520" s="12">
        <v>188.7851155</v>
      </c>
      <c r="X520" s="12">
        <v>186.12185349999996</v>
      </c>
      <c r="Y520" s="12">
        <v>145.31687499999998</v>
      </c>
    </row>
    <row r="522" spans="1:25" ht="12.75">
      <c r="A522" s="54" t="s">
        <v>70</v>
      </c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6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54" t="s">
        <v>46</v>
      </c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6"/>
    </row>
    <row r="525" spans="1:25" ht="11.25">
      <c r="A525" s="8"/>
      <c r="B525" s="7" t="s">
        <v>23</v>
      </c>
      <c r="C525" s="9" t="s">
        <v>24</v>
      </c>
      <c r="D525" s="10" t="s">
        <v>25</v>
      </c>
      <c r="E525" s="7" t="s">
        <v>26</v>
      </c>
      <c r="F525" s="7" t="s">
        <v>27</v>
      </c>
      <c r="G525" s="9" t="s">
        <v>28</v>
      </c>
      <c r="H525" s="10" t="s">
        <v>29</v>
      </c>
      <c r="I525" s="7" t="s">
        <v>30</v>
      </c>
      <c r="J525" s="7" t="s">
        <v>31</v>
      </c>
      <c r="K525" s="7" t="s">
        <v>32</v>
      </c>
      <c r="L525" s="7" t="s">
        <v>33</v>
      </c>
      <c r="M525" s="7" t="s">
        <v>34</v>
      </c>
      <c r="N525" s="7" t="s">
        <v>35</v>
      </c>
      <c r="O525" s="7" t="s">
        <v>36</v>
      </c>
      <c r="P525" s="7" t="s">
        <v>37</v>
      </c>
      <c r="Q525" s="7" t="s">
        <v>38</v>
      </c>
      <c r="R525" s="7" t="s">
        <v>39</v>
      </c>
      <c r="S525" s="7" t="s">
        <v>40</v>
      </c>
      <c r="T525" s="7" t="s">
        <v>41</v>
      </c>
      <c r="U525" s="7" t="s">
        <v>42</v>
      </c>
      <c r="V525" s="7" t="s">
        <v>43</v>
      </c>
      <c r="W525" s="7" t="s">
        <v>44</v>
      </c>
      <c r="X525" s="7" t="s">
        <v>45</v>
      </c>
      <c r="Y525" s="7" t="s">
        <v>64</v>
      </c>
    </row>
    <row r="526" spans="1:25" ht="11.25">
      <c r="A526" s="11">
        <f aca="true" t="shared" si="13" ref="A526:A556">A490</f>
        <v>41974</v>
      </c>
      <c r="B526" s="12">
        <v>0</v>
      </c>
      <c r="C526" s="12">
        <v>0</v>
      </c>
      <c r="D526" s="12">
        <v>0</v>
      </c>
      <c r="E526" s="12">
        <v>0</v>
      </c>
      <c r="F526" s="12">
        <v>7.161746899999999</v>
      </c>
      <c r="G526" s="12">
        <v>13.288318999999998</v>
      </c>
      <c r="H526" s="12">
        <v>20.2019994</v>
      </c>
      <c r="I526" s="12">
        <v>20.7490866</v>
      </c>
      <c r="J526" s="12">
        <v>32.610687999999996</v>
      </c>
      <c r="K526" s="12">
        <v>28.559829099999998</v>
      </c>
      <c r="L526" s="12">
        <v>21.0561527</v>
      </c>
      <c r="M526" s="12">
        <v>8.714509099999999</v>
      </c>
      <c r="N526" s="12">
        <v>42.2933269</v>
      </c>
      <c r="O526" s="12">
        <v>46.94759079999999</v>
      </c>
      <c r="P526" s="12">
        <v>46.98245419999999</v>
      </c>
      <c r="Q526" s="12">
        <v>33.22616109999999</v>
      </c>
      <c r="R526" s="12">
        <v>39.800593799999994</v>
      </c>
      <c r="S526" s="12">
        <v>32.23791779999999</v>
      </c>
      <c r="T526" s="12">
        <v>68.4971947</v>
      </c>
      <c r="U526" s="12">
        <v>0.9654479999999999</v>
      </c>
      <c r="V526" s="12">
        <v>5.076647399999999</v>
      </c>
      <c r="W526" s="12">
        <v>4.064267899999999</v>
      </c>
      <c r="X526" s="12">
        <v>0.21856669999999997</v>
      </c>
      <c r="Y526" s="12">
        <v>0.7844264999999999</v>
      </c>
    </row>
    <row r="527" spans="1:25" ht="11.25">
      <c r="A527" s="11">
        <f t="shared" si="13"/>
        <v>41975</v>
      </c>
      <c r="B527" s="12">
        <v>0.0107272</v>
      </c>
      <c r="C527" s="12">
        <v>0.6154730999999999</v>
      </c>
      <c r="D527" s="12">
        <v>1.0955152999999997</v>
      </c>
      <c r="E527" s="12">
        <v>4.463856099999999</v>
      </c>
      <c r="F527" s="12">
        <v>7.057156699999999</v>
      </c>
      <c r="G527" s="12">
        <v>13.522976499999997</v>
      </c>
      <c r="H527" s="12">
        <v>8.503987799999999</v>
      </c>
      <c r="I527" s="12">
        <v>19.485958799999995</v>
      </c>
      <c r="J527" s="12">
        <v>14.888012699999997</v>
      </c>
      <c r="K527" s="12">
        <v>13.417045399999997</v>
      </c>
      <c r="L527" s="12">
        <v>11.1522653</v>
      </c>
      <c r="M527" s="12">
        <v>12.054691</v>
      </c>
      <c r="N527" s="12">
        <v>26.501547599999995</v>
      </c>
      <c r="O527" s="12">
        <v>50.735633299999996</v>
      </c>
      <c r="P527" s="12">
        <v>49.30623389999999</v>
      </c>
      <c r="Q527" s="12">
        <v>7.946173399999998</v>
      </c>
      <c r="R527" s="12">
        <v>9.948137099999999</v>
      </c>
      <c r="S527" s="12">
        <v>1.9697820999999998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</row>
    <row r="528" spans="1:25" ht="11.25">
      <c r="A528" s="11">
        <f t="shared" si="13"/>
        <v>41976</v>
      </c>
      <c r="B528" s="12">
        <v>0.0053636</v>
      </c>
      <c r="C528" s="12">
        <v>0</v>
      </c>
      <c r="D528" s="12">
        <v>0</v>
      </c>
      <c r="E528" s="12">
        <v>0</v>
      </c>
      <c r="F528" s="12">
        <v>0.0724086</v>
      </c>
      <c r="G528" s="12">
        <v>1.4454901999999998</v>
      </c>
      <c r="H528" s="12">
        <v>8.128535799999998</v>
      </c>
      <c r="I528" s="12">
        <v>18.5795104</v>
      </c>
      <c r="J528" s="12">
        <v>19.469867999999995</v>
      </c>
      <c r="K528" s="12">
        <v>9.5391626</v>
      </c>
      <c r="L528" s="12">
        <v>12.965162099999997</v>
      </c>
      <c r="M528" s="12">
        <v>14.570219399999997</v>
      </c>
      <c r="N528" s="12">
        <v>30.096500499999994</v>
      </c>
      <c r="O528" s="12">
        <v>61.16247169999999</v>
      </c>
      <c r="P528" s="12">
        <v>52.489530499999994</v>
      </c>
      <c r="Q528" s="12">
        <v>33.5949086</v>
      </c>
      <c r="R528" s="12">
        <v>30.2024316</v>
      </c>
      <c r="S528" s="12">
        <v>22.3420758</v>
      </c>
      <c r="T528" s="12">
        <v>0.8742667999999999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</row>
    <row r="529" spans="1:25" ht="11.25">
      <c r="A529" s="11">
        <f t="shared" si="13"/>
        <v>41977</v>
      </c>
      <c r="B529" s="12">
        <v>0</v>
      </c>
      <c r="C529" s="12">
        <v>0</v>
      </c>
      <c r="D529" s="12">
        <v>2.9513209</v>
      </c>
      <c r="E529" s="12">
        <v>13.1448427</v>
      </c>
      <c r="F529" s="12">
        <v>19.485958799999995</v>
      </c>
      <c r="G529" s="12">
        <v>11.4325134</v>
      </c>
      <c r="H529" s="12">
        <v>20.5466107</v>
      </c>
      <c r="I529" s="12">
        <v>18.668009799999997</v>
      </c>
      <c r="J529" s="12">
        <v>15.447167999999998</v>
      </c>
      <c r="K529" s="12">
        <v>14.664082399999998</v>
      </c>
      <c r="L529" s="12">
        <v>12.353711699999998</v>
      </c>
      <c r="M529" s="12">
        <v>16.749181899999996</v>
      </c>
      <c r="N529" s="12">
        <v>9.834160599999999</v>
      </c>
      <c r="O529" s="12">
        <v>14.335561899999998</v>
      </c>
      <c r="P529" s="12">
        <v>0.0362043</v>
      </c>
      <c r="Q529" s="12">
        <v>12.6554142</v>
      </c>
      <c r="R529" s="12">
        <v>15.259441999999996</v>
      </c>
      <c r="S529" s="12">
        <v>8.0869679</v>
      </c>
      <c r="T529" s="12">
        <v>0</v>
      </c>
      <c r="U529" s="12">
        <v>0</v>
      </c>
      <c r="V529" s="12">
        <v>0.0026818</v>
      </c>
      <c r="W529" s="12">
        <v>0</v>
      </c>
      <c r="X529" s="12">
        <v>0</v>
      </c>
      <c r="Y529" s="12">
        <v>0</v>
      </c>
    </row>
    <row r="530" spans="1:25" ht="11.25">
      <c r="A530" s="11">
        <f t="shared" si="13"/>
        <v>41978</v>
      </c>
      <c r="B530" s="12">
        <v>0.0040227</v>
      </c>
      <c r="C530" s="12">
        <v>0</v>
      </c>
      <c r="D530" s="12">
        <v>1.6908748999999996</v>
      </c>
      <c r="E530" s="12">
        <v>0</v>
      </c>
      <c r="F530" s="12">
        <v>10.438906499999998</v>
      </c>
      <c r="G530" s="12">
        <v>0</v>
      </c>
      <c r="H530" s="12">
        <v>0.0026818</v>
      </c>
      <c r="I530" s="12">
        <v>11.598785</v>
      </c>
      <c r="J530" s="12">
        <v>15.736802399999998</v>
      </c>
      <c r="K530" s="12">
        <v>10.3678388</v>
      </c>
      <c r="L530" s="12">
        <v>18.940212499999998</v>
      </c>
      <c r="M530" s="12">
        <v>19.593230799999997</v>
      </c>
      <c r="N530" s="12">
        <v>25.642030699999996</v>
      </c>
      <c r="O530" s="12">
        <v>34.8151276</v>
      </c>
      <c r="P530" s="12">
        <v>4.009290999999999</v>
      </c>
      <c r="Q530" s="12">
        <v>0</v>
      </c>
      <c r="R530" s="12">
        <v>0.0013409</v>
      </c>
      <c r="S530" s="12">
        <v>0</v>
      </c>
      <c r="T530" s="12">
        <v>0</v>
      </c>
      <c r="U530" s="12">
        <v>0.24404379999999998</v>
      </c>
      <c r="V530" s="12">
        <v>0</v>
      </c>
      <c r="W530" s="12">
        <v>0</v>
      </c>
      <c r="X530" s="12">
        <v>0</v>
      </c>
      <c r="Y530" s="12">
        <v>0</v>
      </c>
    </row>
    <row r="531" spans="1:25" ht="11.25">
      <c r="A531" s="11">
        <f t="shared" si="13"/>
        <v>41979</v>
      </c>
      <c r="B531" s="12">
        <v>0</v>
      </c>
      <c r="C531" s="12">
        <v>0</v>
      </c>
      <c r="D531" s="12">
        <v>4.465196999999999</v>
      </c>
      <c r="E531" s="12">
        <v>20.914017299999998</v>
      </c>
      <c r="F531" s="12">
        <v>16.1967311</v>
      </c>
      <c r="G531" s="12">
        <v>13.422408999999996</v>
      </c>
      <c r="H531" s="12">
        <v>15.774347599999999</v>
      </c>
      <c r="I531" s="12">
        <v>17.656971199999997</v>
      </c>
      <c r="J531" s="12">
        <v>15.720711599999998</v>
      </c>
      <c r="K531" s="12">
        <v>10.279339399999998</v>
      </c>
      <c r="L531" s="12">
        <v>21.3377417</v>
      </c>
      <c r="M531" s="12">
        <v>29.479686499999996</v>
      </c>
      <c r="N531" s="12">
        <v>37.120134699999994</v>
      </c>
      <c r="O531" s="12">
        <v>44.1786323</v>
      </c>
      <c r="P531" s="12">
        <v>33.6096585</v>
      </c>
      <c r="Q531" s="12">
        <v>37.41781449999999</v>
      </c>
      <c r="R531" s="12">
        <v>19.878842499999998</v>
      </c>
      <c r="S531" s="12">
        <v>16.784045299999995</v>
      </c>
      <c r="T531" s="12">
        <v>15.331850599999997</v>
      </c>
      <c r="U531" s="12">
        <v>0.13811269999999998</v>
      </c>
      <c r="V531" s="12">
        <v>0</v>
      </c>
      <c r="W531" s="12">
        <v>0</v>
      </c>
      <c r="X531" s="12">
        <v>0</v>
      </c>
      <c r="Y531" s="12">
        <v>0</v>
      </c>
    </row>
    <row r="532" spans="1:25" ht="11.25">
      <c r="A532" s="11">
        <f t="shared" si="13"/>
        <v>41980</v>
      </c>
      <c r="B532" s="12">
        <v>12.5494831</v>
      </c>
      <c r="C532" s="12">
        <v>1.3703998</v>
      </c>
      <c r="D532" s="12">
        <v>0.8836530999999999</v>
      </c>
      <c r="E532" s="12">
        <v>2.5423463999999996</v>
      </c>
      <c r="F532" s="12">
        <v>10.223021599999997</v>
      </c>
      <c r="G532" s="12">
        <v>5.4534403</v>
      </c>
      <c r="H532" s="12">
        <v>6.392070299999999</v>
      </c>
      <c r="I532" s="12">
        <v>13.863565099999999</v>
      </c>
      <c r="J532" s="12">
        <v>12.920912399999999</v>
      </c>
      <c r="K532" s="12">
        <v>6.562364599999999</v>
      </c>
      <c r="L532" s="12">
        <v>17.375382199999997</v>
      </c>
      <c r="M532" s="12">
        <v>21.986737299999998</v>
      </c>
      <c r="N532" s="12">
        <v>30.502793199999996</v>
      </c>
      <c r="O532" s="12">
        <v>51.85126209999999</v>
      </c>
      <c r="P532" s="12">
        <v>48.991122399999995</v>
      </c>
      <c r="Q532" s="12">
        <v>39.4211191</v>
      </c>
      <c r="R532" s="12">
        <v>32.440393699999994</v>
      </c>
      <c r="S532" s="12">
        <v>27.8357431</v>
      </c>
      <c r="T532" s="12">
        <v>4.6824228</v>
      </c>
      <c r="U532" s="12">
        <v>5.217441899999999</v>
      </c>
      <c r="V532" s="12">
        <v>26.902476699999998</v>
      </c>
      <c r="W532" s="12">
        <v>27.0687483</v>
      </c>
      <c r="X532" s="12">
        <v>11.947418999999998</v>
      </c>
      <c r="Y532" s="12">
        <v>7.6900615</v>
      </c>
    </row>
    <row r="533" spans="1:25" ht="11.25">
      <c r="A533" s="11">
        <f t="shared" si="13"/>
        <v>41981</v>
      </c>
      <c r="B533" s="12">
        <v>9.658502699999998</v>
      </c>
      <c r="C533" s="12">
        <v>0</v>
      </c>
      <c r="D533" s="12">
        <v>0</v>
      </c>
      <c r="E533" s="12">
        <v>6.783613099999999</v>
      </c>
      <c r="F533" s="12">
        <v>12.550823999999999</v>
      </c>
      <c r="G533" s="12">
        <v>24.970239799999998</v>
      </c>
      <c r="H533" s="12">
        <v>21.0467664</v>
      </c>
      <c r="I533" s="12">
        <v>17.6650166</v>
      </c>
      <c r="J533" s="12">
        <v>12.683573099999998</v>
      </c>
      <c r="K533" s="12">
        <v>8.764122399999998</v>
      </c>
      <c r="L533" s="12">
        <v>13.046956999999997</v>
      </c>
      <c r="M533" s="12">
        <v>18.584874</v>
      </c>
      <c r="N533" s="12">
        <v>3.0840699999999996</v>
      </c>
      <c r="O533" s="12">
        <v>24.467402299999996</v>
      </c>
      <c r="P533" s="12">
        <v>6.611977899999999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</row>
    <row r="534" spans="1:25" ht="11.25">
      <c r="A534" s="11">
        <f t="shared" si="13"/>
        <v>41982</v>
      </c>
      <c r="B534" s="12">
        <v>24.268949099999997</v>
      </c>
      <c r="C534" s="12">
        <v>60.101819799999994</v>
      </c>
      <c r="D534" s="12">
        <v>19.310300899999998</v>
      </c>
      <c r="E534" s="12">
        <v>12.2062127</v>
      </c>
      <c r="F534" s="12">
        <v>11.0262207</v>
      </c>
      <c r="G534" s="12">
        <v>16.3670254</v>
      </c>
      <c r="H534" s="12">
        <v>12.275939499999998</v>
      </c>
      <c r="I534" s="12">
        <v>15.653666599999996</v>
      </c>
      <c r="J534" s="12">
        <v>20.046454999999998</v>
      </c>
      <c r="K534" s="12">
        <v>17.660993899999998</v>
      </c>
      <c r="L534" s="12">
        <v>48.06590139999999</v>
      </c>
      <c r="M534" s="12">
        <v>33.617703899999995</v>
      </c>
      <c r="N534" s="12">
        <v>29.277210599999997</v>
      </c>
      <c r="O534" s="12">
        <v>62.92709609999999</v>
      </c>
      <c r="P534" s="12">
        <v>43.27084299999999</v>
      </c>
      <c r="Q534" s="12">
        <v>35.279078999999996</v>
      </c>
      <c r="R534" s="12">
        <v>21.104425099999997</v>
      </c>
      <c r="S534" s="12">
        <v>2.2915980999999994</v>
      </c>
      <c r="T534" s="12">
        <v>0</v>
      </c>
      <c r="U534" s="12">
        <v>17.5362902</v>
      </c>
      <c r="V534" s="12">
        <v>16.070686499999997</v>
      </c>
      <c r="W534" s="12">
        <v>1.8960325999999998</v>
      </c>
      <c r="X534" s="12">
        <v>0.026817999999999998</v>
      </c>
      <c r="Y534" s="12">
        <v>1.7699879999999997</v>
      </c>
    </row>
    <row r="535" spans="1:25" ht="11.25">
      <c r="A535" s="11">
        <f t="shared" si="13"/>
        <v>41983</v>
      </c>
      <c r="B535" s="12">
        <v>0</v>
      </c>
      <c r="C535" s="12">
        <v>2.0502361</v>
      </c>
      <c r="D535" s="12">
        <v>23.420159399999996</v>
      </c>
      <c r="E535" s="12">
        <v>23.4724545</v>
      </c>
      <c r="F535" s="12">
        <v>0.7884492</v>
      </c>
      <c r="G535" s="12">
        <v>1.1545149</v>
      </c>
      <c r="H535" s="12">
        <v>0.7495630999999999</v>
      </c>
      <c r="I535" s="12">
        <v>24.436561599999997</v>
      </c>
      <c r="J535" s="12">
        <v>23.2605923</v>
      </c>
      <c r="K535" s="12">
        <v>0.5430645</v>
      </c>
      <c r="L535" s="12">
        <v>1.5648303</v>
      </c>
      <c r="M535" s="12">
        <v>28.188399799999996</v>
      </c>
      <c r="N535" s="12">
        <v>36.2110045</v>
      </c>
      <c r="O535" s="12">
        <v>43.6932265</v>
      </c>
      <c r="P535" s="12">
        <v>35.199965899999995</v>
      </c>
      <c r="Q535" s="12">
        <v>21.361877899999996</v>
      </c>
      <c r="R535" s="12">
        <v>0.7133588</v>
      </c>
      <c r="S535" s="12">
        <v>0.281589</v>
      </c>
      <c r="T535" s="12">
        <v>0</v>
      </c>
      <c r="U535" s="12">
        <v>2.2929389999999996</v>
      </c>
      <c r="V535" s="12">
        <v>0</v>
      </c>
      <c r="W535" s="12">
        <v>0</v>
      </c>
      <c r="X535" s="12">
        <v>0</v>
      </c>
      <c r="Y535" s="12">
        <v>0</v>
      </c>
    </row>
    <row r="536" spans="1:25" ht="11.25">
      <c r="A536" s="11">
        <f t="shared" si="13"/>
        <v>41984</v>
      </c>
      <c r="B536" s="12">
        <v>2.5369827999999996</v>
      </c>
      <c r="C536" s="12">
        <v>0.33924769999999993</v>
      </c>
      <c r="D536" s="12">
        <v>0</v>
      </c>
      <c r="E536" s="12">
        <v>0.13945359999999998</v>
      </c>
      <c r="F536" s="12">
        <v>0.20918039999999996</v>
      </c>
      <c r="G536" s="12">
        <v>0.27756629999999993</v>
      </c>
      <c r="H536" s="12">
        <v>0.4089744999999999</v>
      </c>
      <c r="I536" s="12">
        <v>0.4800422</v>
      </c>
      <c r="J536" s="12">
        <v>0.9936069</v>
      </c>
      <c r="K536" s="12">
        <v>1.1625603</v>
      </c>
      <c r="L536" s="12">
        <v>1.0378566</v>
      </c>
      <c r="M536" s="12">
        <v>19.7930249</v>
      </c>
      <c r="N536" s="12">
        <v>6.154730999999999</v>
      </c>
      <c r="O536" s="12">
        <v>34.90764969999999</v>
      </c>
      <c r="P536" s="12">
        <v>24.9434218</v>
      </c>
      <c r="Q536" s="12">
        <v>5.4051678999999995</v>
      </c>
      <c r="R536" s="12">
        <v>0.5189283</v>
      </c>
      <c r="S536" s="12">
        <v>0</v>
      </c>
      <c r="T536" s="12">
        <v>4.378038499999999</v>
      </c>
      <c r="U536" s="12">
        <v>2.9084121</v>
      </c>
      <c r="V536" s="12">
        <v>2.7501859</v>
      </c>
      <c r="W536" s="12">
        <v>2.8373443999999997</v>
      </c>
      <c r="X536" s="12">
        <v>2.4176427</v>
      </c>
      <c r="Y536" s="12">
        <v>0.23063479999999997</v>
      </c>
    </row>
    <row r="537" spans="1:25" ht="11.25">
      <c r="A537" s="11">
        <f t="shared" si="13"/>
        <v>41985</v>
      </c>
      <c r="B537" s="12">
        <v>13.1180247</v>
      </c>
      <c r="C537" s="12">
        <v>5.2616916</v>
      </c>
      <c r="D537" s="12">
        <v>4.699854499999999</v>
      </c>
      <c r="E537" s="12">
        <v>0.8836530999999999</v>
      </c>
      <c r="F537" s="12">
        <v>0.8514714999999999</v>
      </c>
      <c r="G537" s="12">
        <v>1.3100592999999998</v>
      </c>
      <c r="H537" s="12">
        <v>0.6409501999999999</v>
      </c>
      <c r="I537" s="12">
        <v>23.298137499999996</v>
      </c>
      <c r="J537" s="12">
        <v>23.3745688</v>
      </c>
      <c r="K537" s="12">
        <v>22.814072599999996</v>
      </c>
      <c r="L537" s="12">
        <v>23.436250199999996</v>
      </c>
      <c r="M537" s="12">
        <v>12.624573499999999</v>
      </c>
      <c r="N537" s="12">
        <v>26.651728399999996</v>
      </c>
      <c r="O537" s="12">
        <v>35.3152833</v>
      </c>
      <c r="P537" s="12">
        <v>21.203651699999998</v>
      </c>
      <c r="Q537" s="12">
        <v>24.266267299999996</v>
      </c>
      <c r="R537" s="12">
        <v>10.290066599999998</v>
      </c>
      <c r="S537" s="12">
        <v>23.5368177</v>
      </c>
      <c r="T537" s="12">
        <v>23.7325891</v>
      </c>
      <c r="U537" s="12">
        <v>20.030364199999998</v>
      </c>
      <c r="V537" s="12">
        <v>0.2024759</v>
      </c>
      <c r="W537" s="12">
        <v>0</v>
      </c>
      <c r="X537" s="12">
        <v>0.13409</v>
      </c>
      <c r="Y537" s="12">
        <v>5.216100999999999</v>
      </c>
    </row>
    <row r="538" spans="1:25" ht="11.25">
      <c r="A538" s="11">
        <f t="shared" si="13"/>
        <v>41986</v>
      </c>
      <c r="B538" s="12">
        <v>5.1463741999999995</v>
      </c>
      <c r="C538" s="12">
        <v>20.2247947</v>
      </c>
      <c r="D538" s="12">
        <v>25.505258899999998</v>
      </c>
      <c r="E538" s="12">
        <v>26.6825691</v>
      </c>
      <c r="F538" s="12">
        <v>26.201185999999996</v>
      </c>
      <c r="G538" s="12">
        <v>4.4906741</v>
      </c>
      <c r="H538" s="12">
        <v>1.7458517999999998</v>
      </c>
      <c r="I538" s="12">
        <v>23.345068999999995</v>
      </c>
      <c r="J538" s="12">
        <v>25.3376464</v>
      </c>
      <c r="K538" s="12">
        <v>23.9672466</v>
      </c>
      <c r="L538" s="12">
        <v>1.1049015999999998</v>
      </c>
      <c r="M538" s="12">
        <v>35.5298273</v>
      </c>
      <c r="N538" s="12">
        <v>33.6203857</v>
      </c>
      <c r="O538" s="12">
        <v>28.216558699999997</v>
      </c>
      <c r="P538" s="12">
        <v>67.59208719999998</v>
      </c>
      <c r="Q538" s="12">
        <v>55.432805999999985</v>
      </c>
      <c r="R538" s="12">
        <v>0.6127912999999999</v>
      </c>
      <c r="S538" s="12">
        <v>0.5135647</v>
      </c>
      <c r="T538" s="12">
        <v>0.34595219999999993</v>
      </c>
      <c r="U538" s="12">
        <v>26.226663099999996</v>
      </c>
      <c r="V538" s="12">
        <v>13.945359999999999</v>
      </c>
      <c r="W538" s="12">
        <v>0.4250653</v>
      </c>
      <c r="X538" s="12">
        <v>6.365252299999999</v>
      </c>
      <c r="Y538" s="12">
        <v>4.2090851</v>
      </c>
    </row>
    <row r="539" spans="1:25" ht="11.25">
      <c r="A539" s="11">
        <f t="shared" si="13"/>
        <v>41987</v>
      </c>
      <c r="B539" s="12">
        <v>0.4089744999999999</v>
      </c>
      <c r="C539" s="12">
        <v>0.013408999999999999</v>
      </c>
      <c r="D539" s="12">
        <v>6.463138</v>
      </c>
      <c r="E539" s="12">
        <v>2.8574578999999996</v>
      </c>
      <c r="F539" s="12">
        <v>0.8166080999999998</v>
      </c>
      <c r="G539" s="12">
        <v>0.7133588</v>
      </c>
      <c r="H539" s="12">
        <v>3.7826788999999996</v>
      </c>
      <c r="I539" s="12">
        <v>3.1779329999999995</v>
      </c>
      <c r="J539" s="12">
        <v>3.1819556999999996</v>
      </c>
      <c r="K539" s="12">
        <v>3.3160456999999997</v>
      </c>
      <c r="L539" s="12">
        <v>28.8119183</v>
      </c>
      <c r="M539" s="12">
        <v>37.6109041</v>
      </c>
      <c r="N539" s="12">
        <v>29.679480599999998</v>
      </c>
      <c r="O539" s="12">
        <v>29.360346399999997</v>
      </c>
      <c r="P539" s="12">
        <v>23.0406847</v>
      </c>
      <c r="Q539" s="12">
        <v>11.854896899999998</v>
      </c>
      <c r="R539" s="12">
        <v>0.03888609999999999</v>
      </c>
      <c r="S539" s="12">
        <v>0.4532241999999999</v>
      </c>
      <c r="T539" s="12">
        <v>0.5242919</v>
      </c>
      <c r="U539" s="12">
        <v>11.313173299999999</v>
      </c>
      <c r="V539" s="12">
        <v>0</v>
      </c>
      <c r="W539" s="12">
        <v>0</v>
      </c>
      <c r="X539" s="12">
        <v>0</v>
      </c>
      <c r="Y539" s="12">
        <v>0</v>
      </c>
    </row>
    <row r="540" spans="1:25" ht="11.25">
      <c r="A540" s="11">
        <f t="shared" si="13"/>
        <v>41988</v>
      </c>
      <c r="B540" s="12">
        <v>0</v>
      </c>
      <c r="C540" s="12">
        <v>0</v>
      </c>
      <c r="D540" s="12">
        <v>4.379379399999999</v>
      </c>
      <c r="E540" s="12">
        <v>10.1787719</v>
      </c>
      <c r="F540" s="12">
        <v>0.49211029999999994</v>
      </c>
      <c r="G540" s="12">
        <v>14.216221799999998</v>
      </c>
      <c r="H540" s="12">
        <v>9.1221427</v>
      </c>
      <c r="I540" s="12">
        <v>27.237701699999995</v>
      </c>
      <c r="J540" s="12">
        <v>25.888756299999994</v>
      </c>
      <c r="K540" s="12">
        <v>33.4045008</v>
      </c>
      <c r="L540" s="12">
        <v>24.980967</v>
      </c>
      <c r="M540" s="12">
        <v>25.785506999999996</v>
      </c>
      <c r="N540" s="12">
        <v>33.0008899</v>
      </c>
      <c r="O540" s="12">
        <v>27.959105899999994</v>
      </c>
      <c r="P540" s="12">
        <v>18.245626299999998</v>
      </c>
      <c r="Q540" s="12">
        <v>17.532267499999996</v>
      </c>
      <c r="R540" s="12">
        <v>6.665613899999999</v>
      </c>
      <c r="S540" s="12">
        <v>5.639825399999999</v>
      </c>
      <c r="T540" s="12">
        <v>0</v>
      </c>
      <c r="U540" s="12">
        <v>0</v>
      </c>
      <c r="V540" s="12">
        <v>4.9506027999999995</v>
      </c>
      <c r="W540" s="12">
        <v>8.022604699999999</v>
      </c>
      <c r="X540" s="12">
        <v>0</v>
      </c>
      <c r="Y540" s="12">
        <v>0</v>
      </c>
    </row>
    <row r="541" spans="1:25" ht="11.25">
      <c r="A541" s="11">
        <f t="shared" si="13"/>
        <v>41989</v>
      </c>
      <c r="B541" s="12">
        <v>1.8035104999999996</v>
      </c>
      <c r="C541" s="12">
        <v>0</v>
      </c>
      <c r="D541" s="12">
        <v>0</v>
      </c>
      <c r="E541" s="12">
        <v>0</v>
      </c>
      <c r="F541" s="12">
        <v>0</v>
      </c>
      <c r="G541" s="12">
        <v>0.15822619999999996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1.4830354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5.2764415</v>
      </c>
      <c r="W541" s="12">
        <v>10.1573175</v>
      </c>
      <c r="X541" s="12">
        <v>5.3367819999999995</v>
      </c>
      <c r="Y541" s="12">
        <v>1.0378566</v>
      </c>
    </row>
    <row r="542" spans="1:25" ht="11.25">
      <c r="A542" s="11">
        <f t="shared" si="13"/>
        <v>41990</v>
      </c>
      <c r="B542" s="12">
        <v>0.7039724999999999</v>
      </c>
      <c r="C542" s="12">
        <v>0</v>
      </c>
      <c r="D542" s="12">
        <v>0.24940739999999997</v>
      </c>
      <c r="E542" s="12">
        <v>11.267582699999998</v>
      </c>
      <c r="F542" s="12">
        <v>37.9407655</v>
      </c>
      <c r="G542" s="12">
        <v>48.7055107</v>
      </c>
      <c r="H542" s="12">
        <v>38.962531299999995</v>
      </c>
      <c r="I542" s="12">
        <v>34.22647249999999</v>
      </c>
      <c r="J542" s="12">
        <v>22.968276099999994</v>
      </c>
      <c r="K542" s="12">
        <v>13.138138199999998</v>
      </c>
      <c r="L542" s="12">
        <v>11.865624099999996</v>
      </c>
      <c r="M542" s="12">
        <v>25.0788527</v>
      </c>
      <c r="N542" s="12">
        <v>11.8052836</v>
      </c>
      <c r="O542" s="12">
        <v>16.660682499999997</v>
      </c>
      <c r="P542" s="12">
        <v>19.1909608</v>
      </c>
      <c r="Q542" s="12">
        <v>15.951346399999997</v>
      </c>
      <c r="R542" s="12">
        <v>40.7861553</v>
      </c>
      <c r="S542" s="12">
        <v>0.7669947999999999</v>
      </c>
      <c r="T542" s="12">
        <v>0.30706609999999995</v>
      </c>
      <c r="U542" s="12">
        <v>24.747650399999998</v>
      </c>
      <c r="V542" s="12">
        <v>2.5557553999999993</v>
      </c>
      <c r="W542" s="12">
        <v>0.1783397</v>
      </c>
      <c r="X542" s="12">
        <v>16.911430799999998</v>
      </c>
      <c r="Y542" s="12">
        <v>8.056127199999999</v>
      </c>
    </row>
    <row r="543" spans="1:25" ht="11.25">
      <c r="A543" s="11">
        <f t="shared" si="13"/>
        <v>41991</v>
      </c>
      <c r="B543" s="12">
        <v>3.1846374999999996</v>
      </c>
      <c r="C543" s="12">
        <v>0.5953596</v>
      </c>
      <c r="D543" s="12">
        <v>9.6062076</v>
      </c>
      <c r="E543" s="12">
        <v>60.5362714</v>
      </c>
      <c r="F543" s="12">
        <v>68.7680565</v>
      </c>
      <c r="G543" s="12">
        <v>58.50346699999999</v>
      </c>
      <c r="H543" s="12">
        <v>45.10787599999999</v>
      </c>
      <c r="I543" s="12">
        <v>24.836149799999998</v>
      </c>
      <c r="J543" s="12">
        <v>4.2573574999999995</v>
      </c>
      <c r="K543" s="12">
        <v>3.0505474999999995</v>
      </c>
      <c r="L543" s="12">
        <v>2.6791182</v>
      </c>
      <c r="M543" s="12">
        <v>30.880926999999996</v>
      </c>
      <c r="N543" s="12">
        <v>29.035848599999994</v>
      </c>
      <c r="O543" s="12">
        <v>29.070711999999997</v>
      </c>
      <c r="P543" s="12">
        <v>41.89642049999999</v>
      </c>
      <c r="Q543" s="12">
        <v>37.93406099999999</v>
      </c>
      <c r="R543" s="12">
        <v>119.18991919999998</v>
      </c>
      <c r="S543" s="12">
        <v>42.45289399999999</v>
      </c>
      <c r="T543" s="12">
        <v>5.5258489</v>
      </c>
      <c r="U543" s="12">
        <v>32.594597199999995</v>
      </c>
      <c r="V543" s="12">
        <v>1.7284201</v>
      </c>
      <c r="W543" s="12">
        <v>3.0867517999999996</v>
      </c>
      <c r="X543" s="12">
        <v>0</v>
      </c>
      <c r="Y543" s="12">
        <v>0</v>
      </c>
    </row>
    <row r="544" spans="1:25" ht="11.25">
      <c r="A544" s="11">
        <f t="shared" si="13"/>
        <v>41992</v>
      </c>
      <c r="B544" s="12">
        <v>0.06972679999999999</v>
      </c>
      <c r="C544" s="12">
        <v>0</v>
      </c>
      <c r="D544" s="12">
        <v>0.6007232</v>
      </c>
      <c r="E544" s="12">
        <v>2.4873695</v>
      </c>
      <c r="F544" s="12">
        <v>27.753948199999993</v>
      </c>
      <c r="G544" s="12">
        <v>35.2978516</v>
      </c>
      <c r="H544" s="12">
        <v>38.092287199999994</v>
      </c>
      <c r="I544" s="12">
        <v>31.794079899999996</v>
      </c>
      <c r="J544" s="12">
        <v>2.2513710999999996</v>
      </c>
      <c r="K544" s="12">
        <v>2.7743220999999996</v>
      </c>
      <c r="L544" s="12">
        <v>32.154782</v>
      </c>
      <c r="M544" s="12">
        <v>26.8635906</v>
      </c>
      <c r="N544" s="12">
        <v>28.975508099999995</v>
      </c>
      <c r="O544" s="12">
        <v>25.937028699999995</v>
      </c>
      <c r="P544" s="12">
        <v>17.3123599</v>
      </c>
      <c r="Q544" s="12">
        <v>17.719993499999998</v>
      </c>
      <c r="R544" s="12">
        <v>35.91332469999999</v>
      </c>
      <c r="S544" s="12">
        <v>0.5537916999999999</v>
      </c>
      <c r="T544" s="12">
        <v>0</v>
      </c>
      <c r="U544" s="12">
        <v>0.16358979999999998</v>
      </c>
      <c r="V544" s="12">
        <v>0.23465749999999996</v>
      </c>
      <c r="W544" s="12">
        <v>0.12068099999999998</v>
      </c>
      <c r="X544" s="12">
        <v>0</v>
      </c>
      <c r="Y544" s="12">
        <v>0</v>
      </c>
    </row>
    <row r="545" spans="1:25" ht="11.25">
      <c r="A545" s="11">
        <f t="shared" si="13"/>
        <v>41993</v>
      </c>
      <c r="B545" s="12">
        <v>27.314132999999995</v>
      </c>
      <c r="C545" s="12">
        <v>25.062761899999998</v>
      </c>
      <c r="D545" s="12">
        <v>1.1344014</v>
      </c>
      <c r="E545" s="12">
        <v>30.2828856</v>
      </c>
      <c r="F545" s="12">
        <v>35.1811933</v>
      </c>
      <c r="G545" s="12">
        <v>42.7036423</v>
      </c>
      <c r="H545" s="12">
        <v>38.15262769999999</v>
      </c>
      <c r="I545" s="12">
        <v>28.1924225</v>
      </c>
      <c r="J545" s="12">
        <v>30.130022999999994</v>
      </c>
      <c r="K545" s="12">
        <v>0.9051074999999998</v>
      </c>
      <c r="L545" s="12">
        <v>1.1049015999999998</v>
      </c>
      <c r="M545" s="12">
        <v>35.7242578</v>
      </c>
      <c r="N545" s="12">
        <v>40.0513421</v>
      </c>
      <c r="O545" s="12">
        <v>16.0344822</v>
      </c>
      <c r="P545" s="12">
        <v>30.6717466</v>
      </c>
      <c r="Q545" s="12">
        <v>68.04262959999998</v>
      </c>
      <c r="R545" s="12">
        <v>0.5511098999999999</v>
      </c>
      <c r="S545" s="12">
        <v>1.8102149999999997</v>
      </c>
      <c r="T545" s="12">
        <v>0.013408999999999999</v>
      </c>
      <c r="U545" s="12">
        <v>2.2312575999999997</v>
      </c>
      <c r="V545" s="12">
        <v>2.3787565999999996</v>
      </c>
      <c r="W545" s="12">
        <v>0.29633889999999996</v>
      </c>
      <c r="X545" s="12">
        <v>0</v>
      </c>
      <c r="Y545" s="12">
        <v>0.0831358</v>
      </c>
    </row>
    <row r="546" spans="1:25" ht="11.25">
      <c r="A546" s="11">
        <f t="shared" si="13"/>
        <v>41994</v>
      </c>
      <c r="B546" s="12">
        <v>0.5604961999999999</v>
      </c>
      <c r="C546" s="12">
        <v>2.9982523999999997</v>
      </c>
      <c r="D546" s="12">
        <v>25.8860745</v>
      </c>
      <c r="E546" s="12">
        <v>1.0217658</v>
      </c>
      <c r="F546" s="12">
        <v>0.7871083</v>
      </c>
      <c r="G546" s="12">
        <v>16.436752199999997</v>
      </c>
      <c r="H546" s="12">
        <v>20.903290099999996</v>
      </c>
      <c r="I546" s="12">
        <v>0.34058859999999996</v>
      </c>
      <c r="J546" s="12">
        <v>0.4424969999999999</v>
      </c>
      <c r="K546" s="12">
        <v>0.6583819</v>
      </c>
      <c r="L546" s="12">
        <v>0.4733377</v>
      </c>
      <c r="M546" s="12">
        <v>0</v>
      </c>
      <c r="N546" s="12">
        <v>0</v>
      </c>
      <c r="O546" s="12">
        <v>0</v>
      </c>
      <c r="P546" s="12">
        <v>1.1759692999999998</v>
      </c>
      <c r="Q546" s="12">
        <v>0.012068099999999998</v>
      </c>
      <c r="R546" s="12">
        <v>0</v>
      </c>
      <c r="S546" s="12">
        <v>0.0013409</v>
      </c>
      <c r="T546" s="12">
        <v>0.4116562999999999</v>
      </c>
      <c r="U546" s="12">
        <v>25.650076099999996</v>
      </c>
      <c r="V546" s="12">
        <v>0.2628164</v>
      </c>
      <c r="W546" s="12">
        <v>0.30706609999999995</v>
      </c>
      <c r="X546" s="12">
        <v>0.0013409</v>
      </c>
      <c r="Y546" s="12">
        <v>0.0214544</v>
      </c>
    </row>
    <row r="547" spans="1:25" ht="11.25">
      <c r="A547" s="11">
        <f t="shared" si="13"/>
        <v>41995</v>
      </c>
      <c r="B547" s="12">
        <v>9.5364808</v>
      </c>
      <c r="C547" s="12">
        <v>12.9960028</v>
      </c>
      <c r="D547" s="12">
        <v>0.5940186999999999</v>
      </c>
      <c r="E547" s="12">
        <v>14.230971699999998</v>
      </c>
      <c r="F547" s="12">
        <v>15.516894799999996</v>
      </c>
      <c r="G547" s="12">
        <v>22.4614159</v>
      </c>
      <c r="H547" s="12">
        <v>19.538253899999997</v>
      </c>
      <c r="I547" s="12">
        <v>2.0770541</v>
      </c>
      <c r="J547" s="12">
        <v>0.024136199999999997</v>
      </c>
      <c r="K547" s="12">
        <v>0.19979409999999997</v>
      </c>
      <c r="L547" s="12">
        <v>0</v>
      </c>
      <c r="M547" s="12">
        <v>0</v>
      </c>
      <c r="N547" s="12">
        <v>1.4106267999999997</v>
      </c>
      <c r="O547" s="12">
        <v>16.788068</v>
      </c>
      <c r="P547" s="12">
        <v>18.289875999999996</v>
      </c>
      <c r="Q547" s="12">
        <v>9.265619</v>
      </c>
      <c r="R547" s="12">
        <v>19.766206899999997</v>
      </c>
      <c r="S547" s="12">
        <v>0.21856669999999997</v>
      </c>
      <c r="T547" s="12">
        <v>0.45724689999999996</v>
      </c>
      <c r="U547" s="12">
        <v>27.005725999999996</v>
      </c>
      <c r="V547" s="12">
        <v>27.079475499999997</v>
      </c>
      <c r="W547" s="12">
        <v>26.940021899999998</v>
      </c>
      <c r="X547" s="12">
        <v>2.2017577999999998</v>
      </c>
      <c r="Y547" s="12">
        <v>0.1810215</v>
      </c>
    </row>
    <row r="548" spans="1:25" ht="11.25">
      <c r="A548" s="11">
        <f t="shared" si="13"/>
        <v>41996</v>
      </c>
      <c r="B548" s="12">
        <v>9.225392</v>
      </c>
      <c r="C548" s="12">
        <v>24.606855899999996</v>
      </c>
      <c r="D548" s="12">
        <v>1.7230564999999998</v>
      </c>
      <c r="E548" s="12">
        <v>0.8809712999999999</v>
      </c>
      <c r="F548" s="12">
        <v>0.27354359999999994</v>
      </c>
      <c r="G548" s="12">
        <v>1.2121735999999999</v>
      </c>
      <c r="H548" s="12">
        <v>1.0499247</v>
      </c>
      <c r="I548" s="12">
        <v>2.7005725999999997</v>
      </c>
      <c r="J548" s="12">
        <v>2.132031</v>
      </c>
      <c r="K548" s="12">
        <v>1.7284201</v>
      </c>
      <c r="L548" s="12">
        <v>0.6235185</v>
      </c>
      <c r="M548" s="12">
        <v>28.960758199999997</v>
      </c>
      <c r="N548" s="12">
        <v>12.817663099999999</v>
      </c>
      <c r="O548" s="12">
        <v>17.025407299999998</v>
      </c>
      <c r="P548" s="12">
        <v>0</v>
      </c>
      <c r="Q548" s="12">
        <v>27.770038999999993</v>
      </c>
      <c r="R548" s="12">
        <v>0.07777219999999999</v>
      </c>
      <c r="S548" s="12">
        <v>0.13811269999999998</v>
      </c>
      <c r="T548" s="12">
        <v>0</v>
      </c>
      <c r="U548" s="12">
        <v>0</v>
      </c>
      <c r="V548" s="12">
        <v>0.18906689999999995</v>
      </c>
      <c r="W548" s="12">
        <v>0.15152169999999998</v>
      </c>
      <c r="X548" s="12">
        <v>0.0080454</v>
      </c>
      <c r="Y548" s="12">
        <v>0.30974789999999996</v>
      </c>
    </row>
    <row r="549" spans="1:25" ht="11.25">
      <c r="A549" s="11">
        <f t="shared" si="13"/>
        <v>41997</v>
      </c>
      <c r="B549" s="12">
        <v>5.098101799999999</v>
      </c>
      <c r="C549" s="12">
        <v>7.161746899999999</v>
      </c>
      <c r="D549" s="12">
        <v>1.0821063</v>
      </c>
      <c r="E549" s="12">
        <v>1.1089242999999998</v>
      </c>
      <c r="F549" s="12">
        <v>0.7535857999999999</v>
      </c>
      <c r="G549" s="12">
        <v>0.6382683999999998</v>
      </c>
      <c r="H549" s="12">
        <v>0.23465749999999996</v>
      </c>
      <c r="I549" s="12">
        <v>0.35131579999999996</v>
      </c>
      <c r="J549" s="12">
        <v>2.4726196</v>
      </c>
      <c r="K549" s="12">
        <v>0.45456509999999994</v>
      </c>
      <c r="L549" s="12">
        <v>0.0898403</v>
      </c>
      <c r="M549" s="12">
        <v>10.5314286</v>
      </c>
      <c r="N549" s="12">
        <v>6.583818999999999</v>
      </c>
      <c r="O549" s="12">
        <v>0</v>
      </c>
      <c r="P549" s="12">
        <v>0</v>
      </c>
      <c r="Q549" s="12">
        <v>27.0472939</v>
      </c>
      <c r="R549" s="12">
        <v>0.5390417999999999</v>
      </c>
      <c r="S549" s="12">
        <v>0.6396092999999998</v>
      </c>
      <c r="T549" s="12">
        <v>0</v>
      </c>
      <c r="U549" s="12">
        <v>0.22795299999999996</v>
      </c>
      <c r="V549" s="12">
        <v>0.20649859999999998</v>
      </c>
      <c r="W549" s="12">
        <v>0.0107272</v>
      </c>
      <c r="X549" s="12">
        <v>0</v>
      </c>
      <c r="Y549" s="12">
        <v>4.4182654999999995</v>
      </c>
    </row>
    <row r="550" spans="1:25" ht="11.25">
      <c r="A550" s="11">
        <f t="shared" si="13"/>
        <v>41998</v>
      </c>
      <c r="B550" s="12">
        <v>24.801286399999995</v>
      </c>
      <c r="C550" s="12">
        <v>3.8376557999999994</v>
      </c>
      <c r="D550" s="12">
        <v>23.227069799999995</v>
      </c>
      <c r="E550" s="12">
        <v>0.7562675999999998</v>
      </c>
      <c r="F550" s="12">
        <v>4.8071265</v>
      </c>
      <c r="G550" s="12">
        <v>17.506790399999996</v>
      </c>
      <c r="H550" s="12">
        <v>13.7495886</v>
      </c>
      <c r="I550" s="12">
        <v>28.1173321</v>
      </c>
      <c r="J550" s="12">
        <v>6.641477699999999</v>
      </c>
      <c r="K550" s="12">
        <v>27.9188789</v>
      </c>
      <c r="L550" s="12">
        <v>30.6288378</v>
      </c>
      <c r="M550" s="12">
        <v>43.57388639999999</v>
      </c>
      <c r="N550" s="12">
        <v>24.297107999999994</v>
      </c>
      <c r="O550" s="12">
        <v>39.655776599999996</v>
      </c>
      <c r="P550" s="12">
        <v>24.5103111</v>
      </c>
      <c r="Q550" s="12">
        <v>30.997585299999994</v>
      </c>
      <c r="R550" s="12">
        <v>20.919380899999997</v>
      </c>
      <c r="S550" s="12">
        <v>1.8008286999999996</v>
      </c>
      <c r="T550" s="12">
        <v>0.8045399999999999</v>
      </c>
      <c r="U550" s="12">
        <v>0</v>
      </c>
      <c r="V550" s="12">
        <v>0</v>
      </c>
      <c r="W550" s="12">
        <v>0</v>
      </c>
      <c r="X550" s="12">
        <v>0</v>
      </c>
      <c r="Y550" s="12">
        <v>1.0405384</v>
      </c>
    </row>
    <row r="551" spans="1:25" ht="11.25">
      <c r="A551" s="11">
        <f t="shared" si="13"/>
        <v>41999</v>
      </c>
      <c r="B551" s="12">
        <v>6.696454599999998</v>
      </c>
      <c r="C551" s="12">
        <v>0</v>
      </c>
      <c r="D551" s="12">
        <v>0</v>
      </c>
      <c r="E551" s="12">
        <v>17.5885853</v>
      </c>
      <c r="F551" s="12">
        <v>0</v>
      </c>
      <c r="G551" s="12">
        <v>10.029931999999999</v>
      </c>
      <c r="H551" s="12">
        <v>37.75303949999999</v>
      </c>
      <c r="I551" s="12">
        <v>58.031470199999994</v>
      </c>
      <c r="J551" s="12">
        <v>7.125542599999999</v>
      </c>
      <c r="K551" s="12">
        <v>5.1557604999999995</v>
      </c>
      <c r="L551" s="12">
        <v>37.95015179999999</v>
      </c>
      <c r="M551" s="12">
        <v>27.609130999999998</v>
      </c>
      <c r="N551" s="12">
        <v>27.414700499999995</v>
      </c>
      <c r="O551" s="12">
        <v>41.777080399999996</v>
      </c>
      <c r="P551" s="12">
        <v>23.918974199999997</v>
      </c>
      <c r="Q551" s="12">
        <v>26.505570299999995</v>
      </c>
      <c r="R551" s="12">
        <v>17.5724945</v>
      </c>
      <c r="S551" s="12">
        <v>26.622228599999996</v>
      </c>
      <c r="T551" s="12">
        <v>0.06972679999999999</v>
      </c>
      <c r="U551" s="12">
        <v>0.4947921</v>
      </c>
      <c r="V551" s="12">
        <v>24.254199199999995</v>
      </c>
      <c r="W551" s="12">
        <v>1.5286259999999998</v>
      </c>
      <c r="X551" s="12">
        <v>0.40226999999999996</v>
      </c>
      <c r="Y551" s="12">
        <v>24.2609037</v>
      </c>
    </row>
    <row r="552" spans="1:25" ht="11.25">
      <c r="A552" s="11">
        <f t="shared" si="13"/>
        <v>42000</v>
      </c>
      <c r="B552" s="12">
        <v>26.940021899999998</v>
      </c>
      <c r="C552" s="12">
        <v>0.7897900999999999</v>
      </c>
      <c r="D552" s="12">
        <v>30.6610194</v>
      </c>
      <c r="E552" s="12">
        <v>50.310567999999996</v>
      </c>
      <c r="F552" s="12">
        <v>54.86158259999999</v>
      </c>
      <c r="G552" s="12">
        <v>24.365493899999997</v>
      </c>
      <c r="H552" s="12">
        <v>36.11580059999999</v>
      </c>
      <c r="I552" s="12">
        <v>53.884066499999996</v>
      </c>
      <c r="J552" s="12">
        <v>22.088645699999997</v>
      </c>
      <c r="K552" s="12">
        <v>23.817065799999995</v>
      </c>
      <c r="L552" s="12">
        <v>29.957046899999998</v>
      </c>
      <c r="M552" s="12">
        <v>37.86701599999999</v>
      </c>
      <c r="N552" s="12">
        <v>37.03565799999999</v>
      </c>
      <c r="O552" s="12">
        <v>50.20195509999999</v>
      </c>
      <c r="P552" s="12">
        <v>49.83991209999999</v>
      </c>
      <c r="Q552" s="12">
        <v>45.148103</v>
      </c>
      <c r="R552" s="12">
        <v>38.828441299999994</v>
      </c>
      <c r="S552" s="12">
        <v>55.14451249999999</v>
      </c>
      <c r="T552" s="12">
        <v>0.20918039999999996</v>
      </c>
      <c r="U552" s="12">
        <v>0.1810215</v>
      </c>
      <c r="V552" s="12">
        <v>0.3781337999999999</v>
      </c>
      <c r="W552" s="12">
        <v>0.2601346</v>
      </c>
      <c r="X552" s="12">
        <v>0</v>
      </c>
      <c r="Y552" s="12">
        <v>0</v>
      </c>
    </row>
    <row r="553" spans="1:25" ht="11.25">
      <c r="A553" s="11">
        <f t="shared" si="13"/>
        <v>42001</v>
      </c>
      <c r="B553" s="12">
        <v>2.118622</v>
      </c>
      <c r="C553" s="12">
        <v>23.236456099999995</v>
      </c>
      <c r="D553" s="12">
        <v>39.3353015</v>
      </c>
      <c r="E553" s="12">
        <v>84.34260999999998</v>
      </c>
      <c r="F553" s="12">
        <v>5.374327199999999</v>
      </c>
      <c r="G553" s="12">
        <v>35.25762459999999</v>
      </c>
      <c r="H553" s="12">
        <v>35.2415338</v>
      </c>
      <c r="I553" s="12">
        <v>24.824081699999997</v>
      </c>
      <c r="J553" s="12">
        <v>34.140654899999994</v>
      </c>
      <c r="K553" s="12">
        <v>25.422123099999997</v>
      </c>
      <c r="L553" s="12">
        <v>32.0300783</v>
      </c>
      <c r="M553" s="12">
        <v>37.778516599999996</v>
      </c>
      <c r="N553" s="12">
        <v>41.044948999999995</v>
      </c>
      <c r="O553" s="12">
        <v>43.00266299999999</v>
      </c>
      <c r="P553" s="12">
        <v>33.29320609999999</v>
      </c>
      <c r="Q553" s="12">
        <v>28.854827099999998</v>
      </c>
      <c r="R553" s="12">
        <v>20.397770799999996</v>
      </c>
      <c r="S553" s="12">
        <v>19.4175729</v>
      </c>
      <c r="T553" s="12">
        <v>28.486079599999997</v>
      </c>
      <c r="U553" s="12">
        <v>20.134954399999994</v>
      </c>
      <c r="V553" s="12">
        <v>1.0646746</v>
      </c>
      <c r="W553" s="12">
        <v>0.6449729</v>
      </c>
      <c r="X553" s="12">
        <v>0</v>
      </c>
      <c r="Y553" s="12">
        <v>0</v>
      </c>
    </row>
    <row r="554" spans="1:25" ht="11.25">
      <c r="A554" s="11">
        <f t="shared" si="13"/>
        <v>42002</v>
      </c>
      <c r="B554" s="12">
        <v>1.5956709999999998</v>
      </c>
      <c r="C554" s="12">
        <v>14.1961083</v>
      </c>
      <c r="D554" s="12">
        <v>30.359316899999996</v>
      </c>
      <c r="E554" s="12">
        <v>40.27929509999999</v>
      </c>
      <c r="F554" s="12">
        <v>22.405098099999996</v>
      </c>
      <c r="G554" s="12">
        <v>23.548885799999997</v>
      </c>
      <c r="H554" s="12">
        <v>42.379144499999995</v>
      </c>
      <c r="I554" s="12">
        <v>57.76865379999999</v>
      </c>
      <c r="J554" s="12">
        <v>51.80835329999999</v>
      </c>
      <c r="K554" s="12">
        <v>55.430124199999995</v>
      </c>
      <c r="L554" s="12">
        <v>70.2081831</v>
      </c>
      <c r="M554" s="12">
        <v>74.41458639999999</v>
      </c>
      <c r="N554" s="12">
        <v>84.6899031</v>
      </c>
      <c r="O554" s="12">
        <v>84.71001659999999</v>
      </c>
      <c r="P554" s="12">
        <v>64.9518551</v>
      </c>
      <c r="Q554" s="12">
        <v>58.326468199999994</v>
      </c>
      <c r="R554" s="12">
        <v>57.4508605</v>
      </c>
      <c r="S554" s="12">
        <v>49.9967974</v>
      </c>
      <c r="T554" s="12">
        <v>26.151572699999996</v>
      </c>
      <c r="U554" s="12">
        <v>4.992170699999999</v>
      </c>
      <c r="V554" s="12">
        <v>2.8105263999999996</v>
      </c>
      <c r="W554" s="12">
        <v>2.7139815999999994</v>
      </c>
      <c r="X554" s="12">
        <v>1.9228505999999999</v>
      </c>
      <c r="Y554" s="12">
        <v>0.15554439999999997</v>
      </c>
    </row>
    <row r="555" spans="1:25" ht="11.25">
      <c r="A555" s="11">
        <f t="shared" si="13"/>
        <v>42003</v>
      </c>
      <c r="B555" s="12">
        <v>0.25477099999999997</v>
      </c>
      <c r="C555" s="12">
        <v>0</v>
      </c>
      <c r="D555" s="12">
        <v>10.811676699999998</v>
      </c>
      <c r="E555" s="12">
        <v>12.436847499999999</v>
      </c>
      <c r="F555" s="12">
        <v>21.697102899999997</v>
      </c>
      <c r="G555" s="12">
        <v>25.7734389</v>
      </c>
      <c r="H555" s="12">
        <v>27.269883299999996</v>
      </c>
      <c r="I555" s="12">
        <v>35.09269389999999</v>
      </c>
      <c r="J555" s="12">
        <v>24.0503824</v>
      </c>
      <c r="K555" s="12">
        <v>35.21471579999999</v>
      </c>
      <c r="L555" s="12">
        <v>47.07765809999999</v>
      </c>
      <c r="M555" s="12">
        <v>50.63774759999999</v>
      </c>
      <c r="N555" s="12">
        <v>39.910547599999994</v>
      </c>
      <c r="O555" s="12">
        <v>35.409146299999996</v>
      </c>
      <c r="P555" s="12">
        <v>33.8872248</v>
      </c>
      <c r="Q555" s="12">
        <v>35.010898999999995</v>
      </c>
      <c r="R555" s="12">
        <v>32.0729871</v>
      </c>
      <c r="S555" s="12">
        <v>3.6097027999999995</v>
      </c>
      <c r="T555" s="12">
        <v>0.8863348999999999</v>
      </c>
      <c r="U555" s="12">
        <v>0.8152671999999999</v>
      </c>
      <c r="V555" s="12">
        <v>0.1314082</v>
      </c>
      <c r="W555" s="12">
        <v>0.10056749999999999</v>
      </c>
      <c r="X555" s="12">
        <v>1.5594666999999998</v>
      </c>
      <c r="Y555" s="12">
        <v>0</v>
      </c>
    </row>
    <row r="556" spans="1:25" ht="11.25">
      <c r="A556" s="11">
        <f t="shared" si="13"/>
        <v>42004</v>
      </c>
      <c r="B556" s="12">
        <v>0.06034049999999999</v>
      </c>
      <c r="C556" s="12">
        <v>0</v>
      </c>
      <c r="D556" s="12">
        <v>0.020113499999999996</v>
      </c>
      <c r="E556" s="12">
        <v>1.1344014</v>
      </c>
      <c r="F556" s="12">
        <v>10.6172462</v>
      </c>
      <c r="G556" s="12">
        <v>19.0984387</v>
      </c>
      <c r="H556" s="12">
        <v>21.162083799999994</v>
      </c>
      <c r="I556" s="12">
        <v>24.492879399999996</v>
      </c>
      <c r="J556" s="12">
        <v>4.8513762</v>
      </c>
      <c r="K556" s="12">
        <v>5.4091906</v>
      </c>
      <c r="L556" s="12">
        <v>60.52956689999999</v>
      </c>
      <c r="M556" s="12">
        <v>40.0473194</v>
      </c>
      <c r="N556" s="12">
        <v>57.04188599999999</v>
      </c>
      <c r="O556" s="12">
        <v>27.448222999999995</v>
      </c>
      <c r="P556" s="12">
        <v>56.1796873</v>
      </c>
      <c r="Q556" s="12">
        <v>39.905184</v>
      </c>
      <c r="R556" s="12">
        <v>13.4317953</v>
      </c>
      <c r="S556" s="12">
        <v>23.597158199999996</v>
      </c>
      <c r="T556" s="12">
        <v>2.4578696999999994</v>
      </c>
      <c r="U556" s="12">
        <v>2.278189099999999</v>
      </c>
      <c r="V556" s="12">
        <v>0.3888609999999999</v>
      </c>
      <c r="W556" s="12">
        <v>0.23331659999999999</v>
      </c>
      <c r="X556" s="12">
        <v>0</v>
      </c>
      <c r="Y556" s="12">
        <v>0</v>
      </c>
    </row>
    <row r="557" spans="1:25" ht="11.25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2.75">
      <c r="A558" s="54" t="s">
        <v>76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6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>
      <c r="A560" s="54" t="s">
        <v>47</v>
      </c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6"/>
    </row>
    <row r="561" spans="1:25" ht="11.25">
      <c r="A561" s="8"/>
      <c r="B561" s="7" t="s">
        <v>23</v>
      </c>
      <c r="C561" s="9" t="s">
        <v>24</v>
      </c>
      <c r="D561" s="10" t="s">
        <v>25</v>
      </c>
      <c r="E561" s="7" t="s">
        <v>26</v>
      </c>
      <c r="F561" s="7" t="s">
        <v>27</v>
      </c>
      <c r="G561" s="9" t="s">
        <v>28</v>
      </c>
      <c r="H561" s="10" t="s">
        <v>29</v>
      </c>
      <c r="I561" s="7" t="s">
        <v>30</v>
      </c>
      <c r="J561" s="7" t="s">
        <v>31</v>
      </c>
      <c r="K561" s="7" t="s">
        <v>32</v>
      </c>
      <c r="L561" s="7" t="s">
        <v>33</v>
      </c>
      <c r="M561" s="7" t="s">
        <v>34</v>
      </c>
      <c r="N561" s="7" t="s">
        <v>35</v>
      </c>
      <c r="O561" s="7" t="s">
        <v>36</v>
      </c>
      <c r="P561" s="7" t="s">
        <v>37</v>
      </c>
      <c r="Q561" s="7" t="s">
        <v>38</v>
      </c>
      <c r="R561" s="7" t="s">
        <v>39</v>
      </c>
      <c r="S561" s="7" t="s">
        <v>40</v>
      </c>
      <c r="T561" s="7" t="s">
        <v>41</v>
      </c>
      <c r="U561" s="7" t="s">
        <v>42</v>
      </c>
      <c r="V561" s="7" t="s">
        <v>43</v>
      </c>
      <c r="W561" s="7" t="s">
        <v>44</v>
      </c>
      <c r="X561" s="7" t="s">
        <v>45</v>
      </c>
      <c r="Y561" s="7" t="s">
        <v>64</v>
      </c>
    </row>
    <row r="562" spans="1:25" ht="11.25">
      <c r="A562" s="11">
        <f aca="true" t="shared" si="14" ref="A562:A592">A526</f>
        <v>41974</v>
      </c>
      <c r="B562" s="12">
        <v>29.393868899999998</v>
      </c>
      <c r="C562" s="12">
        <v>27.941674199999994</v>
      </c>
      <c r="D562" s="12">
        <v>29.8591612</v>
      </c>
      <c r="E562" s="12">
        <v>1.6144435999999998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0.0858176</v>
      </c>
      <c r="O562" s="12">
        <v>0.012068099999999998</v>
      </c>
      <c r="P562" s="12">
        <v>0.0026818</v>
      </c>
      <c r="Q562" s="12">
        <v>0</v>
      </c>
      <c r="R562" s="12">
        <v>0</v>
      </c>
      <c r="S562" s="12">
        <v>0</v>
      </c>
      <c r="T562" s="12">
        <v>0</v>
      </c>
      <c r="U562" s="12">
        <v>0.2158849</v>
      </c>
      <c r="V562" s="12">
        <v>0</v>
      </c>
      <c r="W562" s="12">
        <v>0</v>
      </c>
      <c r="X562" s="12">
        <v>2.3626658</v>
      </c>
      <c r="Y562" s="12">
        <v>1.0311521000000001</v>
      </c>
    </row>
    <row r="563" spans="1:25" ht="11.25">
      <c r="A563" s="11">
        <f t="shared" si="14"/>
        <v>41975</v>
      </c>
      <c r="B563" s="12">
        <v>17.010657399999996</v>
      </c>
      <c r="C563" s="12">
        <v>1.9630775999999996</v>
      </c>
      <c r="D563" s="12">
        <v>1.7431699999999999</v>
      </c>
      <c r="E563" s="12">
        <v>0.012068099999999998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5.8235287</v>
      </c>
      <c r="U563" s="12">
        <v>11.1656743</v>
      </c>
      <c r="V563" s="12">
        <v>18.0552185</v>
      </c>
      <c r="W563" s="12">
        <v>36.67763769999999</v>
      </c>
      <c r="X563" s="12">
        <v>13.769702099999998</v>
      </c>
      <c r="Y563" s="12">
        <v>9.461390399999999</v>
      </c>
    </row>
    <row r="564" spans="1:25" ht="11.25">
      <c r="A564" s="11">
        <f t="shared" si="14"/>
        <v>41976</v>
      </c>
      <c r="B564" s="12">
        <v>21.221083399999994</v>
      </c>
      <c r="C564" s="12">
        <v>27.361064499999998</v>
      </c>
      <c r="D564" s="12">
        <v>29.852456699999998</v>
      </c>
      <c r="E564" s="12">
        <v>13.4881131</v>
      </c>
      <c r="F564" s="12">
        <v>0.6516774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0.0013409</v>
      </c>
      <c r="P564" s="12">
        <v>0.0093863</v>
      </c>
      <c r="Q564" s="12">
        <v>0.0308407</v>
      </c>
      <c r="R564" s="12">
        <v>0</v>
      </c>
      <c r="S564" s="12">
        <v>0</v>
      </c>
      <c r="T564" s="12">
        <v>7.644470899999999</v>
      </c>
      <c r="U564" s="12">
        <v>9.144937999999998</v>
      </c>
      <c r="V564" s="12">
        <v>35.92673369999999</v>
      </c>
      <c r="W564" s="12">
        <v>113.6734566</v>
      </c>
      <c r="X564" s="12">
        <v>110.5907275</v>
      </c>
      <c r="Y564" s="12">
        <v>108.31387929999998</v>
      </c>
    </row>
    <row r="565" spans="1:25" ht="11.25">
      <c r="A565" s="11">
        <f t="shared" si="14"/>
        <v>41977</v>
      </c>
      <c r="B565" s="12">
        <v>44.701583299999996</v>
      </c>
      <c r="C565" s="12">
        <v>14.956398599999998</v>
      </c>
      <c r="D565" s="12">
        <v>0.0080454</v>
      </c>
      <c r="E565" s="12">
        <v>0</v>
      </c>
      <c r="F565" s="12">
        <v>0</v>
      </c>
      <c r="G565" s="12">
        <v>0</v>
      </c>
      <c r="H565" s="12">
        <v>0.0053636</v>
      </c>
      <c r="I565" s="12">
        <v>0.0067044999999999995</v>
      </c>
      <c r="J565" s="12">
        <v>0</v>
      </c>
      <c r="K565" s="12">
        <v>0</v>
      </c>
      <c r="L565" s="12">
        <v>0.0160908</v>
      </c>
      <c r="M565" s="12">
        <v>0.03888609999999999</v>
      </c>
      <c r="N565" s="12">
        <v>0.05497689999999999</v>
      </c>
      <c r="O565" s="12">
        <v>0.0107272</v>
      </c>
      <c r="P565" s="12">
        <v>0.7428585999999999</v>
      </c>
      <c r="Q565" s="12">
        <v>0.044249699999999996</v>
      </c>
      <c r="R565" s="12">
        <v>0.0375452</v>
      </c>
      <c r="S565" s="12">
        <v>0</v>
      </c>
      <c r="T565" s="12">
        <v>14.826331299999998</v>
      </c>
      <c r="U565" s="12">
        <v>9.5405035</v>
      </c>
      <c r="V565" s="12">
        <v>18.009627899999998</v>
      </c>
      <c r="W565" s="12">
        <v>29.5990266</v>
      </c>
      <c r="X565" s="12">
        <v>28.306399</v>
      </c>
      <c r="Y565" s="12">
        <v>45.263420399999994</v>
      </c>
    </row>
    <row r="566" spans="1:25" ht="11.25">
      <c r="A566" s="11">
        <f t="shared" si="14"/>
        <v>41978</v>
      </c>
      <c r="B566" s="12">
        <v>15.2768737</v>
      </c>
      <c r="C566" s="12">
        <v>5.4681902</v>
      </c>
      <c r="D566" s="12">
        <v>0</v>
      </c>
      <c r="E566" s="12">
        <v>5.157101399999999</v>
      </c>
      <c r="F566" s="12">
        <v>0</v>
      </c>
      <c r="G566" s="12">
        <v>4.6086732999999995</v>
      </c>
      <c r="H566" s="12">
        <v>1.3556498999999997</v>
      </c>
      <c r="I566" s="12">
        <v>0</v>
      </c>
      <c r="J566" s="12">
        <v>0</v>
      </c>
      <c r="K566" s="12">
        <v>0.0013409</v>
      </c>
      <c r="L566" s="12">
        <v>0</v>
      </c>
      <c r="M566" s="12">
        <v>0</v>
      </c>
      <c r="N566" s="12">
        <v>0.013408999999999999</v>
      </c>
      <c r="O566" s="12">
        <v>0.012068099999999998</v>
      </c>
      <c r="P566" s="12">
        <v>0.0455906</v>
      </c>
      <c r="Q566" s="12">
        <v>8.170103699999999</v>
      </c>
      <c r="R566" s="12">
        <v>3.604339199999999</v>
      </c>
      <c r="S566" s="12">
        <v>7.1483379</v>
      </c>
      <c r="T566" s="12">
        <v>23.0715254</v>
      </c>
      <c r="U566" s="12">
        <v>2.6053686999999996</v>
      </c>
      <c r="V566" s="12">
        <v>10.0420001</v>
      </c>
      <c r="W566" s="12">
        <v>17.269451099999998</v>
      </c>
      <c r="X566" s="12">
        <v>22.419847999999995</v>
      </c>
      <c r="Y566" s="12">
        <v>20.301225999999996</v>
      </c>
    </row>
    <row r="567" spans="1:25" ht="11.25">
      <c r="A567" s="11">
        <f t="shared" si="14"/>
        <v>41979</v>
      </c>
      <c r="B567" s="12">
        <v>23.015207599999997</v>
      </c>
      <c r="C567" s="12">
        <v>25.156624899999997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0.7401767999999999</v>
      </c>
      <c r="V567" s="12">
        <v>8.108422299999999</v>
      </c>
      <c r="W567" s="12">
        <v>6.1614355</v>
      </c>
      <c r="X567" s="12">
        <v>23.607885399999997</v>
      </c>
      <c r="Y567" s="12">
        <v>23.834497499999998</v>
      </c>
    </row>
    <row r="568" spans="1:25" ht="11.25">
      <c r="A568" s="11">
        <f t="shared" si="14"/>
        <v>41980</v>
      </c>
      <c r="B568" s="12">
        <v>1.5071715999999997</v>
      </c>
      <c r="C568" s="12">
        <v>0.034863399999999996</v>
      </c>
      <c r="D568" s="12">
        <v>0.27220269999999996</v>
      </c>
      <c r="E568" s="12">
        <v>0.29633889999999996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1.7351245999999998</v>
      </c>
      <c r="Y568" s="12">
        <v>1.863851</v>
      </c>
    </row>
    <row r="569" spans="1:25" ht="11.25">
      <c r="A569" s="11">
        <f t="shared" si="14"/>
        <v>41981</v>
      </c>
      <c r="B569" s="12">
        <v>3.9864956999999994</v>
      </c>
      <c r="C569" s="12">
        <v>7.9139918</v>
      </c>
      <c r="D569" s="12">
        <v>13.400954599999997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0.0093863</v>
      </c>
      <c r="O569" s="12">
        <v>0</v>
      </c>
      <c r="P569" s="12">
        <v>0</v>
      </c>
      <c r="Q569" s="12">
        <v>2.7971173999999994</v>
      </c>
      <c r="R569" s="12">
        <v>7.6672661999999985</v>
      </c>
      <c r="S569" s="12">
        <v>15.386827499999997</v>
      </c>
      <c r="T569" s="12">
        <v>11.630966599999999</v>
      </c>
      <c r="U569" s="12">
        <v>19.3572324</v>
      </c>
      <c r="V569" s="12">
        <v>10.961857499999999</v>
      </c>
      <c r="W569" s="12">
        <v>11.959487099999999</v>
      </c>
      <c r="X569" s="12">
        <v>27.087520899999994</v>
      </c>
      <c r="Y569" s="12">
        <v>19.2875056</v>
      </c>
    </row>
    <row r="570" spans="1:25" ht="11.25">
      <c r="A570" s="11">
        <f t="shared" si="14"/>
        <v>41982</v>
      </c>
      <c r="B570" s="12">
        <v>0</v>
      </c>
      <c r="C570" s="12">
        <v>0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0.6194957999999999</v>
      </c>
      <c r="T570" s="12">
        <v>3.9395641999999995</v>
      </c>
      <c r="U570" s="12">
        <v>1.9778274999999998</v>
      </c>
      <c r="V570" s="12">
        <v>0.25208919999999996</v>
      </c>
      <c r="W570" s="12">
        <v>0.9346072999999999</v>
      </c>
      <c r="X570" s="12">
        <v>4.378038499999999</v>
      </c>
      <c r="Y570" s="12">
        <v>3.2168190999999995</v>
      </c>
    </row>
    <row r="571" spans="1:25" ht="11.25">
      <c r="A571" s="11">
        <f t="shared" si="14"/>
        <v>41983</v>
      </c>
      <c r="B571" s="12">
        <v>5.411872399999999</v>
      </c>
      <c r="C571" s="12">
        <v>7.515744499999999</v>
      </c>
      <c r="D571" s="12">
        <v>2.078395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0.013408999999999999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0.012068099999999998</v>
      </c>
      <c r="R571" s="12">
        <v>0</v>
      </c>
      <c r="S571" s="12">
        <v>0.6543591999999999</v>
      </c>
      <c r="T571" s="12">
        <v>77.4034525</v>
      </c>
      <c r="U571" s="12">
        <v>4.170199</v>
      </c>
      <c r="V571" s="12">
        <v>92.09301199999999</v>
      </c>
      <c r="W571" s="12">
        <v>92.57439509999999</v>
      </c>
      <c r="X571" s="12">
        <v>92.13055719999998</v>
      </c>
      <c r="Y571" s="12">
        <v>11.386922799999999</v>
      </c>
    </row>
    <row r="572" spans="1:25" ht="11.25">
      <c r="A572" s="11">
        <f t="shared" si="14"/>
        <v>41984</v>
      </c>
      <c r="B572" s="12">
        <v>4.0454953</v>
      </c>
      <c r="C572" s="12">
        <v>4.0709724</v>
      </c>
      <c r="D572" s="12">
        <v>27.043271199999996</v>
      </c>
      <c r="E572" s="12">
        <v>2.4766422999999995</v>
      </c>
      <c r="F572" s="12">
        <v>0.8541533</v>
      </c>
      <c r="G572" s="12">
        <v>0</v>
      </c>
      <c r="H572" s="12">
        <v>0.6624046</v>
      </c>
      <c r="I572" s="12">
        <v>2.4592105999999996</v>
      </c>
      <c r="J572" s="12">
        <v>0</v>
      </c>
      <c r="K572" s="12">
        <v>0</v>
      </c>
      <c r="L572" s="12">
        <v>1.9148051999999995</v>
      </c>
      <c r="M572" s="12">
        <v>0</v>
      </c>
      <c r="N572" s="12">
        <v>0.7629720999999999</v>
      </c>
      <c r="O572" s="12">
        <v>0</v>
      </c>
      <c r="P572" s="12">
        <v>0</v>
      </c>
      <c r="Q572" s="12">
        <v>0.6168139999999999</v>
      </c>
      <c r="R572" s="12">
        <v>0.9238800999999999</v>
      </c>
      <c r="S572" s="12">
        <v>8.914303199999999</v>
      </c>
      <c r="T572" s="12">
        <v>4.937193799999999</v>
      </c>
      <c r="U572" s="12">
        <v>4.505424</v>
      </c>
      <c r="V572" s="12">
        <v>2.7099588999999997</v>
      </c>
      <c r="W572" s="12">
        <v>2.2325984999999995</v>
      </c>
      <c r="X572" s="12">
        <v>2.7059361999999996</v>
      </c>
      <c r="Y572" s="12">
        <v>3.3830906999999995</v>
      </c>
    </row>
    <row r="573" spans="1:25" ht="11.25">
      <c r="A573" s="11">
        <f t="shared" si="14"/>
        <v>41985</v>
      </c>
      <c r="B573" s="12">
        <v>0.41433809999999993</v>
      </c>
      <c r="C573" s="12">
        <v>4.7843312</v>
      </c>
      <c r="D573" s="12">
        <v>5.928118899999999</v>
      </c>
      <c r="E573" s="12">
        <v>1.4159903999999999</v>
      </c>
      <c r="F573" s="12">
        <v>0.4264062</v>
      </c>
      <c r="G573" s="12">
        <v>0</v>
      </c>
      <c r="H573" s="12">
        <v>1.6372388999999998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0.028158899999999994</v>
      </c>
      <c r="S573" s="12">
        <v>1.1813329</v>
      </c>
      <c r="T573" s="12">
        <v>0.9708115999999998</v>
      </c>
      <c r="U573" s="12">
        <v>1.8584873999999998</v>
      </c>
      <c r="V573" s="12">
        <v>3.1926828999999994</v>
      </c>
      <c r="W573" s="12">
        <v>8.3993976</v>
      </c>
      <c r="X573" s="12">
        <v>0.0080454</v>
      </c>
      <c r="Y573" s="12">
        <v>2.1950532999999997</v>
      </c>
    </row>
    <row r="574" spans="1:25" ht="11.25">
      <c r="A574" s="11">
        <f t="shared" si="14"/>
        <v>41986</v>
      </c>
      <c r="B574" s="12">
        <v>2.8373443999999997</v>
      </c>
      <c r="C574" s="12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0.22258939999999997</v>
      </c>
      <c r="J574" s="12">
        <v>0</v>
      </c>
      <c r="K574" s="12">
        <v>0</v>
      </c>
      <c r="L574" s="12">
        <v>1.4226948999999998</v>
      </c>
      <c r="M574" s="12">
        <v>0.04827239999999999</v>
      </c>
      <c r="N574" s="12">
        <v>0</v>
      </c>
      <c r="O574" s="12">
        <v>0</v>
      </c>
      <c r="P574" s="12">
        <v>0</v>
      </c>
      <c r="Q574" s="12">
        <v>0</v>
      </c>
      <c r="R574" s="12">
        <v>0.44115609999999994</v>
      </c>
      <c r="S574" s="12">
        <v>2.0663269</v>
      </c>
      <c r="T574" s="12">
        <v>0.9627661999999999</v>
      </c>
      <c r="U574" s="12">
        <v>2.0971676</v>
      </c>
      <c r="V574" s="12">
        <v>0.11263559999999997</v>
      </c>
      <c r="W574" s="12">
        <v>0</v>
      </c>
      <c r="X574" s="12">
        <v>2.0757132</v>
      </c>
      <c r="Y574" s="12">
        <v>2.4042337</v>
      </c>
    </row>
    <row r="575" spans="1:25" ht="11.25">
      <c r="A575" s="11">
        <f t="shared" si="14"/>
        <v>41987</v>
      </c>
      <c r="B575" s="12">
        <v>3.7504972999999993</v>
      </c>
      <c r="C575" s="12">
        <v>5.0042387999999995</v>
      </c>
      <c r="D575" s="12">
        <v>2.9271846999999993</v>
      </c>
      <c r="E575" s="12">
        <v>0</v>
      </c>
      <c r="F575" s="12">
        <v>0.3312023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2.2942798999999994</v>
      </c>
      <c r="S575" s="12">
        <v>0.8340397999999999</v>
      </c>
      <c r="T575" s="12">
        <v>2.8386853</v>
      </c>
      <c r="U575" s="12">
        <v>0.3741111</v>
      </c>
      <c r="V575" s="12">
        <v>23.662862299999997</v>
      </c>
      <c r="W575" s="12">
        <v>23.1425931</v>
      </c>
      <c r="X575" s="12">
        <v>23.8787472</v>
      </c>
      <c r="Y575" s="12">
        <v>22.067191299999998</v>
      </c>
    </row>
    <row r="576" spans="1:25" ht="11.25">
      <c r="A576" s="11">
        <f t="shared" si="14"/>
        <v>41988</v>
      </c>
      <c r="B576" s="12">
        <v>4.880875999999999</v>
      </c>
      <c r="C576" s="12">
        <v>17.2935873</v>
      </c>
      <c r="D576" s="12">
        <v>0.08849939999999999</v>
      </c>
      <c r="E576" s="12">
        <v>0</v>
      </c>
      <c r="F576" s="12">
        <v>1.4200130999999998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0.0335225</v>
      </c>
      <c r="S576" s="12">
        <v>1.8826235999999996</v>
      </c>
      <c r="T576" s="12">
        <v>15.319782499999999</v>
      </c>
      <c r="U576" s="12">
        <v>17.791061199999998</v>
      </c>
      <c r="V576" s="12">
        <v>1.8289875999999998</v>
      </c>
      <c r="W576" s="12">
        <v>1.1317195999999998</v>
      </c>
      <c r="X576" s="12">
        <v>8.756076999999998</v>
      </c>
      <c r="Y576" s="12">
        <v>10.150612999999998</v>
      </c>
    </row>
    <row r="577" spans="1:25" ht="11.25">
      <c r="A577" s="11">
        <f t="shared" si="14"/>
        <v>41989</v>
      </c>
      <c r="B577" s="12">
        <v>3.3978406</v>
      </c>
      <c r="C577" s="12">
        <v>25.652757899999997</v>
      </c>
      <c r="D577" s="12">
        <v>21.246560499999998</v>
      </c>
      <c r="E577" s="12">
        <v>10.011159399999999</v>
      </c>
      <c r="F577" s="12">
        <v>11.4767631</v>
      </c>
      <c r="G577" s="12">
        <v>0.9372890999999999</v>
      </c>
      <c r="H577" s="12">
        <v>10.4751108</v>
      </c>
      <c r="I577" s="12">
        <v>4.3257433999999995</v>
      </c>
      <c r="J577" s="12">
        <v>11.652421</v>
      </c>
      <c r="K577" s="12">
        <v>13.363409399999997</v>
      </c>
      <c r="L577" s="12">
        <v>10.1760901</v>
      </c>
      <c r="M577" s="12">
        <v>4.518833</v>
      </c>
      <c r="N577" s="12">
        <v>7.273041599999999</v>
      </c>
      <c r="O577" s="12">
        <v>0.0053636</v>
      </c>
      <c r="P577" s="12">
        <v>21.2116971</v>
      </c>
      <c r="Q577" s="12">
        <v>21.410150299999994</v>
      </c>
      <c r="R577" s="12">
        <v>18.3582619</v>
      </c>
      <c r="S577" s="12">
        <v>19.617366999999998</v>
      </c>
      <c r="T577" s="12">
        <v>29.034507699999995</v>
      </c>
      <c r="U577" s="12">
        <v>27.456268399999995</v>
      </c>
      <c r="V577" s="12">
        <v>2.4699378</v>
      </c>
      <c r="W577" s="12">
        <v>1.3476044999999999</v>
      </c>
      <c r="X577" s="12">
        <v>2.0153726999999995</v>
      </c>
      <c r="Y577" s="12">
        <v>3.419295</v>
      </c>
    </row>
    <row r="578" spans="1:25" ht="11.25">
      <c r="A578" s="11">
        <f t="shared" si="14"/>
        <v>41990</v>
      </c>
      <c r="B578" s="12">
        <v>3.9596777</v>
      </c>
      <c r="C578" s="12">
        <v>23.1586839</v>
      </c>
      <c r="D578" s="12">
        <v>4.2801528</v>
      </c>
      <c r="E578" s="12">
        <v>0.0496133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1.4910807999999998</v>
      </c>
      <c r="L578" s="12">
        <v>1.0807654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0.0026818</v>
      </c>
      <c r="T578" s="12">
        <v>2.3935065</v>
      </c>
      <c r="U578" s="12">
        <v>2.6978907999999997</v>
      </c>
      <c r="V578" s="12">
        <v>5.757824599999999</v>
      </c>
      <c r="W578" s="12">
        <v>5.1919648</v>
      </c>
      <c r="X578" s="12">
        <v>3.893973599999999</v>
      </c>
      <c r="Y578" s="12">
        <v>5.8570512</v>
      </c>
    </row>
    <row r="579" spans="1:25" ht="11.25">
      <c r="A579" s="11">
        <f t="shared" si="14"/>
        <v>41991</v>
      </c>
      <c r="B579" s="12">
        <v>0</v>
      </c>
      <c r="C579" s="12">
        <v>0.08715849999999999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74.77931119999998</v>
      </c>
      <c r="Y579" s="12">
        <v>76.08668869999998</v>
      </c>
    </row>
    <row r="580" spans="1:25" ht="11.25">
      <c r="A580" s="11">
        <f t="shared" si="14"/>
        <v>41992</v>
      </c>
      <c r="B580" s="12">
        <v>6.082322399999999</v>
      </c>
      <c r="C580" s="12">
        <v>9.7979563</v>
      </c>
      <c r="D580" s="12">
        <v>1.6211480999999999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0.5913368999999999</v>
      </c>
      <c r="T580" s="12">
        <v>37.1992478</v>
      </c>
      <c r="U580" s="12">
        <v>3.5641121999999994</v>
      </c>
      <c r="V580" s="12">
        <v>4.005268299999999</v>
      </c>
      <c r="W580" s="12">
        <v>2.3023252999999997</v>
      </c>
      <c r="X580" s="12">
        <v>30.0951596</v>
      </c>
      <c r="Y580" s="12">
        <v>31.1812886</v>
      </c>
    </row>
    <row r="581" spans="1:25" ht="11.25">
      <c r="A581" s="11">
        <f t="shared" si="14"/>
        <v>41993</v>
      </c>
      <c r="B581" s="12">
        <v>3.4782946</v>
      </c>
      <c r="C581" s="12">
        <v>1.7780333999999998</v>
      </c>
      <c r="D581" s="12">
        <v>0.0067044999999999995</v>
      </c>
      <c r="E581" s="12">
        <v>0</v>
      </c>
      <c r="F581" s="12">
        <v>0</v>
      </c>
      <c r="G581" s="12">
        <v>0</v>
      </c>
      <c r="H581" s="12">
        <v>0.21186219999999997</v>
      </c>
      <c r="I581" s="12">
        <v>2.0381679999999998</v>
      </c>
      <c r="J581" s="12">
        <v>0.576587</v>
      </c>
      <c r="K581" s="12">
        <v>1.7056248</v>
      </c>
      <c r="L581" s="12">
        <v>0.15152169999999998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0.020113499999999996</v>
      </c>
      <c r="S581" s="12">
        <v>0</v>
      </c>
      <c r="T581" s="12">
        <v>1.8343511999999997</v>
      </c>
      <c r="U581" s="12">
        <v>1.1330604999999996</v>
      </c>
      <c r="V581" s="12">
        <v>3.2436371</v>
      </c>
      <c r="W581" s="12">
        <v>3.6955203999999995</v>
      </c>
      <c r="X581" s="12">
        <v>32.830595599999995</v>
      </c>
      <c r="Y581" s="12">
        <v>9.3568002</v>
      </c>
    </row>
    <row r="582" spans="1:25" ht="11.25">
      <c r="A582" s="11">
        <f t="shared" si="14"/>
        <v>41994</v>
      </c>
      <c r="B582" s="12">
        <v>0</v>
      </c>
      <c r="C582" s="12">
        <v>0</v>
      </c>
      <c r="D582" s="12">
        <v>0</v>
      </c>
      <c r="E582" s="12">
        <v>0</v>
      </c>
      <c r="F582" s="12">
        <v>3.7920651999999997</v>
      </c>
      <c r="G582" s="12">
        <v>0.6141321999999999</v>
      </c>
      <c r="H582" s="12">
        <v>0.0040227</v>
      </c>
      <c r="I582" s="12">
        <v>0.32181599999999994</v>
      </c>
      <c r="J582" s="12">
        <v>3.5104761999999994</v>
      </c>
      <c r="K582" s="12">
        <v>3.2221827</v>
      </c>
      <c r="L582" s="12">
        <v>2.6683909999999997</v>
      </c>
      <c r="M582" s="12">
        <v>7.5506079</v>
      </c>
      <c r="N582" s="12">
        <v>16.9060672</v>
      </c>
      <c r="O582" s="12">
        <v>18.0337641</v>
      </c>
      <c r="P582" s="12">
        <v>0.0657041</v>
      </c>
      <c r="Q582" s="12">
        <v>3.4823172999999996</v>
      </c>
      <c r="R582" s="12">
        <v>25.121761499999998</v>
      </c>
      <c r="S582" s="12">
        <v>2.1038721</v>
      </c>
      <c r="T582" s="12">
        <v>2.0582815</v>
      </c>
      <c r="U582" s="12">
        <v>3.2516825</v>
      </c>
      <c r="V582" s="12">
        <v>7.4647903</v>
      </c>
      <c r="W582" s="12">
        <v>7.951536999999999</v>
      </c>
      <c r="X582" s="12">
        <v>13.223955799999999</v>
      </c>
      <c r="Y582" s="12">
        <v>9.110074599999997</v>
      </c>
    </row>
    <row r="583" spans="1:25" ht="11.25">
      <c r="A583" s="11">
        <f t="shared" si="14"/>
        <v>41995</v>
      </c>
      <c r="B583" s="12">
        <v>6.9619528</v>
      </c>
      <c r="C583" s="12">
        <v>6.4845923999999995</v>
      </c>
      <c r="D583" s="12">
        <v>4.170199</v>
      </c>
      <c r="E583" s="12">
        <v>0.9144937999999999</v>
      </c>
      <c r="F583" s="12">
        <v>0.8018582</v>
      </c>
      <c r="G583" s="12">
        <v>0.0496133</v>
      </c>
      <c r="H583" s="12">
        <v>0</v>
      </c>
      <c r="I583" s="12">
        <v>0</v>
      </c>
      <c r="J583" s="12">
        <v>1.2550823999999998</v>
      </c>
      <c r="K583" s="12">
        <v>0.6168139999999999</v>
      </c>
      <c r="L583" s="12">
        <v>2.0931449</v>
      </c>
      <c r="M583" s="12">
        <v>20.3253622</v>
      </c>
      <c r="N583" s="12">
        <v>0.0026818</v>
      </c>
      <c r="O583" s="12">
        <v>0</v>
      </c>
      <c r="P583" s="12">
        <v>0</v>
      </c>
      <c r="Q583" s="12">
        <v>0</v>
      </c>
      <c r="R583" s="12">
        <v>0</v>
      </c>
      <c r="S583" s="12">
        <v>1.4374448</v>
      </c>
      <c r="T583" s="12">
        <v>0.9104710999999999</v>
      </c>
      <c r="U583" s="12">
        <v>0.9936069</v>
      </c>
      <c r="V583" s="12">
        <v>2.829299</v>
      </c>
      <c r="W583" s="12">
        <v>0.7643129999999999</v>
      </c>
      <c r="X583" s="12">
        <v>3.6673614999999997</v>
      </c>
      <c r="Y583" s="12">
        <v>6.255298499999999</v>
      </c>
    </row>
    <row r="584" spans="1:25" ht="11.25">
      <c r="A584" s="11">
        <f t="shared" si="14"/>
        <v>41996</v>
      </c>
      <c r="B584" s="12">
        <v>3.8081559999999994</v>
      </c>
      <c r="C584" s="12">
        <v>0.024136199999999997</v>
      </c>
      <c r="D584" s="12">
        <v>0</v>
      </c>
      <c r="E584" s="12">
        <v>0.0093863</v>
      </c>
      <c r="F584" s="12">
        <v>1.7941242</v>
      </c>
      <c r="G584" s="12">
        <v>0</v>
      </c>
      <c r="H584" s="12">
        <v>0</v>
      </c>
      <c r="I584" s="12">
        <v>0</v>
      </c>
      <c r="J584" s="12">
        <v>0</v>
      </c>
      <c r="K584" s="12">
        <v>0.0187726</v>
      </c>
      <c r="L584" s="12">
        <v>0.6597227999999999</v>
      </c>
      <c r="M584" s="12">
        <v>0</v>
      </c>
      <c r="N584" s="12">
        <v>0</v>
      </c>
      <c r="O584" s="12">
        <v>0</v>
      </c>
      <c r="P584" s="12">
        <v>3.908723499999999</v>
      </c>
      <c r="Q584" s="12">
        <v>0</v>
      </c>
      <c r="R584" s="12">
        <v>1.5004670999999998</v>
      </c>
      <c r="S584" s="12">
        <v>2.0287816999999997</v>
      </c>
      <c r="T584" s="12">
        <v>99.2359863</v>
      </c>
      <c r="U584" s="12">
        <v>11.2112649</v>
      </c>
      <c r="V584" s="12">
        <v>4.887580499999999</v>
      </c>
      <c r="W584" s="12">
        <v>3.3133638999999997</v>
      </c>
      <c r="X584" s="12">
        <v>3.1122288999999994</v>
      </c>
      <c r="Y584" s="12">
        <v>1.5675120999999999</v>
      </c>
    </row>
    <row r="585" spans="1:25" ht="11.25">
      <c r="A585" s="11">
        <f t="shared" si="14"/>
        <v>41997</v>
      </c>
      <c r="B585" s="12">
        <v>5.564734999999999</v>
      </c>
      <c r="C585" s="12">
        <v>7.682016099999999</v>
      </c>
      <c r="D585" s="12">
        <v>0.013408999999999999</v>
      </c>
      <c r="E585" s="12">
        <v>0</v>
      </c>
      <c r="F585" s="12">
        <v>6.3183207999999995</v>
      </c>
      <c r="G585" s="12">
        <v>0.0335225</v>
      </c>
      <c r="H585" s="12">
        <v>5.0042387999999995</v>
      </c>
      <c r="I585" s="12">
        <v>0</v>
      </c>
      <c r="J585" s="12">
        <v>0</v>
      </c>
      <c r="K585" s="12">
        <v>7.083974699999999</v>
      </c>
      <c r="L585" s="12">
        <v>6.754113299999998</v>
      </c>
      <c r="M585" s="12">
        <v>4.1862898</v>
      </c>
      <c r="N585" s="12">
        <v>0</v>
      </c>
      <c r="O585" s="12">
        <v>13.973518899999997</v>
      </c>
      <c r="P585" s="12">
        <v>14.711013899999998</v>
      </c>
      <c r="Q585" s="12">
        <v>0</v>
      </c>
      <c r="R585" s="12">
        <v>1.6412615999999998</v>
      </c>
      <c r="S585" s="12">
        <v>0.07777219999999999</v>
      </c>
      <c r="T585" s="12">
        <v>33.723634999999994</v>
      </c>
      <c r="U585" s="12">
        <v>6.373297699999999</v>
      </c>
      <c r="V585" s="12">
        <v>0.23733929999999998</v>
      </c>
      <c r="W585" s="12">
        <v>0.30438429999999994</v>
      </c>
      <c r="X585" s="12">
        <v>74.30731439999998</v>
      </c>
      <c r="Y585" s="12">
        <v>5.739051999999999</v>
      </c>
    </row>
    <row r="586" spans="1:25" ht="11.25">
      <c r="A586" s="11">
        <f t="shared" si="14"/>
        <v>41998</v>
      </c>
      <c r="B586" s="12">
        <v>0</v>
      </c>
      <c r="C586" s="12">
        <v>0</v>
      </c>
      <c r="D586" s="12">
        <v>0</v>
      </c>
      <c r="E586" s="12">
        <v>2.9969115</v>
      </c>
      <c r="F586" s="12">
        <v>0</v>
      </c>
      <c r="G586" s="12">
        <v>0</v>
      </c>
      <c r="H586" s="12">
        <v>0</v>
      </c>
      <c r="I586" s="12">
        <v>0</v>
      </c>
      <c r="J586" s="12">
        <v>0.0053636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0.025477099999999996</v>
      </c>
      <c r="T586" s="12">
        <v>0.27220269999999996</v>
      </c>
      <c r="U586" s="12">
        <v>3.1980465</v>
      </c>
      <c r="V586" s="12">
        <v>21.042743699999995</v>
      </c>
      <c r="W586" s="12">
        <v>21.635421499999996</v>
      </c>
      <c r="X586" s="12">
        <v>23.7030893</v>
      </c>
      <c r="Y586" s="12">
        <v>5.394440699999999</v>
      </c>
    </row>
    <row r="587" spans="1:25" ht="11.25">
      <c r="A587" s="11">
        <f t="shared" si="14"/>
        <v>41999</v>
      </c>
      <c r="B587" s="12">
        <v>6.787635799999999</v>
      </c>
      <c r="C587" s="12">
        <v>18.630464599999996</v>
      </c>
      <c r="D587" s="12">
        <v>8.192899</v>
      </c>
      <c r="E587" s="12">
        <v>0.0067044999999999995</v>
      </c>
      <c r="F587" s="12">
        <v>6.0125956</v>
      </c>
      <c r="G587" s="12">
        <v>0</v>
      </c>
      <c r="H587" s="12">
        <v>0</v>
      </c>
      <c r="I587" s="12">
        <v>0</v>
      </c>
      <c r="J587" s="12">
        <v>0.10056749999999999</v>
      </c>
      <c r="K587" s="12">
        <v>0.1810215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0.8702441</v>
      </c>
      <c r="U587" s="12">
        <v>0</v>
      </c>
      <c r="V587" s="12">
        <v>1.4883989999999998</v>
      </c>
      <c r="W587" s="12">
        <v>0</v>
      </c>
      <c r="X587" s="12">
        <v>0.7321314</v>
      </c>
      <c r="Y587" s="12">
        <v>2.0475543</v>
      </c>
    </row>
    <row r="588" spans="1:25" ht="11.25">
      <c r="A588" s="11">
        <f t="shared" si="14"/>
        <v>42000</v>
      </c>
      <c r="B588" s="12">
        <v>0</v>
      </c>
      <c r="C588" s="12">
        <v>1.0029932</v>
      </c>
      <c r="D588" s="12">
        <v>0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0.3499748999999999</v>
      </c>
      <c r="U588" s="12">
        <v>2.9070712</v>
      </c>
      <c r="V588" s="12">
        <v>3.4233177</v>
      </c>
      <c r="W588" s="12">
        <v>3.9382232999999998</v>
      </c>
      <c r="X588" s="12">
        <v>14.335561899999998</v>
      </c>
      <c r="Y588" s="12">
        <v>11.869646799999998</v>
      </c>
    </row>
    <row r="589" spans="1:25" ht="11.25">
      <c r="A589" s="11">
        <f t="shared" si="14"/>
        <v>42001</v>
      </c>
      <c r="B589" s="12">
        <v>0</v>
      </c>
      <c r="C589" s="12">
        <v>0</v>
      </c>
      <c r="D589" s="12">
        <v>0</v>
      </c>
      <c r="E589" s="12">
        <v>0</v>
      </c>
      <c r="F589" s="12">
        <v>0.05631779999999999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0.0026818</v>
      </c>
      <c r="X589" s="12">
        <v>5.033738599999999</v>
      </c>
      <c r="Y589" s="12">
        <v>7.354836499999999</v>
      </c>
    </row>
    <row r="590" spans="1:25" ht="11.25">
      <c r="A590" s="11">
        <f t="shared" si="14"/>
        <v>42002</v>
      </c>
      <c r="B590" s="12">
        <v>0</v>
      </c>
      <c r="C590" s="12">
        <v>0.46395139999999996</v>
      </c>
      <c r="D590" s="12">
        <v>0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</row>
    <row r="591" spans="1:25" ht="11.25">
      <c r="A591" s="11">
        <f t="shared" si="14"/>
        <v>42003</v>
      </c>
      <c r="B591" s="12">
        <v>1.5809210999999999</v>
      </c>
      <c r="C591" s="12">
        <v>4.003927399999999</v>
      </c>
      <c r="D591" s="12">
        <v>0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0.0053636</v>
      </c>
      <c r="U591" s="12">
        <v>0</v>
      </c>
      <c r="V591" s="12">
        <v>1.5152169999999998</v>
      </c>
      <c r="W591" s="12">
        <v>1.5836029</v>
      </c>
      <c r="X591" s="12">
        <v>32.87216349999999</v>
      </c>
      <c r="Y591" s="12">
        <v>9.203937599999998</v>
      </c>
    </row>
    <row r="592" spans="1:25" ht="11.25">
      <c r="A592" s="11">
        <f t="shared" si="14"/>
        <v>42004</v>
      </c>
      <c r="B592" s="12">
        <v>0.1086129</v>
      </c>
      <c r="C592" s="12">
        <v>1.1491512999999998</v>
      </c>
      <c r="D592" s="12">
        <v>0.07777219999999999</v>
      </c>
      <c r="E592" s="12">
        <v>0.0026818</v>
      </c>
      <c r="F592" s="12">
        <v>0</v>
      </c>
      <c r="G592" s="12">
        <v>0</v>
      </c>
      <c r="H592" s="12">
        <v>0</v>
      </c>
      <c r="I592" s="12">
        <v>0</v>
      </c>
      <c r="J592" s="12">
        <v>27.678857799999996</v>
      </c>
      <c r="K592" s="12">
        <v>0.017431699999999998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1.8651919</v>
      </c>
      <c r="W592" s="12">
        <v>1.2953094</v>
      </c>
      <c r="X592" s="12">
        <v>16.6204555</v>
      </c>
      <c r="Y592" s="12">
        <v>8.7171909</v>
      </c>
    </row>
    <row r="593" spans="1:25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2.75">
      <c r="A594" s="54" t="s">
        <v>71</v>
      </c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6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2.75">
      <c r="A596" s="54" t="s">
        <v>72</v>
      </c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6"/>
    </row>
    <row r="597" spans="1:25" ht="11.25">
      <c r="A597" s="8"/>
      <c r="B597" s="7" t="s">
        <v>23</v>
      </c>
      <c r="C597" s="9" t="s">
        <v>24</v>
      </c>
      <c r="D597" s="10" t="s">
        <v>25</v>
      </c>
      <c r="E597" s="7" t="s">
        <v>26</v>
      </c>
      <c r="F597" s="7" t="s">
        <v>27</v>
      </c>
      <c r="G597" s="9" t="s">
        <v>28</v>
      </c>
      <c r="H597" s="10" t="s">
        <v>29</v>
      </c>
      <c r="I597" s="7" t="s">
        <v>30</v>
      </c>
      <c r="J597" s="7" t="s">
        <v>31</v>
      </c>
      <c r="K597" s="7" t="s">
        <v>32</v>
      </c>
      <c r="L597" s="7" t="s">
        <v>33</v>
      </c>
      <c r="M597" s="7" t="s">
        <v>34</v>
      </c>
      <c r="N597" s="7" t="s">
        <v>35</v>
      </c>
      <c r="O597" s="7" t="s">
        <v>36</v>
      </c>
      <c r="P597" s="7" t="s">
        <v>37</v>
      </c>
      <c r="Q597" s="7" t="s">
        <v>38</v>
      </c>
      <c r="R597" s="7" t="s">
        <v>39</v>
      </c>
      <c r="S597" s="7" t="s">
        <v>40</v>
      </c>
      <c r="T597" s="7" t="s">
        <v>41</v>
      </c>
      <c r="U597" s="7" t="s">
        <v>42</v>
      </c>
      <c r="V597" s="7" t="s">
        <v>43</v>
      </c>
      <c r="W597" s="7" t="s">
        <v>44</v>
      </c>
      <c r="X597" s="7" t="s">
        <v>45</v>
      </c>
      <c r="Y597" s="7" t="s">
        <v>64</v>
      </c>
    </row>
    <row r="598" spans="1:25" ht="11.25">
      <c r="A598" s="11">
        <f aca="true" t="shared" si="15" ref="A598:A628">A562</f>
        <v>41974</v>
      </c>
      <c r="B598" s="12">
        <v>100.45620529999998</v>
      </c>
      <c r="C598" s="12">
        <v>108.51769609999998</v>
      </c>
      <c r="D598" s="12">
        <v>110.6430226</v>
      </c>
      <c r="E598" s="12">
        <v>110.78247619999998</v>
      </c>
      <c r="F598" s="12">
        <v>111.26922289999997</v>
      </c>
      <c r="G598" s="12">
        <v>118.5784688</v>
      </c>
      <c r="H598" s="12">
        <v>119.93814139999998</v>
      </c>
      <c r="I598" s="12">
        <v>117.43199929999997</v>
      </c>
      <c r="J598" s="12">
        <v>120.45572879999999</v>
      </c>
      <c r="K598" s="12">
        <v>119.6873931</v>
      </c>
      <c r="L598" s="12">
        <v>115.77330599999998</v>
      </c>
      <c r="M598" s="12">
        <v>120.82045359999998</v>
      </c>
      <c r="N598" s="12">
        <v>133.55900359999998</v>
      </c>
      <c r="O598" s="12">
        <v>132.0732864</v>
      </c>
      <c r="P598" s="12">
        <v>133.44502709999998</v>
      </c>
      <c r="Q598" s="12">
        <v>128.2195398</v>
      </c>
      <c r="R598" s="12">
        <v>121.29647309999999</v>
      </c>
      <c r="S598" s="12">
        <v>120.6099323</v>
      </c>
      <c r="T598" s="12">
        <v>112.18371669999998</v>
      </c>
      <c r="U598" s="12">
        <v>110.63631809999998</v>
      </c>
      <c r="V598" s="12">
        <v>106.74368539999998</v>
      </c>
      <c r="W598" s="12">
        <v>107.3309996</v>
      </c>
      <c r="X598" s="12">
        <v>101.2352682</v>
      </c>
      <c r="Y598" s="12">
        <v>100.22691139999999</v>
      </c>
    </row>
    <row r="599" spans="1:25" ht="11.25">
      <c r="A599" s="11">
        <f t="shared" si="15"/>
        <v>41975</v>
      </c>
      <c r="B599" s="12">
        <v>103.37132189999998</v>
      </c>
      <c r="C599" s="12">
        <v>112.28696599999998</v>
      </c>
      <c r="D599" s="12">
        <v>113.69222919999999</v>
      </c>
      <c r="E599" s="12">
        <v>114.49676919999997</v>
      </c>
      <c r="F599" s="12">
        <v>117.10079699999997</v>
      </c>
      <c r="G599" s="12">
        <v>118.388061</v>
      </c>
      <c r="H599" s="12">
        <v>119.90998249999997</v>
      </c>
      <c r="I599" s="12">
        <v>117.31265919999998</v>
      </c>
      <c r="J599" s="12">
        <v>118.51008289999997</v>
      </c>
      <c r="K599" s="12">
        <v>119.9756866</v>
      </c>
      <c r="L599" s="12">
        <v>118.20435769999999</v>
      </c>
      <c r="M599" s="12">
        <v>124.86058529999998</v>
      </c>
      <c r="N599" s="12">
        <v>132.440693</v>
      </c>
      <c r="O599" s="12">
        <v>142.6650555</v>
      </c>
      <c r="P599" s="12">
        <v>142.98418969999997</v>
      </c>
      <c r="Q599" s="12">
        <v>130.66400050000001</v>
      </c>
      <c r="R599" s="12">
        <v>121.39301789999998</v>
      </c>
      <c r="S599" s="12">
        <v>118.43901519999999</v>
      </c>
      <c r="T599" s="12">
        <v>112.51491899999999</v>
      </c>
      <c r="U599" s="12">
        <v>110.47272829999999</v>
      </c>
      <c r="V599" s="12">
        <v>104.4547691</v>
      </c>
      <c r="W599" s="12">
        <v>102.47828249999999</v>
      </c>
      <c r="X599" s="12">
        <v>102.377715</v>
      </c>
      <c r="Y599" s="12">
        <v>100.85579349999998</v>
      </c>
    </row>
    <row r="600" spans="1:25" ht="11.25">
      <c r="A600" s="11">
        <f t="shared" si="15"/>
        <v>41976</v>
      </c>
      <c r="B600" s="12">
        <v>100.9523383</v>
      </c>
      <c r="C600" s="12">
        <v>112.61012289999998</v>
      </c>
      <c r="D600" s="12">
        <v>113.73916069999999</v>
      </c>
      <c r="E600" s="12">
        <v>117.03107019999999</v>
      </c>
      <c r="F600" s="12">
        <v>119.58146199999999</v>
      </c>
      <c r="G600" s="12">
        <v>120.45572879999999</v>
      </c>
      <c r="H600" s="12">
        <v>120.14598089999998</v>
      </c>
      <c r="I600" s="12">
        <v>118.21374399999999</v>
      </c>
      <c r="J600" s="12">
        <v>116.9787751</v>
      </c>
      <c r="K600" s="12">
        <v>118.85469419999998</v>
      </c>
      <c r="L600" s="12">
        <v>119.98239109999999</v>
      </c>
      <c r="M600" s="12">
        <v>123.92865979999998</v>
      </c>
      <c r="N600" s="12">
        <v>131.83192439999996</v>
      </c>
      <c r="O600" s="12">
        <v>137.107025</v>
      </c>
      <c r="P600" s="12">
        <v>138.72012769999998</v>
      </c>
      <c r="Q600" s="12">
        <v>129.90773289999998</v>
      </c>
      <c r="R600" s="12">
        <v>125.12071989999998</v>
      </c>
      <c r="S600" s="12">
        <v>118.84262609999999</v>
      </c>
      <c r="T600" s="12">
        <v>117.12761499999999</v>
      </c>
      <c r="U600" s="12">
        <v>110.7543173</v>
      </c>
      <c r="V600" s="12">
        <v>110.31852479999999</v>
      </c>
      <c r="W600" s="12">
        <v>110.73152199999998</v>
      </c>
      <c r="X600" s="12">
        <v>107.70645159999998</v>
      </c>
      <c r="Y600" s="12">
        <v>105.51676189999998</v>
      </c>
    </row>
    <row r="601" spans="1:25" ht="11.25">
      <c r="A601" s="11">
        <f t="shared" si="15"/>
        <v>41977</v>
      </c>
      <c r="B601" s="12">
        <v>101.49674369999998</v>
      </c>
      <c r="C601" s="12">
        <v>110.30779759999999</v>
      </c>
      <c r="D601" s="12">
        <v>110.39361519999999</v>
      </c>
      <c r="E601" s="12">
        <v>127.39086359999997</v>
      </c>
      <c r="F601" s="12">
        <v>132.7289865</v>
      </c>
      <c r="G601" s="12">
        <v>133.98406889999998</v>
      </c>
      <c r="H601" s="12">
        <v>134.3501346</v>
      </c>
      <c r="I601" s="12">
        <v>133.58984429999998</v>
      </c>
      <c r="J601" s="12">
        <v>131.06627049999997</v>
      </c>
      <c r="K601" s="12">
        <v>129.9130965</v>
      </c>
      <c r="L601" s="12">
        <v>132.70887299999998</v>
      </c>
      <c r="M601" s="12">
        <v>137.0319346</v>
      </c>
      <c r="N601" s="12">
        <v>144.41627089999997</v>
      </c>
      <c r="O601" s="12">
        <v>172.5939435</v>
      </c>
      <c r="P601" s="12">
        <v>169.62787269999995</v>
      </c>
      <c r="Q601" s="12">
        <v>145.7102394</v>
      </c>
      <c r="R601" s="12">
        <v>132.4929881</v>
      </c>
      <c r="S601" s="12">
        <v>126.32618899999999</v>
      </c>
      <c r="T601" s="12">
        <v>119.89120989999999</v>
      </c>
      <c r="U601" s="12">
        <v>106.8321848</v>
      </c>
      <c r="V601" s="12">
        <v>100.93490659999999</v>
      </c>
      <c r="W601" s="12">
        <v>101.21247289999998</v>
      </c>
      <c r="X601" s="12">
        <v>102.404533</v>
      </c>
      <c r="Y601" s="12">
        <v>100.3315016</v>
      </c>
    </row>
    <row r="602" spans="1:25" ht="11.25">
      <c r="A602" s="11">
        <f t="shared" si="15"/>
        <v>41978</v>
      </c>
      <c r="B602" s="12">
        <v>108.74162639999999</v>
      </c>
      <c r="C602" s="12">
        <v>116.52957359999998</v>
      </c>
      <c r="D602" s="12">
        <v>127.1119564</v>
      </c>
      <c r="E602" s="12">
        <v>127.37075009999998</v>
      </c>
      <c r="F602" s="12">
        <v>135.1680836</v>
      </c>
      <c r="G602" s="12">
        <v>141.54808579999997</v>
      </c>
      <c r="H602" s="12">
        <v>140.51827459999998</v>
      </c>
      <c r="I602" s="12">
        <v>136.5277562</v>
      </c>
      <c r="J602" s="12">
        <v>135.53951289999998</v>
      </c>
      <c r="K602" s="12">
        <v>136.1000091</v>
      </c>
      <c r="L602" s="12">
        <v>137.61522609999997</v>
      </c>
      <c r="M602" s="12">
        <v>142.41564809999997</v>
      </c>
      <c r="N602" s="12">
        <v>149.82412059999996</v>
      </c>
      <c r="O602" s="12">
        <v>170.99290889999997</v>
      </c>
      <c r="P602" s="12">
        <v>169.5407142</v>
      </c>
      <c r="Q602" s="12">
        <v>158.67540149999996</v>
      </c>
      <c r="R602" s="12">
        <v>148.01792829999997</v>
      </c>
      <c r="S602" s="12">
        <v>140.7864546</v>
      </c>
      <c r="T602" s="12">
        <v>140.7891364</v>
      </c>
      <c r="U602" s="12">
        <v>116.09378109999999</v>
      </c>
      <c r="V602" s="12">
        <v>115.69553379999999</v>
      </c>
      <c r="W602" s="12">
        <v>116.27882529999998</v>
      </c>
      <c r="X602" s="12">
        <v>116.00528169999998</v>
      </c>
      <c r="Y602" s="12">
        <v>115.2449914</v>
      </c>
    </row>
    <row r="603" spans="1:25" ht="11.25">
      <c r="A603" s="11">
        <f t="shared" si="15"/>
        <v>41979</v>
      </c>
      <c r="B603" s="12">
        <v>105.08231029999999</v>
      </c>
      <c r="C603" s="12">
        <v>110.5183189</v>
      </c>
      <c r="D603" s="12">
        <v>114.06365849999999</v>
      </c>
      <c r="E603" s="12">
        <v>114.11058999999999</v>
      </c>
      <c r="F603" s="12">
        <v>123.7422747</v>
      </c>
      <c r="G603" s="12">
        <v>131.0434752</v>
      </c>
      <c r="H603" s="12">
        <v>132.2248081</v>
      </c>
      <c r="I603" s="12">
        <v>128.00097309999998</v>
      </c>
      <c r="J603" s="12">
        <v>130.3180483</v>
      </c>
      <c r="K603" s="12">
        <v>127.55981699999998</v>
      </c>
      <c r="L603" s="12">
        <v>127.801179</v>
      </c>
      <c r="M603" s="12">
        <v>133.08566589999998</v>
      </c>
      <c r="N603" s="12">
        <v>140.8374088</v>
      </c>
      <c r="O603" s="12">
        <v>150.39266219999996</v>
      </c>
      <c r="P603" s="12">
        <v>154.54006589999997</v>
      </c>
      <c r="Q603" s="12">
        <v>138.9024901</v>
      </c>
      <c r="R603" s="12">
        <v>132.5224879</v>
      </c>
      <c r="S603" s="12">
        <v>125.333923</v>
      </c>
      <c r="T603" s="12">
        <v>124.68760919999998</v>
      </c>
      <c r="U603" s="12">
        <v>114.3599974</v>
      </c>
      <c r="V603" s="12">
        <v>106.29180209999998</v>
      </c>
      <c r="W603" s="12">
        <v>103.95327249999998</v>
      </c>
      <c r="X603" s="12">
        <v>107.6849972</v>
      </c>
      <c r="Y603" s="12">
        <v>108.64105889999999</v>
      </c>
    </row>
    <row r="604" spans="1:25" ht="11.25">
      <c r="A604" s="11">
        <f t="shared" si="15"/>
        <v>41980</v>
      </c>
      <c r="B604" s="12">
        <v>87.13972739999998</v>
      </c>
      <c r="C604" s="12">
        <v>110.95679319999999</v>
      </c>
      <c r="D604" s="12">
        <v>111.68892459999999</v>
      </c>
      <c r="E604" s="12">
        <v>112.5001691</v>
      </c>
      <c r="F604" s="12">
        <v>113.43343549999999</v>
      </c>
      <c r="G604" s="12">
        <v>124.49988319999999</v>
      </c>
      <c r="H604" s="12">
        <v>123.37486809999999</v>
      </c>
      <c r="I604" s="12">
        <v>122.4845105</v>
      </c>
      <c r="J604" s="12">
        <v>122.115763</v>
      </c>
      <c r="K604" s="12">
        <v>119.63509799999999</v>
      </c>
      <c r="L604" s="12">
        <v>123.72752479999998</v>
      </c>
      <c r="M604" s="12">
        <v>126.78343589999999</v>
      </c>
      <c r="N604" s="12">
        <v>133.84193349999998</v>
      </c>
      <c r="O604" s="12">
        <v>141.2289516</v>
      </c>
      <c r="P604" s="12">
        <v>149.9675969</v>
      </c>
      <c r="Q604" s="12">
        <v>135.70042089999998</v>
      </c>
      <c r="R604" s="12">
        <v>132.15105859999997</v>
      </c>
      <c r="S604" s="12">
        <v>122.1144221</v>
      </c>
      <c r="T604" s="12">
        <v>113.21084609999998</v>
      </c>
      <c r="U604" s="12">
        <v>111.20083699999998</v>
      </c>
      <c r="V604" s="12">
        <v>88.23524269999999</v>
      </c>
      <c r="W604" s="12">
        <v>88.1574705</v>
      </c>
      <c r="X604" s="12">
        <v>87.65061029999998</v>
      </c>
      <c r="Y604" s="12">
        <v>86.35798269999998</v>
      </c>
    </row>
    <row r="605" spans="1:25" ht="11.25">
      <c r="A605" s="11">
        <f t="shared" si="15"/>
        <v>41981</v>
      </c>
      <c r="B605" s="12">
        <v>88.68980779999998</v>
      </c>
      <c r="C605" s="12">
        <v>113.25777759999998</v>
      </c>
      <c r="D605" s="12">
        <v>126.15321289999999</v>
      </c>
      <c r="E605" s="12">
        <v>127.88699659999999</v>
      </c>
      <c r="F605" s="12">
        <v>131.54899449999996</v>
      </c>
      <c r="G605" s="12">
        <v>131.93517369999998</v>
      </c>
      <c r="H605" s="12">
        <v>131.44842699999998</v>
      </c>
      <c r="I605" s="12">
        <v>133.8338881</v>
      </c>
      <c r="J605" s="12">
        <v>133.5817989</v>
      </c>
      <c r="K605" s="12">
        <v>133.82181999999997</v>
      </c>
      <c r="L605" s="12">
        <v>133.9907734</v>
      </c>
      <c r="M605" s="12">
        <v>133.4530725</v>
      </c>
      <c r="N605" s="12">
        <v>140.80790899999997</v>
      </c>
      <c r="O605" s="12">
        <v>159.24394309999997</v>
      </c>
      <c r="P605" s="12">
        <v>166.2783045</v>
      </c>
      <c r="Q605" s="12">
        <v>134.23481719999998</v>
      </c>
      <c r="R605" s="12">
        <v>130.4990698</v>
      </c>
      <c r="S605" s="12">
        <v>127.89101929999998</v>
      </c>
      <c r="T605" s="12">
        <v>114.31306589999998</v>
      </c>
      <c r="U605" s="12">
        <v>112.47469199999998</v>
      </c>
      <c r="V605" s="12">
        <v>111.95576369999998</v>
      </c>
      <c r="W605" s="12">
        <v>112.0831492</v>
      </c>
      <c r="X605" s="12">
        <v>112.33255659999999</v>
      </c>
      <c r="Y605" s="12">
        <v>111.69562909999999</v>
      </c>
    </row>
    <row r="606" spans="1:25" ht="11.25">
      <c r="A606" s="11">
        <f t="shared" si="15"/>
        <v>41982</v>
      </c>
      <c r="B606" s="12">
        <v>88.01667599999999</v>
      </c>
      <c r="C606" s="12">
        <v>112.55916869999997</v>
      </c>
      <c r="D606" s="12">
        <v>113.37175409999999</v>
      </c>
      <c r="E606" s="12">
        <v>126.47636979999999</v>
      </c>
      <c r="F606" s="12">
        <v>130.5875692</v>
      </c>
      <c r="G606" s="12">
        <v>130.46956999999998</v>
      </c>
      <c r="H606" s="12">
        <v>130.8973171</v>
      </c>
      <c r="I606" s="12">
        <v>123.87636469999998</v>
      </c>
      <c r="J606" s="12">
        <v>117.65861139999998</v>
      </c>
      <c r="K606" s="12">
        <v>118.0944039</v>
      </c>
      <c r="L606" s="12">
        <v>118.2620164</v>
      </c>
      <c r="M606" s="12">
        <v>127.1964331</v>
      </c>
      <c r="N606" s="12">
        <v>131.1520881</v>
      </c>
      <c r="O606" s="12">
        <v>142.21853579999996</v>
      </c>
      <c r="P606" s="12">
        <v>144.11725019999997</v>
      </c>
      <c r="Q606" s="12">
        <v>114.25138449999997</v>
      </c>
      <c r="R606" s="12">
        <v>113.64797949999998</v>
      </c>
      <c r="S606" s="12">
        <v>115.05994719999998</v>
      </c>
      <c r="T606" s="12">
        <v>114.5249281</v>
      </c>
      <c r="U606" s="12">
        <v>88.2097656</v>
      </c>
      <c r="V606" s="12">
        <v>84.63090349999999</v>
      </c>
      <c r="W606" s="12">
        <v>85.0291508</v>
      </c>
      <c r="X606" s="12">
        <v>86.4692774</v>
      </c>
      <c r="Y606" s="12">
        <v>84.4257458</v>
      </c>
    </row>
    <row r="607" spans="1:25" ht="11.25">
      <c r="A607" s="11">
        <f t="shared" si="15"/>
        <v>41983</v>
      </c>
      <c r="B607" s="12">
        <v>86.09248449999998</v>
      </c>
      <c r="C607" s="12">
        <v>94.3417013</v>
      </c>
      <c r="D607" s="12">
        <v>94.6313357</v>
      </c>
      <c r="E607" s="12">
        <v>96.48043679999998</v>
      </c>
      <c r="F607" s="12">
        <v>113.73513799999999</v>
      </c>
      <c r="G607" s="12">
        <v>113.81425109999999</v>
      </c>
      <c r="H607" s="12">
        <v>114.21786199999997</v>
      </c>
      <c r="I607" s="12">
        <v>96.11303019999998</v>
      </c>
      <c r="J607" s="12">
        <v>95.43989839999999</v>
      </c>
      <c r="K607" s="12">
        <v>116.9211164</v>
      </c>
      <c r="L607" s="12">
        <v>117.14906939999997</v>
      </c>
      <c r="M607" s="12">
        <v>113.81961469999999</v>
      </c>
      <c r="N607" s="12">
        <v>115.0586063</v>
      </c>
      <c r="O607" s="12">
        <v>115.79744219999999</v>
      </c>
      <c r="P607" s="12">
        <v>116.05489499999999</v>
      </c>
      <c r="Q607" s="12">
        <v>114.46190579999998</v>
      </c>
      <c r="R607" s="12">
        <v>113.19609619999999</v>
      </c>
      <c r="S607" s="12">
        <v>116.36866559999999</v>
      </c>
      <c r="T607" s="12">
        <v>93.70209199999998</v>
      </c>
      <c r="U607" s="12">
        <v>90.14736609999999</v>
      </c>
      <c r="V607" s="12">
        <v>89.79739119999998</v>
      </c>
      <c r="W607" s="12">
        <v>90.33106939999999</v>
      </c>
      <c r="X607" s="12">
        <v>89.87248159999999</v>
      </c>
      <c r="Y607" s="12">
        <v>85.93559919999998</v>
      </c>
    </row>
    <row r="608" spans="1:25" ht="11.25">
      <c r="A608" s="11">
        <f t="shared" si="15"/>
        <v>41984</v>
      </c>
      <c r="B608" s="12">
        <v>87.09681859999998</v>
      </c>
      <c r="C608" s="12">
        <v>92.2659881</v>
      </c>
      <c r="D608" s="12">
        <v>115.612398</v>
      </c>
      <c r="E608" s="12">
        <v>117.22684159999999</v>
      </c>
      <c r="F608" s="12">
        <v>113.21084609999998</v>
      </c>
      <c r="G608" s="12">
        <v>113.36370869999999</v>
      </c>
      <c r="H608" s="12">
        <v>112.85818939999999</v>
      </c>
      <c r="I608" s="12">
        <v>117.00559309999998</v>
      </c>
      <c r="J608" s="12">
        <v>117.21477349999999</v>
      </c>
      <c r="K608" s="12">
        <v>117.08336529999998</v>
      </c>
      <c r="L608" s="12">
        <v>117.30729559999999</v>
      </c>
      <c r="M608" s="12">
        <v>113.9684546</v>
      </c>
      <c r="N608" s="12">
        <v>113.9027505</v>
      </c>
      <c r="O608" s="12">
        <v>115.42601289999999</v>
      </c>
      <c r="P608" s="12">
        <v>115.08810609999998</v>
      </c>
      <c r="Q608" s="12">
        <v>113.2564367</v>
      </c>
      <c r="R608" s="12">
        <v>112.55648689999998</v>
      </c>
      <c r="S608" s="12">
        <v>115.18330999999999</v>
      </c>
      <c r="T608" s="12">
        <v>92.26062449999999</v>
      </c>
      <c r="U608" s="12">
        <v>88.61605829999999</v>
      </c>
      <c r="V608" s="12">
        <v>85.89269039999998</v>
      </c>
      <c r="W608" s="12">
        <v>86.3982097</v>
      </c>
      <c r="X608" s="12">
        <v>85.94096279999998</v>
      </c>
      <c r="Y608" s="12">
        <v>85.81223639999999</v>
      </c>
    </row>
    <row r="609" spans="1:25" ht="11.25">
      <c r="A609" s="11">
        <f t="shared" si="15"/>
        <v>41985</v>
      </c>
      <c r="B609" s="12">
        <v>85.2074905</v>
      </c>
      <c r="C609" s="12">
        <v>91.48558429999999</v>
      </c>
      <c r="D609" s="12">
        <v>93.28104939999999</v>
      </c>
      <c r="E609" s="12">
        <v>113.65870669999998</v>
      </c>
      <c r="F609" s="12">
        <v>112.31244309999998</v>
      </c>
      <c r="G609" s="12">
        <v>112.78846259999999</v>
      </c>
      <c r="H609" s="12">
        <v>113.57020729999999</v>
      </c>
      <c r="I609" s="12">
        <v>93.78388689999998</v>
      </c>
      <c r="J609" s="12">
        <v>93.70879649999999</v>
      </c>
      <c r="K609" s="12">
        <v>93.78656869999999</v>
      </c>
      <c r="L609" s="12">
        <v>93.53179769999998</v>
      </c>
      <c r="M609" s="12">
        <v>112.43446499999999</v>
      </c>
      <c r="N609" s="12">
        <v>113.7686605</v>
      </c>
      <c r="O609" s="12">
        <v>113.88397789999998</v>
      </c>
      <c r="P609" s="12">
        <v>113.2564367</v>
      </c>
      <c r="Q609" s="12">
        <v>113.1008923</v>
      </c>
      <c r="R609" s="12">
        <v>113.59300259999998</v>
      </c>
      <c r="S609" s="12">
        <v>92.9069383</v>
      </c>
      <c r="T609" s="12">
        <v>91.25092679999999</v>
      </c>
      <c r="U609" s="12">
        <v>87.95365369999998</v>
      </c>
      <c r="V609" s="12">
        <v>84.9433332</v>
      </c>
      <c r="W609" s="12">
        <v>85.3576713</v>
      </c>
      <c r="X609" s="12">
        <v>85.25174019999999</v>
      </c>
      <c r="Y609" s="12">
        <v>80.66854399999998</v>
      </c>
    </row>
    <row r="610" spans="1:25" ht="11.25">
      <c r="A610" s="11">
        <f t="shared" si="15"/>
        <v>41986</v>
      </c>
      <c r="B610" s="12">
        <v>80.8871107</v>
      </c>
      <c r="C610" s="12">
        <v>86.3660281</v>
      </c>
      <c r="D610" s="12">
        <v>89.2543267</v>
      </c>
      <c r="E610" s="12">
        <v>92.3088969</v>
      </c>
      <c r="F610" s="12">
        <v>93.3185946</v>
      </c>
      <c r="G610" s="12">
        <v>117.20806899999998</v>
      </c>
      <c r="H610" s="12">
        <v>120.95186179999997</v>
      </c>
      <c r="I610" s="12">
        <v>99.19441839999999</v>
      </c>
      <c r="J610" s="12">
        <v>99.02948769999999</v>
      </c>
      <c r="K610" s="12">
        <v>98.97316989999999</v>
      </c>
      <c r="L610" s="12">
        <v>121.77651529999997</v>
      </c>
      <c r="M610" s="12">
        <v>116.18496229999998</v>
      </c>
      <c r="N610" s="12">
        <v>156.12366879999996</v>
      </c>
      <c r="O610" s="12">
        <v>155.5014912</v>
      </c>
      <c r="P610" s="12">
        <v>116.76557199999998</v>
      </c>
      <c r="Q610" s="12">
        <v>116.02807699999998</v>
      </c>
      <c r="R610" s="12">
        <v>120.82447629999999</v>
      </c>
      <c r="S610" s="12">
        <v>120.41416089999998</v>
      </c>
      <c r="T610" s="12">
        <v>116.11925819999999</v>
      </c>
      <c r="U610" s="12">
        <v>90.51879539999997</v>
      </c>
      <c r="V610" s="12">
        <v>85.62316949999997</v>
      </c>
      <c r="W610" s="12">
        <v>85.8967131</v>
      </c>
      <c r="X610" s="12">
        <v>86.15550679999998</v>
      </c>
      <c r="Y610" s="12">
        <v>85.80419099999999</v>
      </c>
    </row>
    <row r="611" spans="1:25" ht="11.25">
      <c r="A611" s="11">
        <f t="shared" si="15"/>
        <v>41987</v>
      </c>
      <c r="B611" s="12">
        <v>85.58428339999999</v>
      </c>
      <c r="C611" s="12">
        <v>89.8242092</v>
      </c>
      <c r="D611" s="12">
        <v>89.63380139999998</v>
      </c>
      <c r="E611" s="12">
        <v>111.86055979999999</v>
      </c>
      <c r="F611" s="12">
        <v>114.60806389999999</v>
      </c>
      <c r="G611" s="12">
        <v>116.56577789999999</v>
      </c>
      <c r="H611" s="12">
        <v>118.15206259999998</v>
      </c>
      <c r="I611" s="12">
        <v>118.07697219999999</v>
      </c>
      <c r="J611" s="12">
        <v>117.52049869999998</v>
      </c>
      <c r="K611" s="12">
        <v>117.65190689999997</v>
      </c>
      <c r="L611" s="12">
        <v>117.96031389999999</v>
      </c>
      <c r="M611" s="12">
        <v>114.3103841</v>
      </c>
      <c r="N611" s="12">
        <v>142.04824149999996</v>
      </c>
      <c r="O611" s="12">
        <v>144.3358169</v>
      </c>
      <c r="P611" s="12">
        <v>141.86453819999997</v>
      </c>
      <c r="Q611" s="12">
        <v>140.93127179999996</v>
      </c>
      <c r="R611" s="12">
        <v>136.2381218</v>
      </c>
      <c r="S611" s="12">
        <v>114.40290619999998</v>
      </c>
      <c r="T611" s="12">
        <v>112.10996719999999</v>
      </c>
      <c r="U611" s="12">
        <v>87.73642789999998</v>
      </c>
      <c r="V611" s="12">
        <v>87.83297269999998</v>
      </c>
      <c r="W611" s="12">
        <v>87.96706269999999</v>
      </c>
      <c r="X611" s="12">
        <v>87.9563355</v>
      </c>
      <c r="Y611" s="12">
        <v>87.6707238</v>
      </c>
    </row>
    <row r="612" spans="1:25" ht="11.25">
      <c r="A612" s="11">
        <f t="shared" si="15"/>
        <v>41988</v>
      </c>
      <c r="B612" s="12">
        <v>88.0139942</v>
      </c>
      <c r="C612" s="12">
        <v>107.19556869999998</v>
      </c>
      <c r="D612" s="12">
        <v>111.22631409999998</v>
      </c>
      <c r="E612" s="12">
        <v>111.87665059999999</v>
      </c>
      <c r="F612" s="12">
        <v>112.16494409999999</v>
      </c>
      <c r="G612" s="12">
        <v>122.89616679999997</v>
      </c>
      <c r="H612" s="12">
        <v>126.2390305</v>
      </c>
      <c r="I612" s="12">
        <v>123.89513729999999</v>
      </c>
      <c r="J612" s="12">
        <v>123.36950449999998</v>
      </c>
      <c r="K612" s="12">
        <v>113.77000139999998</v>
      </c>
      <c r="L612" s="12">
        <v>123.2085965</v>
      </c>
      <c r="M612" s="12">
        <v>130.0042777</v>
      </c>
      <c r="N612" s="12">
        <v>134.67463239999998</v>
      </c>
      <c r="O612" s="12">
        <v>142.14344539999996</v>
      </c>
      <c r="P612" s="12">
        <v>140.8199771</v>
      </c>
      <c r="Q612" s="12">
        <v>132.48494269999998</v>
      </c>
      <c r="R612" s="12">
        <v>128.93423949999996</v>
      </c>
      <c r="S612" s="12">
        <v>113.34895879999999</v>
      </c>
      <c r="T612" s="12">
        <v>110.99165659999998</v>
      </c>
      <c r="U612" s="12">
        <v>108.66385419999999</v>
      </c>
      <c r="V612" s="12">
        <v>87.8249273</v>
      </c>
      <c r="W612" s="12">
        <v>88.1574705</v>
      </c>
      <c r="X612" s="12">
        <v>88.11724349999999</v>
      </c>
      <c r="Y612" s="12">
        <v>88.05556209999999</v>
      </c>
    </row>
    <row r="613" spans="1:25" ht="11.25">
      <c r="A613" s="11">
        <f t="shared" si="15"/>
        <v>41989</v>
      </c>
      <c r="B613" s="12">
        <v>85.6204877</v>
      </c>
      <c r="C613" s="12">
        <v>114.8588122</v>
      </c>
      <c r="D613" s="12">
        <v>120.2894572</v>
      </c>
      <c r="E613" s="12">
        <v>124.25852119999998</v>
      </c>
      <c r="F613" s="12">
        <v>127.29565969999999</v>
      </c>
      <c r="G613" s="12">
        <v>131.14538359999997</v>
      </c>
      <c r="H613" s="12">
        <v>131.3934501</v>
      </c>
      <c r="I613" s="12">
        <v>129.58323509999997</v>
      </c>
      <c r="J613" s="12">
        <v>128.3871523</v>
      </c>
      <c r="K613" s="12">
        <v>128.8752399</v>
      </c>
      <c r="L613" s="12">
        <v>127.86956489999999</v>
      </c>
      <c r="M613" s="12">
        <v>132.9207352</v>
      </c>
      <c r="N613" s="12">
        <v>141.3228146</v>
      </c>
      <c r="O613" s="12">
        <v>144.68713269999998</v>
      </c>
      <c r="P613" s="12">
        <v>148.1345866</v>
      </c>
      <c r="Q613" s="12">
        <v>137.30279639999998</v>
      </c>
      <c r="R613" s="12">
        <v>132.0866954</v>
      </c>
      <c r="S613" s="12">
        <v>126.38384769999999</v>
      </c>
      <c r="T613" s="12">
        <v>119.50234889999999</v>
      </c>
      <c r="U613" s="12">
        <v>114.28356609999999</v>
      </c>
      <c r="V613" s="12">
        <v>85.5655108</v>
      </c>
      <c r="W613" s="12">
        <v>85.45153429999998</v>
      </c>
      <c r="X613" s="12">
        <v>87.8611316</v>
      </c>
      <c r="Y613" s="12">
        <v>85.5655108</v>
      </c>
    </row>
    <row r="614" spans="1:25" ht="11.25">
      <c r="A614" s="11">
        <f t="shared" si="15"/>
        <v>41990</v>
      </c>
      <c r="B614" s="12">
        <v>85.3844893</v>
      </c>
      <c r="C614" s="12">
        <v>115.35896789999998</v>
      </c>
      <c r="D614" s="12">
        <v>116.32575679999998</v>
      </c>
      <c r="E614" s="12">
        <v>116.57248239999998</v>
      </c>
      <c r="F614" s="12">
        <v>114.36267919999999</v>
      </c>
      <c r="G614" s="12">
        <v>114.941948</v>
      </c>
      <c r="H614" s="12">
        <v>115.42199019999998</v>
      </c>
      <c r="I614" s="12">
        <v>119.93277779999998</v>
      </c>
      <c r="J614" s="12">
        <v>119.21137359999997</v>
      </c>
      <c r="K614" s="12">
        <v>119.00889769999998</v>
      </c>
      <c r="L614" s="12">
        <v>118.89626209999999</v>
      </c>
      <c r="M614" s="12">
        <v>114.99424309999999</v>
      </c>
      <c r="N614" s="12">
        <v>142.35933029999998</v>
      </c>
      <c r="O614" s="12">
        <v>146.28816729999997</v>
      </c>
      <c r="P614" s="12">
        <v>148.78224129999995</v>
      </c>
      <c r="Q614" s="12">
        <v>147.06857109999999</v>
      </c>
      <c r="R614" s="12">
        <v>115.05726539999998</v>
      </c>
      <c r="S614" s="12">
        <v>120.3377296</v>
      </c>
      <c r="T614" s="12">
        <v>118.22447119999998</v>
      </c>
      <c r="U614" s="12">
        <v>90.5925449</v>
      </c>
      <c r="V614" s="12">
        <v>90.1071391</v>
      </c>
      <c r="W614" s="12">
        <v>90.2532972</v>
      </c>
      <c r="X614" s="12">
        <v>89.63648319999999</v>
      </c>
      <c r="Y614" s="12">
        <v>89.51312039999998</v>
      </c>
    </row>
    <row r="615" spans="1:25" ht="11.25">
      <c r="A615" s="11">
        <f t="shared" si="15"/>
        <v>41991</v>
      </c>
      <c r="B615" s="12">
        <v>89.43400729999999</v>
      </c>
      <c r="C615" s="12">
        <v>115.95700929999998</v>
      </c>
      <c r="D615" s="12">
        <v>117.28450029999998</v>
      </c>
      <c r="E615" s="12">
        <v>115.58558</v>
      </c>
      <c r="F615" s="12">
        <v>114.63085919999999</v>
      </c>
      <c r="G615" s="12">
        <v>115.17258279999999</v>
      </c>
      <c r="H615" s="12">
        <v>115.59362539999998</v>
      </c>
      <c r="I615" s="12">
        <v>116.44375599999998</v>
      </c>
      <c r="J615" s="12">
        <v>120.10441300000001</v>
      </c>
      <c r="K615" s="12">
        <v>119.0973971</v>
      </c>
      <c r="L615" s="12">
        <v>116.45984679999998</v>
      </c>
      <c r="M615" s="12">
        <v>137.2330696</v>
      </c>
      <c r="N615" s="12">
        <v>142.69723709999997</v>
      </c>
      <c r="O615" s="12">
        <v>146.17419079999996</v>
      </c>
      <c r="P615" s="12">
        <v>142.21049039999997</v>
      </c>
      <c r="Q615" s="12">
        <v>138.84617229999998</v>
      </c>
      <c r="R615" s="12">
        <v>136.52105169999996</v>
      </c>
      <c r="S615" s="12">
        <v>118.27408449999997</v>
      </c>
      <c r="T615" s="12">
        <v>116.3029615</v>
      </c>
      <c r="U615" s="12">
        <v>89.59357439999998</v>
      </c>
      <c r="V615" s="12">
        <v>89.39109849999998</v>
      </c>
      <c r="W615" s="12">
        <v>89.45277989999998</v>
      </c>
      <c r="X615" s="12">
        <v>89.1470547</v>
      </c>
      <c r="Y615" s="12">
        <v>89.58150629999999</v>
      </c>
    </row>
    <row r="616" spans="1:25" ht="11.25">
      <c r="A616" s="11">
        <f t="shared" si="15"/>
        <v>41992</v>
      </c>
      <c r="B616" s="12">
        <v>91.0618599</v>
      </c>
      <c r="C616" s="12">
        <v>117.83158749999998</v>
      </c>
      <c r="D616" s="12">
        <v>118.28615259999998</v>
      </c>
      <c r="E616" s="12">
        <v>118.21240309999999</v>
      </c>
      <c r="F616" s="12">
        <v>115.0586063</v>
      </c>
      <c r="G616" s="12">
        <v>115.30399099999998</v>
      </c>
      <c r="H616" s="12">
        <v>116.61539119999998</v>
      </c>
      <c r="I616" s="12">
        <v>120.2706846</v>
      </c>
      <c r="J616" s="12">
        <v>119.79600599999998</v>
      </c>
      <c r="K616" s="12">
        <v>118.6642864</v>
      </c>
      <c r="L616" s="12">
        <v>118.50606019999998</v>
      </c>
      <c r="M616" s="12">
        <v>137.01048019999996</v>
      </c>
      <c r="N616" s="12">
        <v>148.57976539999996</v>
      </c>
      <c r="O616" s="12">
        <v>153.3225287</v>
      </c>
      <c r="P616" s="12">
        <v>152.52871589999998</v>
      </c>
      <c r="Q616" s="12">
        <v>147.91333809999998</v>
      </c>
      <c r="R616" s="12">
        <v>115.41662659999999</v>
      </c>
      <c r="S616" s="12">
        <v>119.25294149999999</v>
      </c>
      <c r="T616" s="12">
        <v>117.3743406</v>
      </c>
      <c r="U616" s="12">
        <v>91.0497918</v>
      </c>
      <c r="V616" s="12">
        <v>90.4691821</v>
      </c>
      <c r="W616" s="12">
        <v>90.5724314</v>
      </c>
      <c r="X616" s="12">
        <v>90.79770259999998</v>
      </c>
      <c r="Y616" s="12">
        <v>90.5027046</v>
      </c>
    </row>
    <row r="617" spans="1:25" ht="11.25">
      <c r="A617" s="11">
        <f t="shared" si="15"/>
        <v>41993</v>
      </c>
      <c r="B617" s="12">
        <v>90.74272569999998</v>
      </c>
      <c r="C617" s="12">
        <v>93.06650539999998</v>
      </c>
      <c r="D617" s="12">
        <v>118.18558509999998</v>
      </c>
      <c r="E617" s="12">
        <v>119.6230299</v>
      </c>
      <c r="F617" s="12">
        <v>119.88316449999998</v>
      </c>
      <c r="G617" s="12">
        <v>120.01457269999999</v>
      </c>
      <c r="H617" s="12">
        <v>123.83345589999999</v>
      </c>
      <c r="I617" s="12">
        <v>123.40839059999998</v>
      </c>
      <c r="J617" s="12">
        <v>122.30617079999998</v>
      </c>
      <c r="K617" s="12">
        <v>121.8811055</v>
      </c>
      <c r="L617" s="12">
        <v>122.23912579999997</v>
      </c>
      <c r="M617" s="12">
        <v>138.97623959999999</v>
      </c>
      <c r="N617" s="12">
        <v>161.94585659999998</v>
      </c>
      <c r="O617" s="12">
        <v>163.83384379999998</v>
      </c>
      <c r="P617" s="12">
        <v>157.2097978</v>
      </c>
      <c r="Q617" s="12">
        <v>116.56443699999997</v>
      </c>
      <c r="R617" s="12">
        <v>121.60085739999998</v>
      </c>
      <c r="S617" s="12">
        <v>120.1567081</v>
      </c>
      <c r="T617" s="12">
        <v>118.9311255</v>
      </c>
      <c r="U617" s="12">
        <v>93.9059088</v>
      </c>
      <c r="V617" s="12">
        <v>93.26495859999999</v>
      </c>
      <c r="W617" s="12">
        <v>93.40173039999998</v>
      </c>
      <c r="X617" s="12">
        <v>93.84825009999999</v>
      </c>
      <c r="Y617" s="12">
        <v>90.4892956</v>
      </c>
    </row>
    <row r="618" spans="1:25" ht="11.25">
      <c r="A618" s="11">
        <f t="shared" si="15"/>
        <v>41994</v>
      </c>
      <c r="B618" s="12">
        <v>90.09238919999999</v>
      </c>
      <c r="C618" s="12">
        <v>90.8567022</v>
      </c>
      <c r="D618" s="12">
        <v>90.99615579999998</v>
      </c>
      <c r="E618" s="12">
        <v>115.77196509999999</v>
      </c>
      <c r="F618" s="12">
        <v>117.69883839999999</v>
      </c>
      <c r="G618" s="12">
        <v>118.38403829999999</v>
      </c>
      <c r="H618" s="12">
        <v>118.65624099999998</v>
      </c>
      <c r="I618" s="12">
        <v>118.69378619999998</v>
      </c>
      <c r="J618" s="12">
        <v>121.83417399999998</v>
      </c>
      <c r="K618" s="12">
        <v>122.12246749999998</v>
      </c>
      <c r="L618" s="12">
        <v>122.29544359999997</v>
      </c>
      <c r="M618" s="12">
        <v>155.81258</v>
      </c>
      <c r="N618" s="12">
        <v>165.67355859999998</v>
      </c>
      <c r="O618" s="12">
        <v>170.6228205</v>
      </c>
      <c r="P618" s="12">
        <v>168.30574529999998</v>
      </c>
      <c r="Q618" s="12">
        <v>162.19124129999997</v>
      </c>
      <c r="R618" s="12">
        <v>139.63193969999998</v>
      </c>
      <c r="S618" s="12">
        <v>122.18951249999999</v>
      </c>
      <c r="T618" s="12">
        <v>120.57775069999998</v>
      </c>
      <c r="U618" s="12">
        <v>93.83081839999998</v>
      </c>
      <c r="V618" s="12">
        <v>93.51704779999999</v>
      </c>
      <c r="W618" s="12">
        <v>93.65247869999997</v>
      </c>
      <c r="X618" s="12">
        <v>93.0879598</v>
      </c>
      <c r="Y618" s="12">
        <v>89.8456636</v>
      </c>
    </row>
    <row r="619" spans="1:25" ht="11.25">
      <c r="A619" s="11">
        <f t="shared" si="15"/>
        <v>41995</v>
      </c>
      <c r="B619" s="12">
        <v>90.6421582</v>
      </c>
      <c r="C619" s="12">
        <v>93.72488729999999</v>
      </c>
      <c r="D619" s="12">
        <v>117.64654329999998</v>
      </c>
      <c r="E619" s="12">
        <v>117.78465599999998</v>
      </c>
      <c r="F619" s="12">
        <v>114.6442682</v>
      </c>
      <c r="G619" s="12">
        <v>114.9446298</v>
      </c>
      <c r="H619" s="12">
        <v>115.00497029999998</v>
      </c>
      <c r="I619" s="12">
        <v>119.04242019999998</v>
      </c>
      <c r="J619" s="12">
        <v>118.75412669999999</v>
      </c>
      <c r="K619" s="12">
        <v>118.2968798</v>
      </c>
      <c r="L619" s="12">
        <v>118.13194909999999</v>
      </c>
      <c r="M619" s="12">
        <v>133.76282039999998</v>
      </c>
      <c r="N619" s="12">
        <v>140.7945</v>
      </c>
      <c r="O619" s="12">
        <v>142.980167</v>
      </c>
      <c r="P619" s="12">
        <v>143.70827569999997</v>
      </c>
      <c r="Q619" s="12">
        <v>137.44225</v>
      </c>
      <c r="R619" s="12">
        <v>114.3439066</v>
      </c>
      <c r="S619" s="12">
        <v>117.46552179999998</v>
      </c>
      <c r="T619" s="12">
        <v>117.47088539999997</v>
      </c>
      <c r="U619" s="12">
        <v>90.9894513</v>
      </c>
      <c r="V619" s="12">
        <v>90.06288939999999</v>
      </c>
      <c r="W619" s="12">
        <v>90.2881606</v>
      </c>
      <c r="X619" s="12">
        <v>89.77459589999998</v>
      </c>
      <c r="Y619" s="12">
        <v>88.7434438</v>
      </c>
    </row>
    <row r="620" spans="1:25" ht="11.25">
      <c r="A620" s="11">
        <f t="shared" si="15"/>
        <v>41996</v>
      </c>
      <c r="B620" s="12">
        <v>87.386453</v>
      </c>
      <c r="C620" s="12">
        <v>92.56366789999998</v>
      </c>
      <c r="D620" s="12">
        <v>116.7038906</v>
      </c>
      <c r="E620" s="12">
        <v>117.78331509999998</v>
      </c>
      <c r="F620" s="12">
        <v>118.19765319999999</v>
      </c>
      <c r="G620" s="12">
        <v>115.60703439999999</v>
      </c>
      <c r="H620" s="12">
        <v>118.67099089999999</v>
      </c>
      <c r="I620" s="12">
        <v>118.39342459999999</v>
      </c>
      <c r="J620" s="12">
        <v>117.70017929999999</v>
      </c>
      <c r="K620" s="12">
        <v>117.5888846</v>
      </c>
      <c r="L620" s="12">
        <v>117.4909989</v>
      </c>
      <c r="M620" s="12">
        <v>114.78103999999999</v>
      </c>
      <c r="N620" s="12">
        <v>137.5025905</v>
      </c>
      <c r="O620" s="12">
        <v>140.9178628</v>
      </c>
      <c r="P620" s="12">
        <v>139.5058951</v>
      </c>
      <c r="Q620" s="12">
        <v>115.20476439999999</v>
      </c>
      <c r="R620" s="12">
        <v>118.95392079999998</v>
      </c>
      <c r="S620" s="12">
        <v>117.96031389999999</v>
      </c>
      <c r="T620" s="12">
        <v>116.86345769999998</v>
      </c>
      <c r="U620" s="12">
        <v>89.89795869999999</v>
      </c>
      <c r="V620" s="12">
        <v>89.90734499999999</v>
      </c>
      <c r="W620" s="12">
        <v>89.99048079999999</v>
      </c>
      <c r="X620" s="12">
        <v>89.7424143</v>
      </c>
      <c r="Y620" s="12">
        <v>87.0606143</v>
      </c>
    </row>
    <row r="621" spans="1:25" ht="11.25">
      <c r="A621" s="11">
        <f t="shared" si="15"/>
        <v>41997</v>
      </c>
      <c r="B621" s="12">
        <v>82.1395113</v>
      </c>
      <c r="C621" s="12">
        <v>91.06856439999999</v>
      </c>
      <c r="D621" s="12">
        <v>123.14155149999999</v>
      </c>
      <c r="E621" s="12">
        <v>124.22902139999998</v>
      </c>
      <c r="F621" s="12">
        <v>124.75465419999998</v>
      </c>
      <c r="G621" s="12">
        <v>124.51865579999999</v>
      </c>
      <c r="H621" s="12">
        <v>124.42613369999997</v>
      </c>
      <c r="I621" s="12">
        <v>118.34783399999998</v>
      </c>
      <c r="J621" s="12">
        <v>118.24056199999997</v>
      </c>
      <c r="K621" s="12">
        <v>123.3587773</v>
      </c>
      <c r="L621" s="12">
        <v>123.78652439999998</v>
      </c>
      <c r="M621" s="12">
        <v>117.74576989999998</v>
      </c>
      <c r="N621" s="12">
        <v>170.47532149999998</v>
      </c>
      <c r="O621" s="12">
        <v>174.35320429999996</v>
      </c>
      <c r="P621" s="12">
        <v>172.65160219999999</v>
      </c>
      <c r="Q621" s="12">
        <v>115.94494119999997</v>
      </c>
      <c r="R621" s="12">
        <v>118.18022149999999</v>
      </c>
      <c r="S621" s="12">
        <v>118.05954049999998</v>
      </c>
      <c r="T621" s="12">
        <v>117.3569089</v>
      </c>
      <c r="U621" s="12">
        <v>96.25114289999998</v>
      </c>
      <c r="V621" s="12">
        <v>90.57377229999999</v>
      </c>
      <c r="W621" s="12">
        <v>90.443705</v>
      </c>
      <c r="X621" s="12">
        <v>90.66227169999999</v>
      </c>
      <c r="Y621" s="12">
        <v>90.87949749999999</v>
      </c>
    </row>
    <row r="622" spans="1:25" ht="11.25">
      <c r="A622" s="11">
        <f t="shared" si="15"/>
        <v>41998</v>
      </c>
      <c r="B622" s="12">
        <v>90.21172929999999</v>
      </c>
      <c r="C622" s="12">
        <v>111.87530969999999</v>
      </c>
      <c r="D622" s="12">
        <v>113.28057289999998</v>
      </c>
      <c r="E622" s="12">
        <v>114.9111073</v>
      </c>
      <c r="F622" s="12">
        <v>126.20148529999999</v>
      </c>
      <c r="G622" s="12">
        <v>127.3010233</v>
      </c>
      <c r="H622" s="12">
        <v>127.010048</v>
      </c>
      <c r="I622" s="12">
        <v>126.74320889999998</v>
      </c>
      <c r="J622" s="12">
        <v>114.14143069999999</v>
      </c>
      <c r="K622" s="12">
        <v>114.06634029999998</v>
      </c>
      <c r="L622" s="12">
        <v>114.66438169999998</v>
      </c>
      <c r="M622" s="12">
        <v>127.55177159999998</v>
      </c>
      <c r="N622" s="12">
        <v>135.9712827</v>
      </c>
      <c r="O622" s="12">
        <v>137.0332755</v>
      </c>
      <c r="P622" s="12">
        <v>136.4754611</v>
      </c>
      <c r="Q622" s="12">
        <v>131.8305835</v>
      </c>
      <c r="R622" s="12">
        <v>125.8555331</v>
      </c>
      <c r="S622" s="12">
        <v>114.11863539999997</v>
      </c>
      <c r="T622" s="12">
        <v>113.38784489999999</v>
      </c>
      <c r="U622" s="12">
        <v>111.38319939999998</v>
      </c>
      <c r="V622" s="12">
        <v>111.1552464</v>
      </c>
      <c r="W622" s="12">
        <v>111.30676809999999</v>
      </c>
      <c r="X622" s="12">
        <v>111.39660839999999</v>
      </c>
      <c r="Y622" s="12">
        <v>90.58315859999998</v>
      </c>
    </row>
    <row r="623" spans="1:25" ht="11.25">
      <c r="A623" s="11">
        <f t="shared" si="15"/>
        <v>41999</v>
      </c>
      <c r="B623" s="12">
        <v>90.06557119999998</v>
      </c>
      <c r="C623" s="12">
        <v>113.84240999999999</v>
      </c>
      <c r="D623" s="12">
        <v>115.2476732</v>
      </c>
      <c r="E623" s="12">
        <v>115.28253659999999</v>
      </c>
      <c r="F623" s="12">
        <v>136.21800829999998</v>
      </c>
      <c r="G623" s="12">
        <v>137.93436029999998</v>
      </c>
      <c r="H623" s="12">
        <v>137.5951126</v>
      </c>
      <c r="I623" s="12">
        <v>116.27346169999998</v>
      </c>
      <c r="J623" s="12">
        <v>116.39548359999998</v>
      </c>
      <c r="K623" s="12">
        <v>115.13771939999998</v>
      </c>
      <c r="L623" s="12">
        <v>115.06799259999998</v>
      </c>
      <c r="M623" s="12">
        <v>137.06545709999997</v>
      </c>
      <c r="N623" s="12">
        <v>144.3679985</v>
      </c>
      <c r="O623" s="12">
        <v>149.7315985</v>
      </c>
      <c r="P623" s="12">
        <v>148.4926069</v>
      </c>
      <c r="Q623" s="12">
        <v>145.17253849999997</v>
      </c>
      <c r="R623" s="12">
        <v>138.2400855</v>
      </c>
      <c r="S623" s="12">
        <v>116.09512199999998</v>
      </c>
      <c r="T623" s="12">
        <v>114.36804279999997</v>
      </c>
      <c r="U623" s="12">
        <v>113.2725275</v>
      </c>
      <c r="V623" s="12">
        <v>90.34716019999998</v>
      </c>
      <c r="W623" s="12">
        <v>113.74720609999999</v>
      </c>
      <c r="X623" s="12">
        <v>113.80754659999998</v>
      </c>
      <c r="Y623" s="12">
        <v>90.2935242</v>
      </c>
    </row>
    <row r="624" spans="1:25" ht="11.25">
      <c r="A624" s="11">
        <f t="shared" si="15"/>
        <v>42000</v>
      </c>
      <c r="B624" s="12">
        <v>89.66330119999998</v>
      </c>
      <c r="C624" s="12">
        <v>115.03849279999997</v>
      </c>
      <c r="D624" s="12">
        <v>115.56278469999998</v>
      </c>
      <c r="E624" s="12">
        <v>116.55907339999999</v>
      </c>
      <c r="F624" s="12">
        <v>117.89595069999999</v>
      </c>
      <c r="G624" s="12">
        <v>147.2938423</v>
      </c>
      <c r="H624" s="12">
        <v>147.217411</v>
      </c>
      <c r="I624" s="12">
        <v>117.78599689999999</v>
      </c>
      <c r="J624" s="12">
        <v>144.26743100000002</v>
      </c>
      <c r="K624" s="12">
        <v>141.85649279999998</v>
      </c>
      <c r="L624" s="12">
        <v>142.33519409999997</v>
      </c>
      <c r="M624" s="12">
        <v>148.8050366</v>
      </c>
      <c r="N624" s="12">
        <v>155.42237809999997</v>
      </c>
      <c r="O624" s="12">
        <v>155.61412679999998</v>
      </c>
      <c r="P624" s="12">
        <v>154.3429536</v>
      </c>
      <c r="Q624" s="12">
        <v>148.68301469999997</v>
      </c>
      <c r="R624" s="12">
        <v>143.8075023</v>
      </c>
      <c r="S624" s="12">
        <v>116.7843446</v>
      </c>
      <c r="T624" s="12">
        <v>116.17959869999999</v>
      </c>
      <c r="U624" s="12">
        <v>115.26242309999999</v>
      </c>
      <c r="V624" s="12">
        <v>114.06768119999997</v>
      </c>
      <c r="W624" s="12">
        <v>114.84272139999999</v>
      </c>
      <c r="X624" s="12">
        <v>114.93390259999998</v>
      </c>
      <c r="Y624" s="12">
        <v>112.95607509999999</v>
      </c>
    </row>
    <row r="625" spans="1:25" ht="11.25">
      <c r="A625" s="11">
        <f t="shared" si="15"/>
        <v>42001</v>
      </c>
      <c r="B625" s="12">
        <v>113.92822759999999</v>
      </c>
      <c r="C625" s="12">
        <v>114.06231759999999</v>
      </c>
      <c r="D625" s="12">
        <v>114.60404119999997</v>
      </c>
      <c r="E625" s="12">
        <v>115.21951429999999</v>
      </c>
      <c r="F625" s="12">
        <v>138.58469679999996</v>
      </c>
      <c r="G625" s="12">
        <v>143.34623269999997</v>
      </c>
      <c r="H625" s="12">
        <v>144.58522429999996</v>
      </c>
      <c r="I625" s="12">
        <v>142.91982649999997</v>
      </c>
      <c r="J625" s="12">
        <v>140.73281859999997</v>
      </c>
      <c r="K625" s="12">
        <v>139.26453309999997</v>
      </c>
      <c r="L625" s="12">
        <v>140.1160046</v>
      </c>
      <c r="M625" s="12">
        <v>144.46722509999998</v>
      </c>
      <c r="N625" s="12">
        <v>152.7459417</v>
      </c>
      <c r="O625" s="12">
        <v>154.6004064</v>
      </c>
      <c r="P625" s="12">
        <v>153.1951432</v>
      </c>
      <c r="Q625" s="12">
        <v>147.20802469999998</v>
      </c>
      <c r="R625" s="12">
        <v>144.0019328</v>
      </c>
      <c r="S625" s="12">
        <v>135.5931489</v>
      </c>
      <c r="T625" s="12">
        <v>115.49037609999999</v>
      </c>
      <c r="U625" s="12">
        <v>114.02477239999999</v>
      </c>
      <c r="V625" s="12">
        <v>113.84240999999999</v>
      </c>
      <c r="W625" s="12">
        <v>114.02745419999998</v>
      </c>
      <c r="X625" s="12">
        <v>113.97247729999998</v>
      </c>
      <c r="Y625" s="12">
        <v>113.6734566</v>
      </c>
    </row>
    <row r="626" spans="1:25" ht="11.25">
      <c r="A626" s="11">
        <f t="shared" si="15"/>
        <v>42002</v>
      </c>
      <c r="B626" s="12">
        <v>113.59032079999999</v>
      </c>
      <c r="C626" s="12">
        <v>114.33720209999998</v>
      </c>
      <c r="D626" s="12">
        <v>115.65664769999998</v>
      </c>
      <c r="E626" s="12">
        <v>116.1004856</v>
      </c>
      <c r="F626" s="12">
        <v>142.1957405</v>
      </c>
      <c r="G626" s="12">
        <v>141.5896537</v>
      </c>
      <c r="H626" s="12">
        <v>141.97851469999998</v>
      </c>
      <c r="I626" s="12">
        <v>136.0691684</v>
      </c>
      <c r="J626" s="12">
        <v>138.26690349999998</v>
      </c>
      <c r="K626" s="12">
        <v>138.4908338</v>
      </c>
      <c r="L626" s="12">
        <v>136.2716443</v>
      </c>
      <c r="M626" s="12">
        <v>139.04060280000002</v>
      </c>
      <c r="N626" s="12">
        <v>151.682608</v>
      </c>
      <c r="O626" s="12">
        <v>154.4555892</v>
      </c>
      <c r="P626" s="12">
        <v>152.46435269999998</v>
      </c>
      <c r="Q626" s="12">
        <v>146.8593907</v>
      </c>
      <c r="R626" s="12">
        <v>142.34726219999996</v>
      </c>
      <c r="S626" s="12">
        <v>139.145193</v>
      </c>
      <c r="T626" s="12">
        <v>116.0750085</v>
      </c>
      <c r="U626" s="12">
        <v>115.04921999999999</v>
      </c>
      <c r="V626" s="12">
        <v>114.82260789999998</v>
      </c>
      <c r="W626" s="12">
        <v>115.01703839999998</v>
      </c>
      <c r="X626" s="12">
        <v>114.65097269999998</v>
      </c>
      <c r="Y626" s="12">
        <v>113.2323005</v>
      </c>
    </row>
    <row r="627" spans="1:25" ht="11.25">
      <c r="A627" s="11">
        <f t="shared" si="15"/>
        <v>42003</v>
      </c>
      <c r="B627" s="12">
        <v>115.46489899999999</v>
      </c>
      <c r="C627" s="12">
        <v>129.53496269999997</v>
      </c>
      <c r="D627" s="12">
        <v>134.5217698</v>
      </c>
      <c r="E627" s="12">
        <v>134.18520389999998</v>
      </c>
      <c r="F627" s="12">
        <v>135.49526319999998</v>
      </c>
      <c r="G627" s="12">
        <v>136.15230419999997</v>
      </c>
      <c r="H627" s="12">
        <v>134.97365309999998</v>
      </c>
      <c r="I627" s="12">
        <v>131.38406379999998</v>
      </c>
      <c r="J627" s="12">
        <v>132.9033035</v>
      </c>
      <c r="K627" s="12">
        <v>132.99180289999998</v>
      </c>
      <c r="L627" s="12">
        <v>129.43305429999998</v>
      </c>
      <c r="M627" s="12">
        <v>135.39335479999997</v>
      </c>
      <c r="N627" s="12">
        <v>143.80079779999997</v>
      </c>
      <c r="O627" s="12">
        <v>143.50445889999997</v>
      </c>
      <c r="P627" s="12">
        <v>140.8199771</v>
      </c>
      <c r="Q627" s="12">
        <v>136.0812365</v>
      </c>
      <c r="R627" s="12">
        <v>131.4725632</v>
      </c>
      <c r="S627" s="12">
        <v>118.94453449999997</v>
      </c>
      <c r="T627" s="12">
        <v>118.13060819999998</v>
      </c>
      <c r="U627" s="12">
        <v>116.45984679999998</v>
      </c>
      <c r="V627" s="12">
        <v>115.42735379999999</v>
      </c>
      <c r="W627" s="12">
        <v>116.1366899</v>
      </c>
      <c r="X627" s="12">
        <v>116.00930439999998</v>
      </c>
      <c r="Y627" s="12">
        <v>89.26773569999999</v>
      </c>
    </row>
    <row r="628" spans="1:25" ht="11.25">
      <c r="A628" s="11">
        <f t="shared" si="15"/>
        <v>42004</v>
      </c>
      <c r="B628" s="12">
        <v>116.2815071</v>
      </c>
      <c r="C628" s="12">
        <v>118.07697219999999</v>
      </c>
      <c r="D628" s="12">
        <v>118.39074279999997</v>
      </c>
      <c r="E628" s="12">
        <v>120.18620789999999</v>
      </c>
      <c r="F628" s="12">
        <v>136.61089199999998</v>
      </c>
      <c r="G628" s="12">
        <v>145.64989889999998</v>
      </c>
      <c r="H628" s="12">
        <v>145.60296739999998</v>
      </c>
      <c r="I628" s="12">
        <v>147.26568339999997</v>
      </c>
      <c r="J628" s="12">
        <v>148.5395384</v>
      </c>
      <c r="K628" s="12">
        <v>121.25624609999998</v>
      </c>
      <c r="L628" s="12">
        <v>122.60653239999998</v>
      </c>
      <c r="M628" s="12">
        <v>154.95708579999996</v>
      </c>
      <c r="N628" s="12">
        <v>169.6627361</v>
      </c>
      <c r="O628" s="12">
        <v>171.9288571</v>
      </c>
      <c r="P628" s="12">
        <v>169.86655289999996</v>
      </c>
      <c r="Q628" s="12">
        <v>165.43621929999998</v>
      </c>
      <c r="R628" s="12">
        <v>159.78164399999997</v>
      </c>
      <c r="S628" s="12">
        <v>122.7178271</v>
      </c>
      <c r="T628" s="12">
        <v>122.2873982</v>
      </c>
      <c r="U628" s="12">
        <v>118.78764919999999</v>
      </c>
      <c r="V628" s="12">
        <v>119.97702749999998</v>
      </c>
      <c r="W628" s="12">
        <v>119.76248349999999</v>
      </c>
      <c r="X628" s="12">
        <v>118.07294949999998</v>
      </c>
      <c r="Y628" s="12">
        <v>92.18687499999999</v>
      </c>
    </row>
    <row r="630" spans="1:25" ht="12.75">
      <c r="A630" s="54" t="s">
        <v>73</v>
      </c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6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2.75">
      <c r="A632" s="54" t="s">
        <v>46</v>
      </c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6"/>
    </row>
    <row r="633" spans="1:25" ht="11.25">
      <c r="A633" s="8"/>
      <c r="B633" s="7" t="s">
        <v>23</v>
      </c>
      <c r="C633" s="9" t="s">
        <v>24</v>
      </c>
      <c r="D633" s="10" t="s">
        <v>25</v>
      </c>
      <c r="E633" s="7" t="s">
        <v>26</v>
      </c>
      <c r="F633" s="7" t="s">
        <v>27</v>
      </c>
      <c r="G633" s="9" t="s">
        <v>28</v>
      </c>
      <c r="H633" s="10" t="s">
        <v>29</v>
      </c>
      <c r="I633" s="7" t="s">
        <v>30</v>
      </c>
      <c r="J633" s="7" t="s">
        <v>31</v>
      </c>
      <c r="K633" s="7" t="s">
        <v>32</v>
      </c>
      <c r="L633" s="7" t="s">
        <v>33</v>
      </c>
      <c r="M633" s="7" t="s">
        <v>34</v>
      </c>
      <c r="N633" s="7" t="s">
        <v>35</v>
      </c>
      <c r="O633" s="7" t="s">
        <v>36</v>
      </c>
      <c r="P633" s="7" t="s">
        <v>37</v>
      </c>
      <c r="Q633" s="7" t="s">
        <v>38</v>
      </c>
      <c r="R633" s="7" t="s">
        <v>39</v>
      </c>
      <c r="S633" s="7" t="s">
        <v>40</v>
      </c>
      <c r="T633" s="7" t="s">
        <v>41</v>
      </c>
      <c r="U633" s="7" t="s">
        <v>42</v>
      </c>
      <c r="V633" s="7" t="s">
        <v>43</v>
      </c>
      <c r="W633" s="7" t="s">
        <v>44</v>
      </c>
      <c r="X633" s="7" t="s">
        <v>45</v>
      </c>
      <c r="Y633" s="7" t="s">
        <v>64</v>
      </c>
    </row>
    <row r="634" spans="1:25" ht="11.25">
      <c r="A634" s="11">
        <f aca="true" t="shared" si="16" ref="A634:A664">A598</f>
        <v>41974</v>
      </c>
      <c r="B634" s="12">
        <v>0</v>
      </c>
      <c r="C634" s="12">
        <v>0</v>
      </c>
      <c r="D634" s="12">
        <v>0</v>
      </c>
      <c r="E634" s="12">
        <v>0</v>
      </c>
      <c r="F634" s="12">
        <v>3.8634123499999995</v>
      </c>
      <c r="G634" s="12">
        <v>7.1683984999999995</v>
      </c>
      <c r="H634" s="12">
        <v>10.897991099999999</v>
      </c>
      <c r="I634" s="12">
        <v>11.193117899999999</v>
      </c>
      <c r="J634" s="12">
        <v>17.591871999999995</v>
      </c>
      <c r="K634" s="12">
        <v>15.40663165</v>
      </c>
      <c r="L634" s="12">
        <v>11.358765049999999</v>
      </c>
      <c r="M634" s="12">
        <v>4.701051649999999</v>
      </c>
      <c r="N634" s="12">
        <v>22.815182349999997</v>
      </c>
      <c r="O634" s="12">
        <v>25.3259302</v>
      </c>
      <c r="P634" s="12">
        <v>25.344737299999995</v>
      </c>
      <c r="Q634" s="12">
        <v>17.923889649999996</v>
      </c>
      <c r="R634" s="12">
        <v>21.470474699999997</v>
      </c>
      <c r="S634" s="12">
        <v>17.390780699999997</v>
      </c>
      <c r="T634" s="12">
        <v>36.950888049999996</v>
      </c>
      <c r="U634" s="12">
        <v>0.5208119999999999</v>
      </c>
      <c r="V634" s="12">
        <v>2.7386030999999997</v>
      </c>
      <c r="W634" s="12">
        <v>2.19247385</v>
      </c>
      <c r="X634" s="12">
        <v>0.11790604999999998</v>
      </c>
      <c r="Y634" s="12">
        <v>0.42315974999999995</v>
      </c>
    </row>
    <row r="635" spans="1:25" ht="11.25">
      <c r="A635" s="11">
        <f t="shared" si="16"/>
        <v>41975</v>
      </c>
      <c r="B635" s="12">
        <v>0.0057868</v>
      </c>
      <c r="C635" s="12">
        <v>0.33201764999999994</v>
      </c>
      <c r="D635" s="12">
        <v>0.5909769499999998</v>
      </c>
      <c r="E635" s="12">
        <v>2.4080321499999995</v>
      </c>
      <c r="F635" s="12">
        <v>3.8069910499999997</v>
      </c>
      <c r="G635" s="12">
        <v>7.2949847499999985</v>
      </c>
      <c r="H635" s="12">
        <v>4.587485699999999</v>
      </c>
      <c r="I635" s="12">
        <v>10.511722199999998</v>
      </c>
      <c r="J635" s="12">
        <v>8.031355049999998</v>
      </c>
      <c r="K635" s="12">
        <v>7.237840099999999</v>
      </c>
      <c r="L635" s="12">
        <v>6.0161019499999995</v>
      </c>
      <c r="M635" s="12">
        <v>6.5029165</v>
      </c>
      <c r="N635" s="12">
        <v>14.296289399999997</v>
      </c>
      <c r="O635" s="12">
        <v>27.36939395</v>
      </c>
      <c r="P635" s="12">
        <v>26.598302849999993</v>
      </c>
      <c r="Q635" s="12">
        <v>4.286572099999999</v>
      </c>
      <c r="R635" s="12">
        <v>5.366533649999999</v>
      </c>
      <c r="S635" s="12">
        <v>1.0626011499999999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</row>
    <row r="636" spans="1:25" ht="11.25">
      <c r="A636" s="11">
        <f t="shared" si="16"/>
        <v>41976</v>
      </c>
      <c r="B636" s="12">
        <v>0.0028934</v>
      </c>
      <c r="C636" s="12">
        <v>0</v>
      </c>
      <c r="D636" s="12">
        <v>0</v>
      </c>
      <c r="E636" s="12">
        <v>0</v>
      </c>
      <c r="F636" s="12">
        <v>0.039060899999999996</v>
      </c>
      <c r="G636" s="12">
        <v>0.7797712999999998</v>
      </c>
      <c r="H636" s="12">
        <v>4.3849477</v>
      </c>
      <c r="I636" s="12">
        <v>10.0227376</v>
      </c>
      <c r="J636" s="12">
        <v>10.503041999999997</v>
      </c>
      <c r="K636" s="12">
        <v>5.1459119</v>
      </c>
      <c r="L636" s="12">
        <v>6.994071149999999</v>
      </c>
      <c r="M636" s="12">
        <v>7.859921099999999</v>
      </c>
      <c r="N636" s="12">
        <v>16.235590749999997</v>
      </c>
      <c r="O636" s="12">
        <v>32.994163549999996</v>
      </c>
      <c r="P636" s="12">
        <v>28.315535749999995</v>
      </c>
      <c r="Q636" s="12">
        <v>18.122810899999998</v>
      </c>
      <c r="R636" s="12">
        <v>16.2927354</v>
      </c>
      <c r="S636" s="12">
        <v>12.0524577</v>
      </c>
      <c r="T636" s="12">
        <v>0.47162419999999994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</row>
    <row r="637" spans="1:25" ht="11.25">
      <c r="A637" s="11">
        <f t="shared" si="16"/>
        <v>41977</v>
      </c>
      <c r="B637" s="12">
        <v>0</v>
      </c>
      <c r="C637" s="12">
        <v>0</v>
      </c>
      <c r="D637" s="12">
        <v>1.5920933499999999</v>
      </c>
      <c r="E637" s="12">
        <v>7.09100005</v>
      </c>
      <c r="F637" s="12">
        <v>10.511722199999998</v>
      </c>
      <c r="G637" s="12">
        <v>6.1672820999999995</v>
      </c>
      <c r="H637" s="12">
        <v>11.08389205</v>
      </c>
      <c r="I637" s="12">
        <v>10.070478699999999</v>
      </c>
      <c r="J637" s="12">
        <v>8.332991999999999</v>
      </c>
      <c r="K637" s="12">
        <v>7.9105555999999995</v>
      </c>
      <c r="L637" s="12">
        <v>6.664223549999999</v>
      </c>
      <c r="M637" s="12">
        <v>9.035364849999999</v>
      </c>
      <c r="N637" s="12">
        <v>5.305048899999999</v>
      </c>
      <c r="O637" s="12">
        <v>7.7333348499999985</v>
      </c>
      <c r="P637" s="12">
        <v>0.019530449999999998</v>
      </c>
      <c r="Q637" s="12">
        <v>6.826977299999999</v>
      </c>
      <c r="R637" s="12">
        <v>8.231722999999999</v>
      </c>
      <c r="S637" s="12">
        <v>4.36252385</v>
      </c>
      <c r="T637" s="12">
        <v>0</v>
      </c>
      <c r="U637" s="12">
        <v>0</v>
      </c>
      <c r="V637" s="12">
        <v>0.0014467</v>
      </c>
      <c r="W637" s="12">
        <v>0</v>
      </c>
      <c r="X637" s="12">
        <v>0</v>
      </c>
      <c r="Y637" s="12">
        <v>0</v>
      </c>
    </row>
    <row r="638" spans="1:25" ht="11.25">
      <c r="A638" s="11">
        <f t="shared" si="16"/>
        <v>41978</v>
      </c>
      <c r="B638" s="12">
        <v>0.0021700499999999998</v>
      </c>
      <c r="C638" s="12">
        <v>0</v>
      </c>
      <c r="D638" s="12">
        <v>0.9121443499999998</v>
      </c>
      <c r="E638" s="12">
        <v>0</v>
      </c>
      <c r="F638" s="12">
        <v>5.631279749999999</v>
      </c>
      <c r="G638" s="12">
        <v>0</v>
      </c>
      <c r="H638" s="12">
        <v>0.0014467</v>
      </c>
      <c r="I638" s="12">
        <v>6.2569775</v>
      </c>
      <c r="J638" s="12">
        <v>8.489235599999999</v>
      </c>
      <c r="K638" s="12">
        <v>5.5929421999999995</v>
      </c>
      <c r="L638" s="12">
        <v>10.21731875</v>
      </c>
      <c r="M638" s="12">
        <v>10.569590199999999</v>
      </c>
      <c r="N638" s="12">
        <v>13.832622049999998</v>
      </c>
      <c r="O638" s="12">
        <v>18.781059399999997</v>
      </c>
      <c r="P638" s="12">
        <v>2.1628165</v>
      </c>
      <c r="Q638" s="12">
        <v>0</v>
      </c>
      <c r="R638" s="12">
        <v>0.00072335</v>
      </c>
      <c r="S638" s="12">
        <v>0</v>
      </c>
      <c r="T638" s="12">
        <v>0</v>
      </c>
      <c r="U638" s="12">
        <v>0.13164969999999998</v>
      </c>
      <c r="V638" s="12">
        <v>0</v>
      </c>
      <c r="W638" s="12">
        <v>0</v>
      </c>
      <c r="X638" s="12">
        <v>0</v>
      </c>
      <c r="Y638" s="12">
        <v>0</v>
      </c>
    </row>
    <row r="639" spans="1:25" ht="11.25">
      <c r="A639" s="11">
        <f t="shared" si="16"/>
        <v>41979</v>
      </c>
      <c r="B639" s="12">
        <v>0</v>
      </c>
      <c r="C639" s="12">
        <v>0</v>
      </c>
      <c r="D639" s="12">
        <v>2.4087554999999994</v>
      </c>
      <c r="E639" s="12">
        <v>11.28208995</v>
      </c>
      <c r="F639" s="12">
        <v>8.73734465</v>
      </c>
      <c r="G639" s="12">
        <v>7.240733499999998</v>
      </c>
      <c r="H639" s="12">
        <v>8.5094894</v>
      </c>
      <c r="I639" s="12">
        <v>9.525072799999998</v>
      </c>
      <c r="J639" s="12">
        <v>8.4805554</v>
      </c>
      <c r="K639" s="12">
        <v>5.545201099999999</v>
      </c>
      <c r="L639" s="12">
        <v>11.510668549999998</v>
      </c>
      <c r="M639" s="12">
        <v>15.902849749999998</v>
      </c>
      <c r="N639" s="12">
        <v>20.02449805</v>
      </c>
      <c r="O639" s="12">
        <v>23.832212449999997</v>
      </c>
      <c r="P639" s="12">
        <v>18.13076775</v>
      </c>
      <c r="Q639" s="12">
        <v>20.18508175</v>
      </c>
      <c r="R639" s="12">
        <v>10.723663749999998</v>
      </c>
      <c r="S639" s="12">
        <v>9.054171949999999</v>
      </c>
      <c r="T639" s="12">
        <v>8.2707839</v>
      </c>
      <c r="U639" s="12">
        <v>0.07450504999999999</v>
      </c>
      <c r="V639" s="12">
        <v>0</v>
      </c>
      <c r="W639" s="12">
        <v>0</v>
      </c>
      <c r="X639" s="12">
        <v>0</v>
      </c>
      <c r="Y639" s="12">
        <v>0</v>
      </c>
    </row>
    <row r="640" spans="1:25" ht="11.25">
      <c r="A640" s="11">
        <f t="shared" si="16"/>
        <v>41980</v>
      </c>
      <c r="B640" s="12">
        <v>6.76983265</v>
      </c>
      <c r="C640" s="12">
        <v>0.7392637</v>
      </c>
      <c r="D640" s="12">
        <v>0.4766876499999999</v>
      </c>
      <c r="E640" s="12">
        <v>1.3714715999999998</v>
      </c>
      <c r="F640" s="12">
        <v>5.514820399999999</v>
      </c>
      <c r="G640" s="12">
        <v>2.9418644499999997</v>
      </c>
      <c r="H640" s="12">
        <v>3.44820945</v>
      </c>
      <c r="I640" s="12">
        <v>7.47871565</v>
      </c>
      <c r="J640" s="12">
        <v>6.970200599999999</v>
      </c>
      <c r="K640" s="12">
        <v>3.540074899999999</v>
      </c>
      <c r="L640" s="12">
        <v>9.373169299999999</v>
      </c>
      <c r="M640" s="12">
        <v>11.860769949999998</v>
      </c>
      <c r="N640" s="12">
        <v>16.454765799999997</v>
      </c>
      <c r="O640" s="12">
        <v>27.971221149999998</v>
      </c>
      <c r="P640" s="12">
        <v>26.428315599999998</v>
      </c>
      <c r="Q640" s="12">
        <v>21.26576665</v>
      </c>
      <c r="R640" s="12">
        <v>17.50000655</v>
      </c>
      <c r="S640" s="12">
        <v>15.01602265</v>
      </c>
      <c r="T640" s="12">
        <v>2.5259382</v>
      </c>
      <c r="U640" s="12">
        <v>2.8145548499999995</v>
      </c>
      <c r="V640" s="12">
        <v>14.512571049999998</v>
      </c>
      <c r="W640" s="12">
        <v>14.602266449999998</v>
      </c>
      <c r="X640" s="12">
        <v>6.4450484999999995</v>
      </c>
      <c r="Y640" s="12">
        <v>4.14841225</v>
      </c>
    </row>
    <row r="641" spans="1:25" ht="11.25">
      <c r="A641" s="11">
        <f t="shared" si="16"/>
        <v>41981</v>
      </c>
      <c r="B641" s="12">
        <v>5.210290049999999</v>
      </c>
      <c r="C641" s="12">
        <v>0</v>
      </c>
      <c r="D641" s="12">
        <v>0</v>
      </c>
      <c r="E641" s="12">
        <v>3.65942765</v>
      </c>
      <c r="F641" s="12">
        <v>6.770555999999999</v>
      </c>
      <c r="G641" s="12">
        <v>13.470223699999998</v>
      </c>
      <c r="H641" s="12">
        <v>11.353701599999999</v>
      </c>
      <c r="I641" s="12">
        <v>9.5294129</v>
      </c>
      <c r="J641" s="12">
        <v>6.8421676499999995</v>
      </c>
      <c r="K641" s="12">
        <v>4.727815599999999</v>
      </c>
      <c r="L641" s="12">
        <v>7.038195499999999</v>
      </c>
      <c r="M641" s="12">
        <v>10.025630999999999</v>
      </c>
      <c r="N641" s="12">
        <v>1.663705</v>
      </c>
      <c r="O641" s="12">
        <v>13.19896745</v>
      </c>
      <c r="P641" s="12">
        <v>3.56683885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</row>
    <row r="642" spans="1:25" ht="11.25">
      <c r="A642" s="11">
        <f t="shared" si="16"/>
        <v>41982</v>
      </c>
      <c r="B642" s="12">
        <v>13.091911649999998</v>
      </c>
      <c r="C642" s="12">
        <v>32.421993699999994</v>
      </c>
      <c r="D642" s="12">
        <v>10.416963349999998</v>
      </c>
      <c r="E642" s="12">
        <v>6.584655049999999</v>
      </c>
      <c r="F642" s="12">
        <v>5.948107049999999</v>
      </c>
      <c r="G642" s="12">
        <v>8.8292101</v>
      </c>
      <c r="H642" s="12">
        <v>6.622269249999999</v>
      </c>
      <c r="I642" s="12">
        <v>8.444387899999999</v>
      </c>
      <c r="J642" s="12">
        <v>10.814082499999998</v>
      </c>
      <c r="K642" s="12">
        <v>9.527242849999999</v>
      </c>
      <c r="L642" s="12">
        <v>25.929204099999996</v>
      </c>
      <c r="M642" s="12">
        <v>18.135107849999997</v>
      </c>
      <c r="N642" s="12">
        <v>15.793623899999998</v>
      </c>
      <c r="O642" s="12">
        <v>33.94609215</v>
      </c>
      <c r="P642" s="12">
        <v>23.342504499999997</v>
      </c>
      <c r="Q642" s="12">
        <v>19.0313385</v>
      </c>
      <c r="R642" s="12">
        <v>11.384805649999999</v>
      </c>
      <c r="S642" s="12">
        <v>1.2362051499999998</v>
      </c>
      <c r="T642" s="12">
        <v>0</v>
      </c>
      <c r="U642" s="12">
        <v>9.4599713</v>
      </c>
      <c r="V642" s="12">
        <v>8.669349749999999</v>
      </c>
      <c r="W642" s="12">
        <v>1.0228168999999998</v>
      </c>
      <c r="X642" s="12">
        <v>0.014466999999999999</v>
      </c>
      <c r="Y642" s="12">
        <v>0.9548219999999998</v>
      </c>
    </row>
    <row r="643" spans="1:25" ht="11.25">
      <c r="A643" s="11">
        <f t="shared" si="16"/>
        <v>41983</v>
      </c>
      <c r="B643" s="12">
        <v>0</v>
      </c>
      <c r="C643" s="12">
        <v>1.1060021499999997</v>
      </c>
      <c r="D643" s="12">
        <v>12.634031099999998</v>
      </c>
      <c r="E643" s="12">
        <v>12.66224175</v>
      </c>
      <c r="F643" s="12">
        <v>0.4253298</v>
      </c>
      <c r="G643" s="12">
        <v>0.6228043499999999</v>
      </c>
      <c r="H643" s="12">
        <v>0.40435265</v>
      </c>
      <c r="I643" s="12">
        <v>13.1823304</v>
      </c>
      <c r="J643" s="12">
        <v>12.547952449999999</v>
      </c>
      <c r="K643" s="12">
        <v>0.29295675</v>
      </c>
      <c r="L643" s="12">
        <v>0.8441494499999999</v>
      </c>
      <c r="M643" s="12">
        <v>15.2062637</v>
      </c>
      <c r="N643" s="12">
        <v>19.53406675</v>
      </c>
      <c r="O643" s="12">
        <v>23.57035975</v>
      </c>
      <c r="P643" s="12">
        <v>18.988660849999995</v>
      </c>
      <c r="Q643" s="12">
        <v>11.523688849999997</v>
      </c>
      <c r="R643" s="12">
        <v>0.38482219999999995</v>
      </c>
      <c r="S643" s="12">
        <v>0.1519035</v>
      </c>
      <c r="T643" s="12">
        <v>0</v>
      </c>
      <c r="U643" s="12">
        <v>1.2369284999999999</v>
      </c>
      <c r="V643" s="12">
        <v>0</v>
      </c>
      <c r="W643" s="12">
        <v>0</v>
      </c>
      <c r="X643" s="12">
        <v>0</v>
      </c>
      <c r="Y643" s="12">
        <v>0</v>
      </c>
    </row>
    <row r="644" spans="1:25" ht="11.25">
      <c r="A644" s="11">
        <f t="shared" si="16"/>
        <v>41984</v>
      </c>
      <c r="B644" s="12">
        <v>1.3685782</v>
      </c>
      <c r="C644" s="12">
        <v>0.18300754999999996</v>
      </c>
      <c r="D644" s="12">
        <v>0</v>
      </c>
      <c r="E644" s="12">
        <v>0.0752284</v>
      </c>
      <c r="F644" s="12">
        <v>0.11284259999999999</v>
      </c>
      <c r="G644" s="12">
        <v>0.14973344999999996</v>
      </c>
      <c r="H644" s="12">
        <v>0.22062174999999995</v>
      </c>
      <c r="I644" s="12">
        <v>0.2589593</v>
      </c>
      <c r="J644" s="12">
        <v>0.53600235</v>
      </c>
      <c r="K644" s="12">
        <v>0.62714445</v>
      </c>
      <c r="L644" s="12">
        <v>0.5598729</v>
      </c>
      <c r="M644" s="12">
        <v>10.67736935</v>
      </c>
      <c r="N644" s="12">
        <v>3.3201764999999996</v>
      </c>
      <c r="O644" s="12">
        <v>18.830970549999996</v>
      </c>
      <c r="P644" s="12">
        <v>13.4557567</v>
      </c>
      <c r="Q644" s="12">
        <v>2.9158238499999998</v>
      </c>
      <c r="R644" s="12">
        <v>0.27993645</v>
      </c>
      <c r="S644" s="12">
        <v>0</v>
      </c>
      <c r="T644" s="12">
        <v>2.3617377499999996</v>
      </c>
      <c r="U644" s="12">
        <v>1.56894615</v>
      </c>
      <c r="V644" s="12">
        <v>1.48359085</v>
      </c>
      <c r="W644" s="12">
        <v>1.5306085999999999</v>
      </c>
      <c r="X644" s="12">
        <v>1.30420005</v>
      </c>
      <c r="Y644" s="12">
        <v>0.12441619999999998</v>
      </c>
    </row>
    <row r="645" spans="1:25" ht="11.25">
      <c r="A645" s="11">
        <f t="shared" si="16"/>
        <v>41985</v>
      </c>
      <c r="B645" s="12">
        <v>7.076533049999999</v>
      </c>
      <c r="C645" s="12">
        <v>2.8384253999999998</v>
      </c>
      <c r="D645" s="12">
        <v>2.5353417499999993</v>
      </c>
      <c r="E645" s="12">
        <v>0.4766876499999999</v>
      </c>
      <c r="F645" s="12">
        <v>0.45932724999999996</v>
      </c>
      <c r="G645" s="12">
        <v>0.7067129499999999</v>
      </c>
      <c r="H645" s="12">
        <v>0.3457613</v>
      </c>
      <c r="I645" s="12">
        <v>12.568206249999998</v>
      </c>
      <c r="J645" s="12">
        <v>12.609437199999999</v>
      </c>
      <c r="K645" s="12">
        <v>12.307076899999998</v>
      </c>
      <c r="L645" s="12">
        <v>12.642711299999998</v>
      </c>
      <c r="M645" s="12">
        <v>6.810340249999999</v>
      </c>
      <c r="N645" s="12">
        <v>14.377304599999999</v>
      </c>
      <c r="O645" s="12">
        <v>19.050868949999998</v>
      </c>
      <c r="P645" s="12">
        <v>11.438333549999998</v>
      </c>
      <c r="Q645" s="12">
        <v>13.090464949999998</v>
      </c>
      <c r="R645" s="12">
        <v>5.550987899999999</v>
      </c>
      <c r="S645" s="12">
        <v>12.696962549999999</v>
      </c>
      <c r="T645" s="12">
        <v>12.802571649999999</v>
      </c>
      <c r="U645" s="12">
        <v>10.805402299999999</v>
      </c>
      <c r="V645" s="12">
        <v>0.10922584999999999</v>
      </c>
      <c r="W645" s="12">
        <v>0</v>
      </c>
      <c r="X645" s="12">
        <v>0.072335</v>
      </c>
      <c r="Y645" s="12">
        <v>2.8138314999999996</v>
      </c>
    </row>
    <row r="646" spans="1:25" ht="11.25">
      <c r="A646" s="11">
        <f t="shared" si="16"/>
        <v>41986</v>
      </c>
      <c r="B646" s="12">
        <v>2.7762173</v>
      </c>
      <c r="C646" s="12">
        <v>10.91028805</v>
      </c>
      <c r="D646" s="12">
        <v>13.75884035</v>
      </c>
      <c r="E646" s="12">
        <v>14.393941649999999</v>
      </c>
      <c r="F646" s="12">
        <v>14.134258999999998</v>
      </c>
      <c r="G646" s="12">
        <v>2.42249915</v>
      </c>
      <c r="H646" s="12">
        <v>0.9418016999999999</v>
      </c>
      <c r="I646" s="12">
        <v>12.593523499999998</v>
      </c>
      <c r="J646" s="12">
        <v>13.6684216</v>
      </c>
      <c r="K646" s="12">
        <v>12.929157899999998</v>
      </c>
      <c r="L646" s="12">
        <v>0.5960403999999999</v>
      </c>
      <c r="M646" s="12">
        <v>19.16660495</v>
      </c>
      <c r="N646" s="12">
        <v>18.13655455</v>
      </c>
      <c r="O646" s="12">
        <v>15.221454049999998</v>
      </c>
      <c r="P646" s="12">
        <v>36.462626799999995</v>
      </c>
      <c r="Q646" s="12">
        <v>29.903288999999994</v>
      </c>
      <c r="R646" s="12">
        <v>0.33057095</v>
      </c>
      <c r="S646" s="12">
        <v>0.27704304999999996</v>
      </c>
      <c r="T646" s="12">
        <v>0.18662429999999997</v>
      </c>
      <c r="U646" s="12">
        <v>14.148002649999999</v>
      </c>
      <c r="V646" s="12">
        <v>7.5228399999999995</v>
      </c>
      <c r="W646" s="12">
        <v>0.22930194999999998</v>
      </c>
      <c r="X646" s="12">
        <v>3.4337424499999996</v>
      </c>
      <c r="Y646" s="12">
        <v>2.27059565</v>
      </c>
    </row>
    <row r="647" spans="1:25" ht="11.25">
      <c r="A647" s="11">
        <f t="shared" si="16"/>
        <v>41987</v>
      </c>
      <c r="B647" s="12">
        <v>0.22062174999999995</v>
      </c>
      <c r="C647" s="12">
        <v>0.0072334999999999995</v>
      </c>
      <c r="D647" s="12">
        <v>3.486547</v>
      </c>
      <c r="E647" s="12">
        <v>1.5414588499999997</v>
      </c>
      <c r="F647" s="12">
        <v>0.44052014999999994</v>
      </c>
      <c r="G647" s="12">
        <v>0.38482219999999995</v>
      </c>
      <c r="H647" s="12">
        <v>2.04057035</v>
      </c>
      <c r="I647" s="12">
        <v>1.7143394999999997</v>
      </c>
      <c r="J647" s="12">
        <v>1.7165095499999998</v>
      </c>
      <c r="K647" s="12">
        <v>1.7888445499999999</v>
      </c>
      <c r="L647" s="12">
        <v>15.542621449999999</v>
      </c>
      <c r="M647" s="12">
        <v>20.28924415</v>
      </c>
      <c r="N647" s="12">
        <v>16.0106289</v>
      </c>
      <c r="O647" s="12">
        <v>15.8384716</v>
      </c>
      <c r="P647" s="12">
        <v>12.429323049999999</v>
      </c>
      <c r="Q647" s="12">
        <v>6.39513735</v>
      </c>
      <c r="R647" s="12">
        <v>0.020977149999999996</v>
      </c>
      <c r="S647" s="12">
        <v>0.24449229999999997</v>
      </c>
      <c r="T647" s="12">
        <v>0.28282985</v>
      </c>
      <c r="U647" s="12">
        <v>6.102903949999999</v>
      </c>
      <c r="V647" s="12">
        <v>0</v>
      </c>
      <c r="W647" s="12">
        <v>0</v>
      </c>
      <c r="X647" s="12">
        <v>0</v>
      </c>
      <c r="Y647" s="12">
        <v>0</v>
      </c>
    </row>
    <row r="648" spans="1:25" ht="11.25">
      <c r="A648" s="11">
        <f t="shared" si="16"/>
        <v>41988</v>
      </c>
      <c r="B648" s="12">
        <v>0</v>
      </c>
      <c r="C648" s="12">
        <v>0</v>
      </c>
      <c r="D648" s="12">
        <v>2.362461099999999</v>
      </c>
      <c r="E648" s="12">
        <v>5.49094985</v>
      </c>
      <c r="F648" s="12">
        <v>0.26546944999999994</v>
      </c>
      <c r="G648" s="12">
        <v>7.668956699999999</v>
      </c>
      <c r="H648" s="12">
        <v>4.920950049999999</v>
      </c>
      <c r="I648" s="12">
        <v>14.693408549999997</v>
      </c>
      <c r="J648" s="12">
        <v>13.965718449999997</v>
      </c>
      <c r="K648" s="12">
        <v>18.0200952</v>
      </c>
      <c r="L648" s="12">
        <v>13.4760105</v>
      </c>
      <c r="M648" s="12">
        <v>13.910020499999998</v>
      </c>
      <c r="N648" s="12">
        <v>17.80236685</v>
      </c>
      <c r="O648" s="12">
        <v>15.082570849999996</v>
      </c>
      <c r="P648" s="12">
        <v>9.842623449999998</v>
      </c>
      <c r="Q648" s="12">
        <v>9.45780125</v>
      </c>
      <c r="R648" s="12">
        <v>3.59577285</v>
      </c>
      <c r="S648" s="12">
        <v>3.0424100999999997</v>
      </c>
      <c r="T648" s="12">
        <v>0</v>
      </c>
      <c r="U648" s="12">
        <v>0</v>
      </c>
      <c r="V648" s="12">
        <v>2.6706081999999998</v>
      </c>
      <c r="W648" s="12">
        <v>4.327803049999999</v>
      </c>
      <c r="X648" s="12">
        <v>0</v>
      </c>
      <c r="Y648" s="12">
        <v>0</v>
      </c>
    </row>
    <row r="649" spans="1:25" ht="11.25">
      <c r="A649" s="11">
        <f t="shared" si="16"/>
        <v>41989</v>
      </c>
      <c r="B649" s="12">
        <v>0.9729057499999998</v>
      </c>
      <c r="C649" s="12">
        <v>0</v>
      </c>
      <c r="D649" s="12">
        <v>0</v>
      </c>
      <c r="E649" s="12">
        <v>0</v>
      </c>
      <c r="F649" s="12">
        <v>0</v>
      </c>
      <c r="G649" s="12">
        <v>0.08535529999999998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0.8000250999999999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2.8463822499999996</v>
      </c>
      <c r="W649" s="12">
        <v>5.47937625</v>
      </c>
      <c r="X649" s="12">
        <v>2.8789329999999995</v>
      </c>
      <c r="Y649" s="12">
        <v>0.5598729</v>
      </c>
    </row>
    <row r="650" spans="1:25" ht="11.25">
      <c r="A650" s="11">
        <f t="shared" si="16"/>
        <v>41990</v>
      </c>
      <c r="B650" s="12">
        <v>0.37975875</v>
      </c>
      <c r="C650" s="12">
        <v>0</v>
      </c>
      <c r="D650" s="12">
        <v>0.13454309999999997</v>
      </c>
      <c r="E650" s="12">
        <v>6.078310049999999</v>
      </c>
      <c r="F650" s="12">
        <v>20.46718825</v>
      </c>
      <c r="G650" s="12">
        <v>26.274242049999998</v>
      </c>
      <c r="H650" s="12">
        <v>21.018380949999997</v>
      </c>
      <c r="I650" s="12">
        <v>18.463508749999995</v>
      </c>
      <c r="J650" s="12">
        <v>12.390262149999998</v>
      </c>
      <c r="K650" s="12">
        <v>7.087383299999999</v>
      </c>
      <c r="L650" s="12">
        <v>6.400924149999998</v>
      </c>
      <c r="M650" s="12">
        <v>13.528815049999999</v>
      </c>
      <c r="N650" s="12">
        <v>6.368373399999999</v>
      </c>
      <c r="O650" s="12">
        <v>8.98762375</v>
      </c>
      <c r="P650" s="12">
        <v>10.3525852</v>
      </c>
      <c r="Q650" s="12">
        <v>8.604971599999997</v>
      </c>
      <c r="R650" s="12">
        <v>22.00213695</v>
      </c>
      <c r="S650" s="12">
        <v>0.41375619999999996</v>
      </c>
      <c r="T650" s="12">
        <v>0.16564714999999997</v>
      </c>
      <c r="U650" s="12">
        <v>13.3501476</v>
      </c>
      <c r="V650" s="12">
        <v>1.3787050999999997</v>
      </c>
      <c r="W650" s="12">
        <v>0.09620554999999999</v>
      </c>
      <c r="X650" s="12">
        <v>9.122890199999999</v>
      </c>
      <c r="Y650" s="12">
        <v>4.3458868</v>
      </c>
    </row>
    <row r="651" spans="1:25" ht="11.25">
      <c r="A651" s="11">
        <f t="shared" si="16"/>
        <v>41991</v>
      </c>
      <c r="B651" s="12">
        <v>1.7179562499999996</v>
      </c>
      <c r="C651" s="12">
        <v>0.3211674</v>
      </c>
      <c r="D651" s="12">
        <v>5.182079399999999</v>
      </c>
      <c r="E651" s="12">
        <v>32.656359099999996</v>
      </c>
      <c r="F651" s="12">
        <v>37.09700475</v>
      </c>
      <c r="G651" s="12">
        <v>31.559760499999996</v>
      </c>
      <c r="H651" s="12">
        <v>24.333493999999995</v>
      </c>
      <c r="I651" s="12">
        <v>13.3978887</v>
      </c>
      <c r="J651" s="12">
        <v>2.2966362499999997</v>
      </c>
      <c r="K651" s="12">
        <v>1.6456212499999998</v>
      </c>
      <c r="L651" s="12">
        <v>1.4452533</v>
      </c>
      <c r="M651" s="12">
        <v>16.658750499999996</v>
      </c>
      <c r="N651" s="12">
        <v>15.663420899999997</v>
      </c>
      <c r="O651" s="12">
        <v>15.682227999999999</v>
      </c>
      <c r="P651" s="12">
        <v>22.601070749999995</v>
      </c>
      <c r="Q651" s="12">
        <v>20.463571499999993</v>
      </c>
      <c r="R651" s="12">
        <v>64.2971348</v>
      </c>
      <c r="S651" s="12">
        <v>22.901260999999998</v>
      </c>
      <c r="T651" s="12">
        <v>2.98092535</v>
      </c>
      <c r="U651" s="12">
        <v>17.583191799999998</v>
      </c>
      <c r="V651" s="12">
        <v>0.9323981499999999</v>
      </c>
      <c r="W651" s="12">
        <v>1.6651516999999998</v>
      </c>
      <c r="X651" s="12">
        <v>0</v>
      </c>
      <c r="Y651" s="12">
        <v>0</v>
      </c>
    </row>
    <row r="652" spans="1:25" ht="11.25">
      <c r="A652" s="11">
        <f t="shared" si="16"/>
        <v>41992</v>
      </c>
      <c r="B652" s="12">
        <v>0.0376142</v>
      </c>
      <c r="C652" s="12">
        <v>0</v>
      </c>
      <c r="D652" s="12">
        <v>0.3240608</v>
      </c>
      <c r="E652" s="12">
        <v>1.3418142499999999</v>
      </c>
      <c r="F652" s="12">
        <v>14.971898299999998</v>
      </c>
      <c r="G652" s="12">
        <v>19.0414654</v>
      </c>
      <c r="H652" s="12">
        <v>20.548926799999997</v>
      </c>
      <c r="I652" s="12">
        <v>17.151351849999998</v>
      </c>
      <c r="J652" s="12">
        <v>1.2145046499999999</v>
      </c>
      <c r="K652" s="12">
        <v>1.49661115</v>
      </c>
      <c r="L652" s="12">
        <v>17.345933</v>
      </c>
      <c r="M652" s="12">
        <v>14.491593899999998</v>
      </c>
      <c r="N652" s="12">
        <v>15.630870149999998</v>
      </c>
      <c r="O652" s="12">
        <v>13.991759049999999</v>
      </c>
      <c r="P652" s="12">
        <v>9.339171850000001</v>
      </c>
      <c r="Q652" s="12">
        <v>9.55907025</v>
      </c>
      <c r="R652" s="12">
        <v>19.373483049999997</v>
      </c>
      <c r="S652" s="12">
        <v>0.29874354999999997</v>
      </c>
      <c r="T652" s="12">
        <v>0</v>
      </c>
      <c r="U652" s="12">
        <v>0.08824869999999999</v>
      </c>
      <c r="V652" s="12">
        <v>0.12658624999999998</v>
      </c>
      <c r="W652" s="12">
        <v>0.06510149999999999</v>
      </c>
      <c r="X652" s="12">
        <v>0</v>
      </c>
      <c r="Y652" s="12">
        <v>0</v>
      </c>
    </row>
    <row r="653" spans="1:25" ht="11.25">
      <c r="A653" s="11">
        <f t="shared" si="16"/>
        <v>41993</v>
      </c>
      <c r="B653" s="12">
        <v>14.734639499999997</v>
      </c>
      <c r="C653" s="12">
        <v>13.520134849999998</v>
      </c>
      <c r="D653" s="12">
        <v>0.6119541000000001</v>
      </c>
      <c r="E653" s="12">
        <v>16.3361364</v>
      </c>
      <c r="F653" s="12">
        <v>18.978533949999996</v>
      </c>
      <c r="G653" s="12">
        <v>23.036527449999998</v>
      </c>
      <c r="H653" s="12">
        <v>20.581477549999995</v>
      </c>
      <c r="I653" s="12">
        <v>15.20843375</v>
      </c>
      <c r="J653" s="12">
        <v>16.2536745</v>
      </c>
      <c r="K653" s="12">
        <v>0.4882612499999999</v>
      </c>
      <c r="L653" s="12">
        <v>0.5960403999999999</v>
      </c>
      <c r="M653" s="12">
        <v>19.271490699999998</v>
      </c>
      <c r="N653" s="12">
        <v>21.605741149999997</v>
      </c>
      <c r="O653" s="12">
        <v>8.649819299999999</v>
      </c>
      <c r="P653" s="12">
        <v>16.5459079</v>
      </c>
      <c r="Q653" s="12">
        <v>36.7056724</v>
      </c>
      <c r="R653" s="12">
        <v>0.29729684999999995</v>
      </c>
      <c r="S653" s="12">
        <v>0.9765224999999998</v>
      </c>
      <c r="T653" s="12">
        <v>0.0072334999999999995</v>
      </c>
      <c r="U653" s="12">
        <v>1.2036544</v>
      </c>
      <c r="V653" s="12">
        <v>1.2832228999999997</v>
      </c>
      <c r="W653" s="12">
        <v>0.15986034999999998</v>
      </c>
      <c r="X653" s="12">
        <v>0</v>
      </c>
      <c r="Y653" s="12">
        <v>0.0448477</v>
      </c>
    </row>
    <row r="654" spans="1:25" ht="11.25">
      <c r="A654" s="11">
        <f t="shared" si="16"/>
        <v>41994</v>
      </c>
      <c r="B654" s="12">
        <v>0.30236029999999997</v>
      </c>
      <c r="C654" s="12">
        <v>1.6174106</v>
      </c>
      <c r="D654" s="12">
        <v>13.964271749999998</v>
      </c>
      <c r="E654" s="12">
        <v>0.5511927</v>
      </c>
      <c r="F654" s="12">
        <v>0.42460644999999997</v>
      </c>
      <c r="G654" s="12">
        <v>8.8668243</v>
      </c>
      <c r="H654" s="12">
        <v>11.276303149999999</v>
      </c>
      <c r="I654" s="12">
        <v>0.18373089999999997</v>
      </c>
      <c r="J654" s="12">
        <v>0.23870549999999996</v>
      </c>
      <c r="K654" s="12">
        <v>0.35516485</v>
      </c>
      <c r="L654" s="12">
        <v>0.25534255</v>
      </c>
      <c r="M654" s="12">
        <v>0</v>
      </c>
      <c r="N654" s="12">
        <v>0</v>
      </c>
      <c r="O654" s="12">
        <v>0</v>
      </c>
      <c r="P654" s="12">
        <v>0.6343779499999999</v>
      </c>
      <c r="Q654" s="12">
        <v>0.006510149999999999</v>
      </c>
      <c r="R654" s="12">
        <v>0</v>
      </c>
      <c r="S654" s="12">
        <v>0.00072335</v>
      </c>
      <c r="T654" s="12">
        <v>0.22206844999999997</v>
      </c>
      <c r="U654" s="12">
        <v>13.836962149999998</v>
      </c>
      <c r="V654" s="12">
        <v>0.1417766</v>
      </c>
      <c r="W654" s="12">
        <v>0.16564714999999997</v>
      </c>
      <c r="X654" s="12">
        <v>0.00072335</v>
      </c>
      <c r="Y654" s="12">
        <v>0.0115736</v>
      </c>
    </row>
    <row r="655" spans="1:25" ht="11.25">
      <c r="A655" s="11">
        <f t="shared" si="16"/>
        <v>41995</v>
      </c>
      <c r="B655" s="12">
        <v>5.1444652</v>
      </c>
      <c r="C655" s="12">
        <v>7.0107082</v>
      </c>
      <c r="D655" s="12">
        <v>0.3204440499999999</v>
      </c>
      <c r="E655" s="12">
        <v>7.676913549999998</v>
      </c>
      <c r="F655" s="12">
        <v>8.370606199999997</v>
      </c>
      <c r="G655" s="12">
        <v>12.11683585</v>
      </c>
      <c r="H655" s="12">
        <v>10.53993285</v>
      </c>
      <c r="I655" s="12">
        <v>1.12046915</v>
      </c>
      <c r="J655" s="12">
        <v>0.013020299999999999</v>
      </c>
      <c r="K655" s="12">
        <v>0.10777914999999999</v>
      </c>
      <c r="L655" s="12">
        <v>0</v>
      </c>
      <c r="M655" s="12">
        <v>0</v>
      </c>
      <c r="N655" s="12">
        <v>0.7609641999999999</v>
      </c>
      <c r="O655" s="12">
        <v>9.056341999999999</v>
      </c>
      <c r="P655" s="12">
        <v>9.866494</v>
      </c>
      <c r="Q655" s="12">
        <v>4.998348499999999</v>
      </c>
      <c r="R655" s="12">
        <v>10.662902349999998</v>
      </c>
      <c r="S655" s="12">
        <v>0.11790604999999998</v>
      </c>
      <c r="T655" s="12">
        <v>0.24666235</v>
      </c>
      <c r="U655" s="12">
        <v>14.568268999999999</v>
      </c>
      <c r="V655" s="12">
        <v>14.608053249999998</v>
      </c>
      <c r="W655" s="12">
        <v>14.532824849999999</v>
      </c>
      <c r="X655" s="12">
        <v>1.1877407</v>
      </c>
      <c r="Y655" s="12">
        <v>0.09765225</v>
      </c>
    </row>
    <row r="656" spans="1:25" ht="11.25">
      <c r="A656" s="11">
        <f t="shared" si="16"/>
        <v>41996</v>
      </c>
      <c r="B656" s="12">
        <v>4.976647999999999</v>
      </c>
      <c r="C656" s="12">
        <v>13.274195849999996</v>
      </c>
      <c r="D656" s="12">
        <v>0.9295047499999999</v>
      </c>
      <c r="E656" s="12">
        <v>0.47524094999999994</v>
      </c>
      <c r="F656" s="12">
        <v>0.14756339999999998</v>
      </c>
      <c r="G656" s="12">
        <v>0.6539084</v>
      </c>
      <c r="H656" s="12">
        <v>0.56638305</v>
      </c>
      <c r="I656" s="12">
        <v>1.4568268999999998</v>
      </c>
      <c r="J656" s="12">
        <v>1.1501265</v>
      </c>
      <c r="K656" s="12">
        <v>0.9323981499999999</v>
      </c>
      <c r="L656" s="12">
        <v>0.33635775</v>
      </c>
      <c r="M656" s="12">
        <v>15.622913299999999</v>
      </c>
      <c r="N656" s="12">
        <v>6.914502649999999</v>
      </c>
      <c r="O656" s="12">
        <v>9.184374949999999</v>
      </c>
      <c r="P656" s="12">
        <v>0</v>
      </c>
      <c r="Q656" s="12">
        <v>14.980578499999996</v>
      </c>
      <c r="R656" s="12">
        <v>0.04195429999999999</v>
      </c>
      <c r="S656" s="12">
        <v>0.07450504999999999</v>
      </c>
      <c r="T656" s="12">
        <v>0</v>
      </c>
      <c r="U656" s="12">
        <v>0</v>
      </c>
      <c r="V656" s="12">
        <v>0.10199234999999998</v>
      </c>
      <c r="W656" s="12">
        <v>0.08173855</v>
      </c>
      <c r="X656" s="12">
        <v>0.0043400999999999995</v>
      </c>
      <c r="Y656" s="12">
        <v>0.16709385</v>
      </c>
    </row>
    <row r="657" spans="1:25" ht="11.25">
      <c r="A657" s="11">
        <f t="shared" si="16"/>
        <v>41997</v>
      </c>
      <c r="B657" s="12">
        <v>2.7501767</v>
      </c>
      <c r="C657" s="12">
        <v>3.8634123499999995</v>
      </c>
      <c r="D657" s="12">
        <v>0.5837434499999999</v>
      </c>
      <c r="E657" s="12">
        <v>0.5982104499999998</v>
      </c>
      <c r="F657" s="12">
        <v>0.40652269999999996</v>
      </c>
      <c r="G657" s="12">
        <v>0.34431459999999997</v>
      </c>
      <c r="H657" s="12">
        <v>0.12658624999999998</v>
      </c>
      <c r="I657" s="12">
        <v>0.18951769999999998</v>
      </c>
      <c r="J657" s="12">
        <v>1.3338573999999999</v>
      </c>
      <c r="K657" s="12">
        <v>0.24521564999999998</v>
      </c>
      <c r="L657" s="12">
        <v>0.04846445</v>
      </c>
      <c r="M657" s="12">
        <v>5.6811909</v>
      </c>
      <c r="N657" s="12">
        <v>3.5516484999999998</v>
      </c>
      <c r="O657" s="12">
        <v>0</v>
      </c>
      <c r="P657" s="12">
        <v>0</v>
      </c>
      <c r="Q657" s="12">
        <v>14.59069285</v>
      </c>
      <c r="R657" s="12">
        <v>0.29078669999999995</v>
      </c>
      <c r="S657" s="12">
        <v>0.3450379499999999</v>
      </c>
      <c r="T657" s="12">
        <v>0</v>
      </c>
      <c r="U657" s="12">
        <v>0.12296949999999998</v>
      </c>
      <c r="V657" s="12">
        <v>0.11139589999999999</v>
      </c>
      <c r="W657" s="12">
        <v>0.0057868</v>
      </c>
      <c r="X657" s="12">
        <v>0</v>
      </c>
      <c r="Y657" s="12">
        <v>2.3834382499999998</v>
      </c>
    </row>
    <row r="658" spans="1:25" ht="11.25">
      <c r="A658" s="11">
        <f t="shared" si="16"/>
        <v>41998</v>
      </c>
      <c r="B658" s="12">
        <v>13.379081599999997</v>
      </c>
      <c r="C658" s="12">
        <v>2.0702277</v>
      </c>
      <c r="D658" s="12">
        <v>12.529868699999998</v>
      </c>
      <c r="E658" s="12">
        <v>0.4079693999999999</v>
      </c>
      <c r="F658" s="12">
        <v>2.5932097499999998</v>
      </c>
      <c r="G658" s="12">
        <v>9.444057599999999</v>
      </c>
      <c r="H658" s="12">
        <v>7.417230899999999</v>
      </c>
      <c r="I658" s="12">
        <v>15.16792615</v>
      </c>
      <c r="J658" s="12">
        <v>3.58275255</v>
      </c>
      <c r="K658" s="12">
        <v>15.060870349999998</v>
      </c>
      <c r="L658" s="12">
        <v>16.5227607</v>
      </c>
      <c r="M658" s="12">
        <v>23.505981599999995</v>
      </c>
      <c r="N658" s="12">
        <v>13.107101999999998</v>
      </c>
      <c r="O658" s="12">
        <v>21.3923529</v>
      </c>
      <c r="P658" s="12">
        <v>13.222114649999998</v>
      </c>
      <c r="Q658" s="12">
        <v>16.721681949999997</v>
      </c>
      <c r="R658" s="12">
        <v>11.28498335</v>
      </c>
      <c r="S658" s="12">
        <v>0.9714590499999999</v>
      </c>
      <c r="T658" s="12">
        <v>0.43400999999999995</v>
      </c>
      <c r="U658" s="12">
        <v>0</v>
      </c>
      <c r="V658" s="12">
        <v>0</v>
      </c>
      <c r="W658" s="12">
        <v>0</v>
      </c>
      <c r="X658" s="12">
        <v>0</v>
      </c>
      <c r="Y658" s="12">
        <v>0.5613195999999999</v>
      </c>
    </row>
    <row r="659" spans="1:25" ht="11.25">
      <c r="A659" s="11">
        <f t="shared" si="16"/>
        <v>41999</v>
      </c>
      <c r="B659" s="12">
        <v>3.6124098999999994</v>
      </c>
      <c r="C659" s="12">
        <v>0</v>
      </c>
      <c r="D659" s="12">
        <v>0</v>
      </c>
      <c r="E659" s="12">
        <v>9.48818195</v>
      </c>
      <c r="F659" s="12">
        <v>0</v>
      </c>
      <c r="G659" s="12">
        <v>5.410658</v>
      </c>
      <c r="H659" s="12">
        <v>20.365919249999997</v>
      </c>
      <c r="I659" s="12">
        <v>31.305141299999995</v>
      </c>
      <c r="J659" s="12">
        <v>3.8438818999999995</v>
      </c>
      <c r="K659" s="12">
        <v>2.78128075</v>
      </c>
      <c r="L659" s="12">
        <v>20.472251699999997</v>
      </c>
      <c r="M659" s="12">
        <v>14.8937765</v>
      </c>
      <c r="N659" s="12">
        <v>14.788890749999998</v>
      </c>
      <c r="O659" s="12">
        <v>22.5366926</v>
      </c>
      <c r="P659" s="12">
        <v>12.903117299999998</v>
      </c>
      <c r="Q659" s="12">
        <v>14.298459449999998</v>
      </c>
      <c r="R659" s="12">
        <v>9.47950175</v>
      </c>
      <c r="S659" s="12">
        <v>14.361390899999998</v>
      </c>
      <c r="T659" s="12">
        <v>0.0376142</v>
      </c>
      <c r="U659" s="12">
        <v>0.26691615</v>
      </c>
      <c r="V659" s="12">
        <v>13.083954799999997</v>
      </c>
      <c r="W659" s="12">
        <v>0.8246189999999999</v>
      </c>
      <c r="X659" s="12">
        <v>0.21700499999999998</v>
      </c>
      <c r="Y659" s="12">
        <v>13.08757155</v>
      </c>
    </row>
    <row r="660" spans="1:25" ht="11.25">
      <c r="A660" s="11">
        <f t="shared" si="16"/>
        <v>42000</v>
      </c>
      <c r="B660" s="12">
        <v>14.532824849999999</v>
      </c>
      <c r="C660" s="12">
        <v>0.42605314999999994</v>
      </c>
      <c r="D660" s="12">
        <v>16.5401211</v>
      </c>
      <c r="E660" s="12">
        <v>27.140091999999996</v>
      </c>
      <c r="F660" s="12">
        <v>29.595141899999998</v>
      </c>
      <c r="G660" s="12">
        <v>13.14399285</v>
      </c>
      <c r="H660" s="12">
        <v>19.482708899999995</v>
      </c>
      <c r="I660" s="12">
        <v>29.067819749999998</v>
      </c>
      <c r="J660" s="12">
        <v>11.915744549999998</v>
      </c>
      <c r="K660" s="12">
        <v>12.848142699999999</v>
      </c>
      <c r="L660" s="12">
        <v>16.16036235</v>
      </c>
      <c r="M660" s="12">
        <v>20.427403999999996</v>
      </c>
      <c r="N660" s="12">
        <v>19.978926999999995</v>
      </c>
      <c r="O660" s="12">
        <v>27.081500649999995</v>
      </c>
      <c r="P660" s="12">
        <v>26.886196149999996</v>
      </c>
      <c r="Q660" s="12">
        <v>24.3551945</v>
      </c>
      <c r="R660" s="12">
        <v>20.94604595</v>
      </c>
      <c r="S660" s="12">
        <v>29.747768749999995</v>
      </c>
      <c r="T660" s="12">
        <v>0.11284259999999999</v>
      </c>
      <c r="U660" s="12">
        <v>0.09765225</v>
      </c>
      <c r="V660" s="12">
        <v>0.20398469999999996</v>
      </c>
      <c r="W660" s="12">
        <v>0.14032989999999998</v>
      </c>
      <c r="X660" s="12">
        <v>0</v>
      </c>
      <c r="Y660" s="12">
        <v>0</v>
      </c>
    </row>
    <row r="661" spans="1:25" ht="11.25">
      <c r="A661" s="11">
        <f t="shared" si="16"/>
        <v>42001</v>
      </c>
      <c r="B661" s="12">
        <v>1.142893</v>
      </c>
      <c r="C661" s="12">
        <v>12.534932149999998</v>
      </c>
      <c r="D661" s="12">
        <v>21.21947225</v>
      </c>
      <c r="E661" s="12">
        <v>45.49871499999999</v>
      </c>
      <c r="F661" s="12">
        <v>2.8991867999999994</v>
      </c>
      <c r="G661" s="12">
        <v>19.0197649</v>
      </c>
      <c r="H661" s="12">
        <v>19.011084699999998</v>
      </c>
      <c r="I661" s="12">
        <v>13.391378549999999</v>
      </c>
      <c r="J661" s="12">
        <v>18.41721435</v>
      </c>
      <c r="K661" s="12">
        <v>13.713992649999998</v>
      </c>
      <c r="L661" s="12">
        <v>17.278661449999998</v>
      </c>
      <c r="M661" s="12">
        <v>20.379662899999996</v>
      </c>
      <c r="N661" s="12">
        <v>22.141743499999997</v>
      </c>
      <c r="O661" s="12">
        <v>23.197834499999995</v>
      </c>
      <c r="P661" s="12">
        <v>17.960057149999997</v>
      </c>
      <c r="Q661" s="12">
        <v>15.565768649999997</v>
      </c>
      <c r="R661" s="12">
        <v>11.0036002</v>
      </c>
      <c r="S661" s="12">
        <v>10.474831349999999</v>
      </c>
      <c r="T661" s="12">
        <v>15.366847399999997</v>
      </c>
      <c r="U661" s="12">
        <v>10.861823599999997</v>
      </c>
      <c r="V661" s="12">
        <v>0.5743399</v>
      </c>
      <c r="W661" s="12">
        <v>0.34793135</v>
      </c>
      <c r="X661" s="12">
        <v>0</v>
      </c>
      <c r="Y661" s="12">
        <v>0</v>
      </c>
    </row>
    <row r="662" spans="1:25" ht="11.25">
      <c r="A662" s="11">
        <f t="shared" si="16"/>
        <v>42002</v>
      </c>
      <c r="B662" s="12">
        <v>0.8607864999999999</v>
      </c>
      <c r="C662" s="12">
        <v>7.65810645</v>
      </c>
      <c r="D662" s="12">
        <v>16.377367349999997</v>
      </c>
      <c r="E662" s="12">
        <v>21.728710649999996</v>
      </c>
      <c r="F662" s="12">
        <v>12.086455149999999</v>
      </c>
      <c r="G662" s="12">
        <v>12.703472699999999</v>
      </c>
      <c r="H662" s="12">
        <v>22.861476749999998</v>
      </c>
      <c r="I662" s="12">
        <v>31.163364699999995</v>
      </c>
      <c r="J662" s="12">
        <v>27.948073949999998</v>
      </c>
      <c r="K662" s="12">
        <v>29.901842299999995</v>
      </c>
      <c r="L662" s="12">
        <v>37.87388265</v>
      </c>
      <c r="M662" s="12">
        <v>40.14303159999999</v>
      </c>
      <c r="N662" s="12">
        <v>45.68606265</v>
      </c>
      <c r="O662" s="12">
        <v>45.696912899999994</v>
      </c>
      <c r="P662" s="12">
        <v>35.03835065</v>
      </c>
      <c r="Q662" s="12">
        <v>31.464278299999997</v>
      </c>
      <c r="R662" s="12">
        <v>30.991930749999998</v>
      </c>
      <c r="S662" s="12">
        <v>26.9708281</v>
      </c>
      <c r="T662" s="12">
        <v>14.107495049999999</v>
      </c>
      <c r="U662" s="12">
        <v>2.69303205</v>
      </c>
      <c r="V662" s="12">
        <v>1.5161415999999999</v>
      </c>
      <c r="W662" s="12">
        <v>1.4640603999999997</v>
      </c>
      <c r="X662" s="12">
        <v>1.0372839</v>
      </c>
      <c r="Y662" s="12">
        <v>0.08390859999999999</v>
      </c>
    </row>
    <row r="663" spans="1:25" ht="11.25">
      <c r="A663" s="11">
        <f t="shared" si="16"/>
        <v>42003</v>
      </c>
      <c r="B663" s="12">
        <v>0.13743649999999996</v>
      </c>
      <c r="C663" s="12">
        <v>0</v>
      </c>
      <c r="D663" s="12">
        <v>5.832371049999999</v>
      </c>
      <c r="E663" s="12">
        <v>6.709071249999999</v>
      </c>
      <c r="F663" s="12">
        <v>11.704526349999998</v>
      </c>
      <c r="G663" s="12">
        <v>13.903510349999998</v>
      </c>
      <c r="H663" s="12">
        <v>14.710768949999999</v>
      </c>
      <c r="I663" s="12">
        <v>18.930792849999996</v>
      </c>
      <c r="J663" s="12">
        <v>12.9740056</v>
      </c>
      <c r="K663" s="12">
        <v>18.996617699999998</v>
      </c>
      <c r="L663" s="12">
        <v>25.396095149999994</v>
      </c>
      <c r="M663" s="12">
        <v>27.316589399999994</v>
      </c>
      <c r="N663" s="12">
        <v>21.529789399999995</v>
      </c>
      <c r="O663" s="12">
        <v>19.10150345</v>
      </c>
      <c r="P663" s="12">
        <v>18.2805012</v>
      </c>
      <c r="Q663" s="12">
        <v>18.8866685</v>
      </c>
      <c r="R663" s="12">
        <v>17.301808649999998</v>
      </c>
      <c r="S663" s="12">
        <v>1.9472581999999998</v>
      </c>
      <c r="T663" s="12">
        <v>0.47813435</v>
      </c>
      <c r="U663" s="12">
        <v>0.43979679999999993</v>
      </c>
      <c r="V663" s="12">
        <v>0.0708883</v>
      </c>
      <c r="W663" s="12">
        <v>0.054251249999999994</v>
      </c>
      <c r="X663" s="12">
        <v>0.8412560499999999</v>
      </c>
      <c r="Y663" s="12">
        <v>0</v>
      </c>
    </row>
    <row r="664" spans="1:25" ht="11.25">
      <c r="A664" s="11">
        <f t="shared" si="16"/>
        <v>42004</v>
      </c>
      <c r="B664" s="12">
        <v>0.032550749999999996</v>
      </c>
      <c r="C664" s="12">
        <v>0</v>
      </c>
      <c r="D664" s="12">
        <v>0.010850249999999999</v>
      </c>
      <c r="E664" s="12">
        <v>0.6119541000000001</v>
      </c>
      <c r="F664" s="12">
        <v>5.7274853</v>
      </c>
      <c r="G664" s="12">
        <v>10.30267405</v>
      </c>
      <c r="H664" s="12">
        <v>11.415909699999997</v>
      </c>
      <c r="I664" s="12">
        <v>13.212711099999998</v>
      </c>
      <c r="J664" s="12">
        <v>2.6170803</v>
      </c>
      <c r="K664" s="12">
        <v>2.9179939</v>
      </c>
      <c r="L664" s="12">
        <v>32.65274235</v>
      </c>
      <c r="M664" s="12">
        <v>21.6035711</v>
      </c>
      <c r="N664" s="12">
        <v>30.771308999999995</v>
      </c>
      <c r="O664" s="12">
        <v>14.806974499999997</v>
      </c>
      <c r="P664" s="12">
        <v>30.30619495</v>
      </c>
      <c r="Q664" s="12">
        <v>21.526896</v>
      </c>
      <c r="R664" s="12">
        <v>7.245796949999999</v>
      </c>
      <c r="S664" s="12">
        <v>12.729513299999999</v>
      </c>
      <c r="T664" s="12">
        <v>1.3259005499999996</v>
      </c>
      <c r="U664" s="12">
        <v>1.2289716499999996</v>
      </c>
      <c r="V664" s="12">
        <v>0.20977149999999997</v>
      </c>
      <c r="W664" s="12">
        <v>0.1258629</v>
      </c>
      <c r="X664" s="12">
        <v>0</v>
      </c>
      <c r="Y664" s="12">
        <v>0</v>
      </c>
    </row>
    <row r="665" spans="1:25" ht="12.7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.75">
      <c r="A666" s="70" t="s">
        <v>77</v>
      </c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2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>
      <c r="A668" s="54" t="s">
        <v>47</v>
      </c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6"/>
    </row>
    <row r="669" spans="1:25" ht="11.25">
      <c r="A669" s="8"/>
      <c r="B669" s="7" t="s">
        <v>23</v>
      </c>
      <c r="C669" s="9" t="s">
        <v>24</v>
      </c>
      <c r="D669" s="10" t="s">
        <v>25</v>
      </c>
      <c r="E669" s="7" t="s">
        <v>26</v>
      </c>
      <c r="F669" s="7" t="s">
        <v>27</v>
      </c>
      <c r="G669" s="9" t="s">
        <v>28</v>
      </c>
      <c r="H669" s="10" t="s">
        <v>29</v>
      </c>
      <c r="I669" s="7" t="s">
        <v>30</v>
      </c>
      <c r="J669" s="7" t="s">
        <v>31</v>
      </c>
      <c r="K669" s="7" t="s">
        <v>32</v>
      </c>
      <c r="L669" s="7" t="s">
        <v>33</v>
      </c>
      <c r="M669" s="7" t="s">
        <v>34</v>
      </c>
      <c r="N669" s="7" t="s">
        <v>35</v>
      </c>
      <c r="O669" s="7" t="s">
        <v>36</v>
      </c>
      <c r="P669" s="7" t="s">
        <v>37</v>
      </c>
      <c r="Q669" s="7" t="s">
        <v>38</v>
      </c>
      <c r="R669" s="7" t="s">
        <v>39</v>
      </c>
      <c r="S669" s="7" t="s">
        <v>40</v>
      </c>
      <c r="T669" s="7" t="s">
        <v>41</v>
      </c>
      <c r="U669" s="7" t="s">
        <v>42</v>
      </c>
      <c r="V669" s="7" t="s">
        <v>43</v>
      </c>
      <c r="W669" s="7" t="s">
        <v>44</v>
      </c>
      <c r="X669" s="7" t="s">
        <v>45</v>
      </c>
      <c r="Y669" s="7" t="s">
        <v>64</v>
      </c>
    </row>
    <row r="670" spans="1:25" ht="11.25">
      <c r="A670" s="11">
        <f aca="true" t="shared" si="17" ref="A670:A700">A634</f>
        <v>41974</v>
      </c>
      <c r="B670" s="12">
        <v>15.856555349999999</v>
      </c>
      <c r="C670" s="12">
        <v>15.073167299999998</v>
      </c>
      <c r="D670" s="12">
        <v>16.1075578</v>
      </c>
      <c r="E670" s="12">
        <v>0.8709133999999998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2">
        <v>0.0462944</v>
      </c>
      <c r="O670" s="12">
        <v>0.006510149999999999</v>
      </c>
      <c r="P670" s="12">
        <v>0.0014467</v>
      </c>
      <c r="Q670" s="12">
        <v>0</v>
      </c>
      <c r="R670" s="12">
        <v>0</v>
      </c>
      <c r="S670" s="12">
        <v>0</v>
      </c>
      <c r="T670" s="12">
        <v>0</v>
      </c>
      <c r="U670" s="12">
        <v>0.11645934999999999</v>
      </c>
      <c r="V670" s="12">
        <v>0</v>
      </c>
      <c r="W670" s="12">
        <v>0</v>
      </c>
      <c r="X670" s="12">
        <v>1.2745426999999998</v>
      </c>
      <c r="Y670" s="12">
        <v>0.5562561500000001</v>
      </c>
    </row>
    <row r="671" spans="1:25" ht="11.25">
      <c r="A671" s="11">
        <f t="shared" si="17"/>
        <v>41975</v>
      </c>
      <c r="B671" s="12">
        <v>9.1764181</v>
      </c>
      <c r="C671" s="12">
        <v>1.0589844</v>
      </c>
      <c r="D671" s="12">
        <v>0.9403549999999999</v>
      </c>
      <c r="E671" s="12">
        <v>0.006510149999999999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12">
        <v>3.14150905</v>
      </c>
      <c r="U671" s="12">
        <v>6.023335449999999</v>
      </c>
      <c r="V671" s="12">
        <v>9.739907749999999</v>
      </c>
      <c r="W671" s="12">
        <v>19.785792549999996</v>
      </c>
      <c r="X671" s="12">
        <v>7.428081149999999</v>
      </c>
      <c r="Y671" s="12">
        <v>5.103957599999999</v>
      </c>
    </row>
    <row r="672" spans="1:25" ht="11.25">
      <c r="A672" s="11">
        <f t="shared" si="17"/>
        <v>41976</v>
      </c>
      <c r="B672" s="12">
        <v>11.447737099999998</v>
      </c>
      <c r="C672" s="12">
        <v>14.759956749999999</v>
      </c>
      <c r="D672" s="12">
        <v>16.10394105</v>
      </c>
      <c r="E672" s="12">
        <v>7.276177649999999</v>
      </c>
      <c r="F672" s="12">
        <v>0.3515481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0.00072335</v>
      </c>
      <c r="P672" s="12">
        <v>0.00506345</v>
      </c>
      <c r="Q672" s="12">
        <v>0.01663705</v>
      </c>
      <c r="R672" s="12">
        <v>0</v>
      </c>
      <c r="S672" s="12">
        <v>0</v>
      </c>
      <c r="T672" s="12">
        <v>4.12381835</v>
      </c>
      <c r="U672" s="12">
        <v>4.933247</v>
      </c>
      <c r="V672" s="12">
        <v>19.380716549999995</v>
      </c>
      <c r="W672" s="12">
        <v>61.3212729</v>
      </c>
      <c r="X672" s="12">
        <v>59.65829125</v>
      </c>
      <c r="Y672" s="12">
        <v>58.430042949999994</v>
      </c>
    </row>
    <row r="673" spans="1:25" ht="11.25">
      <c r="A673" s="11">
        <f t="shared" si="17"/>
        <v>41977</v>
      </c>
      <c r="B673" s="12">
        <v>24.114318949999998</v>
      </c>
      <c r="C673" s="12">
        <v>8.068245899999999</v>
      </c>
      <c r="D673" s="12">
        <v>0.0043400999999999995</v>
      </c>
      <c r="E673" s="12">
        <v>0</v>
      </c>
      <c r="F673" s="12">
        <v>0</v>
      </c>
      <c r="G673" s="12">
        <v>0</v>
      </c>
      <c r="H673" s="12">
        <v>0.0028934</v>
      </c>
      <c r="I673" s="12">
        <v>0.0036167499999999997</v>
      </c>
      <c r="J673" s="12">
        <v>0</v>
      </c>
      <c r="K673" s="12">
        <v>0</v>
      </c>
      <c r="L673" s="12">
        <v>0.008680199999999999</v>
      </c>
      <c r="M673" s="12">
        <v>0.020977149999999996</v>
      </c>
      <c r="N673" s="12">
        <v>0.029657349999999992</v>
      </c>
      <c r="O673" s="12">
        <v>0.0057868</v>
      </c>
      <c r="P673" s="12">
        <v>0.4007359</v>
      </c>
      <c r="Q673" s="12">
        <v>0.02387055</v>
      </c>
      <c r="R673" s="12">
        <v>0.0202538</v>
      </c>
      <c r="S673" s="12">
        <v>0</v>
      </c>
      <c r="T673" s="12">
        <v>7.998080949999999</v>
      </c>
      <c r="U673" s="12">
        <v>5.14663525</v>
      </c>
      <c r="V673" s="12">
        <v>9.715313849999998</v>
      </c>
      <c r="W673" s="12">
        <v>15.9672279</v>
      </c>
      <c r="X673" s="12">
        <v>15.2699185</v>
      </c>
      <c r="Y673" s="12">
        <v>24.417402599999996</v>
      </c>
    </row>
    <row r="674" spans="1:25" ht="11.25">
      <c r="A674" s="11">
        <f t="shared" si="17"/>
        <v>41978</v>
      </c>
      <c r="B674" s="12">
        <v>8.241126549999999</v>
      </c>
      <c r="C674" s="12">
        <v>2.9498213</v>
      </c>
      <c r="D674" s="12">
        <v>0</v>
      </c>
      <c r="E674" s="12">
        <v>2.7820041</v>
      </c>
      <c r="F674" s="12">
        <v>0</v>
      </c>
      <c r="G674" s="12">
        <v>2.4861539499999994</v>
      </c>
      <c r="H674" s="12">
        <v>0.7313068499999998</v>
      </c>
      <c r="I674" s="12">
        <v>0</v>
      </c>
      <c r="J674" s="12">
        <v>0</v>
      </c>
      <c r="K674" s="12">
        <v>0.00072335</v>
      </c>
      <c r="L674" s="12">
        <v>0</v>
      </c>
      <c r="M674" s="12">
        <v>0</v>
      </c>
      <c r="N674" s="12">
        <v>0.0072334999999999995</v>
      </c>
      <c r="O674" s="12">
        <v>0.006510149999999999</v>
      </c>
      <c r="P674" s="12">
        <v>0.0245939</v>
      </c>
      <c r="Q674" s="12">
        <v>4.40737155</v>
      </c>
      <c r="R674" s="12">
        <v>1.9443647999999996</v>
      </c>
      <c r="S674" s="12">
        <v>3.85617885</v>
      </c>
      <c r="T674" s="12">
        <v>12.445960099999999</v>
      </c>
      <c r="U674" s="12">
        <v>1.4054690499999998</v>
      </c>
      <c r="V674" s="12">
        <v>5.417168149999999</v>
      </c>
      <c r="W674" s="12">
        <v>9.31602465</v>
      </c>
      <c r="X674" s="12">
        <v>12.094411999999998</v>
      </c>
      <c r="Y674" s="12">
        <v>10.951519</v>
      </c>
    </row>
    <row r="675" spans="1:25" ht="11.25">
      <c r="A675" s="11">
        <f t="shared" si="17"/>
        <v>41979</v>
      </c>
      <c r="B675" s="12">
        <v>12.415579399999997</v>
      </c>
      <c r="C675" s="12">
        <v>13.570769349999999</v>
      </c>
      <c r="D675" s="12">
        <v>0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0.3992891999999999</v>
      </c>
      <c r="V675" s="12">
        <v>4.37409745</v>
      </c>
      <c r="W675" s="12">
        <v>3.32379325</v>
      </c>
      <c r="X675" s="12">
        <v>12.7353001</v>
      </c>
      <c r="Y675" s="12">
        <v>12.857546249999999</v>
      </c>
    </row>
    <row r="676" spans="1:25" ht="11.25">
      <c r="A676" s="11">
        <f t="shared" si="17"/>
        <v>41980</v>
      </c>
      <c r="B676" s="12">
        <v>0.8130453999999999</v>
      </c>
      <c r="C676" s="12">
        <v>0.0188071</v>
      </c>
      <c r="D676" s="12">
        <v>0.14684004999999997</v>
      </c>
      <c r="E676" s="12">
        <v>0.15986034999999998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0.9360148999999999</v>
      </c>
      <c r="Y676" s="12">
        <v>1.0054565</v>
      </c>
    </row>
    <row r="677" spans="1:25" ht="11.25">
      <c r="A677" s="11">
        <f t="shared" si="17"/>
        <v>41981</v>
      </c>
      <c r="B677" s="12">
        <v>2.15051955</v>
      </c>
      <c r="C677" s="12">
        <v>4.2692117000000005</v>
      </c>
      <c r="D677" s="12">
        <v>7.229159899999999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0.00506345</v>
      </c>
      <c r="O677" s="12">
        <v>0</v>
      </c>
      <c r="P677" s="12">
        <v>0</v>
      </c>
      <c r="Q677" s="12">
        <v>1.5089080999999998</v>
      </c>
      <c r="R677" s="12">
        <v>4.136115299999999</v>
      </c>
      <c r="S677" s="12">
        <v>8.300441249999999</v>
      </c>
      <c r="T677" s="12">
        <v>6.274337899999999</v>
      </c>
      <c r="U677" s="12">
        <v>10.4422806</v>
      </c>
      <c r="V677" s="12">
        <v>5.913386249999999</v>
      </c>
      <c r="W677" s="12">
        <v>6.451558649999999</v>
      </c>
      <c r="X677" s="12">
        <v>14.612393349999998</v>
      </c>
      <c r="Y677" s="12">
        <v>10.4046664</v>
      </c>
    </row>
    <row r="678" spans="1:25" ht="11.25">
      <c r="A678" s="11">
        <f t="shared" si="17"/>
        <v>41982</v>
      </c>
      <c r="B678" s="12">
        <v>0</v>
      </c>
      <c r="C678" s="12">
        <v>0</v>
      </c>
      <c r="D678" s="12">
        <v>0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0.3341877</v>
      </c>
      <c r="T678" s="12">
        <v>2.1252022999999998</v>
      </c>
      <c r="U678" s="12">
        <v>1.06694125</v>
      </c>
      <c r="V678" s="12">
        <v>0.1359898</v>
      </c>
      <c r="W678" s="12">
        <v>0.5041749499999999</v>
      </c>
      <c r="X678" s="12">
        <v>2.3617377499999996</v>
      </c>
      <c r="Y678" s="12">
        <v>1.7353166499999997</v>
      </c>
    </row>
    <row r="679" spans="1:25" ht="11.25">
      <c r="A679" s="11">
        <f t="shared" si="17"/>
        <v>41983</v>
      </c>
      <c r="B679" s="12">
        <v>2.9194405999999997</v>
      </c>
      <c r="C679" s="12">
        <v>4.054376749999999</v>
      </c>
      <c r="D679" s="12">
        <v>1.1211924999999998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0.0072334999999999995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0.006510149999999999</v>
      </c>
      <c r="R679" s="12">
        <v>0</v>
      </c>
      <c r="S679" s="12">
        <v>0.35299479999999994</v>
      </c>
      <c r="T679" s="12">
        <v>41.75537875</v>
      </c>
      <c r="U679" s="12">
        <v>2.2496185</v>
      </c>
      <c r="V679" s="12">
        <v>49.679677999999996</v>
      </c>
      <c r="W679" s="12">
        <v>49.93936065</v>
      </c>
      <c r="X679" s="12">
        <v>49.699931799999995</v>
      </c>
      <c r="Y679" s="12">
        <v>6.1426882</v>
      </c>
    </row>
    <row r="680" spans="1:25" ht="11.25">
      <c r="A680" s="11">
        <f t="shared" si="17"/>
        <v>41984</v>
      </c>
      <c r="B680" s="12">
        <v>2.18234695</v>
      </c>
      <c r="C680" s="12">
        <v>2.1960906</v>
      </c>
      <c r="D680" s="12">
        <v>14.588522799999998</v>
      </c>
      <c r="E680" s="12">
        <v>1.3360274499999998</v>
      </c>
      <c r="F680" s="12">
        <v>0.46077395</v>
      </c>
      <c r="G680" s="12">
        <v>0</v>
      </c>
      <c r="H680" s="12">
        <v>0.3573349</v>
      </c>
      <c r="I680" s="12">
        <v>1.3266238999999997</v>
      </c>
      <c r="J680" s="12">
        <v>0</v>
      </c>
      <c r="K680" s="12">
        <v>0</v>
      </c>
      <c r="L680" s="12">
        <v>1.0329437999999997</v>
      </c>
      <c r="M680" s="12">
        <v>0</v>
      </c>
      <c r="N680" s="12">
        <v>0.41158615</v>
      </c>
      <c r="O680" s="12">
        <v>0</v>
      </c>
      <c r="P680" s="12">
        <v>0</v>
      </c>
      <c r="Q680" s="12">
        <v>0.33274099999999995</v>
      </c>
      <c r="R680" s="12">
        <v>0.4983881499999999</v>
      </c>
      <c r="S680" s="12">
        <v>4.8088308</v>
      </c>
      <c r="T680" s="12">
        <v>2.6633747</v>
      </c>
      <c r="U680" s="12">
        <v>2.430456</v>
      </c>
      <c r="V680" s="12">
        <v>1.4618903499999998</v>
      </c>
      <c r="W680" s="12">
        <v>1.2043777499999997</v>
      </c>
      <c r="X680" s="12">
        <v>1.4597202999999999</v>
      </c>
      <c r="Y680" s="12">
        <v>1.8250120499999998</v>
      </c>
    </row>
    <row r="681" spans="1:25" ht="11.25">
      <c r="A681" s="11">
        <f t="shared" si="17"/>
        <v>41985</v>
      </c>
      <c r="B681" s="12">
        <v>0.22351514999999997</v>
      </c>
      <c r="C681" s="12">
        <v>2.5809127999999997</v>
      </c>
      <c r="D681" s="12">
        <v>3.1979303499999996</v>
      </c>
      <c r="E681" s="12">
        <v>0.7638576</v>
      </c>
      <c r="F681" s="12">
        <v>0.2300253</v>
      </c>
      <c r="G681" s="12">
        <v>0</v>
      </c>
      <c r="H681" s="12">
        <v>0.8832103499999999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0.015190349999999997</v>
      </c>
      <c r="S681" s="12">
        <v>0.6372713499999999</v>
      </c>
      <c r="T681" s="12">
        <v>0.5237053999999999</v>
      </c>
      <c r="U681" s="12">
        <v>1.0025631</v>
      </c>
      <c r="V681" s="12">
        <v>1.7222963499999997</v>
      </c>
      <c r="W681" s="12">
        <v>4.5310644</v>
      </c>
      <c r="X681" s="12">
        <v>0.0043400999999999995</v>
      </c>
      <c r="Y681" s="12">
        <v>1.1841239499999998</v>
      </c>
    </row>
    <row r="682" spans="1:25" ht="11.25">
      <c r="A682" s="11">
        <f t="shared" si="17"/>
        <v>41986</v>
      </c>
      <c r="B682" s="12">
        <v>1.5306085999999999</v>
      </c>
      <c r="C682" s="12">
        <v>0</v>
      </c>
      <c r="D682" s="12">
        <v>0</v>
      </c>
      <c r="E682" s="12">
        <v>0</v>
      </c>
      <c r="F682" s="12">
        <v>0</v>
      </c>
      <c r="G682" s="12">
        <v>0</v>
      </c>
      <c r="H682" s="12">
        <v>0</v>
      </c>
      <c r="I682" s="12">
        <v>0.12007609999999998</v>
      </c>
      <c r="J682" s="12">
        <v>0</v>
      </c>
      <c r="K682" s="12">
        <v>0</v>
      </c>
      <c r="L682" s="12">
        <v>0.7674743499999999</v>
      </c>
      <c r="M682" s="12">
        <v>0.026040599999999997</v>
      </c>
      <c r="N682" s="12">
        <v>0</v>
      </c>
      <c r="O682" s="12">
        <v>0</v>
      </c>
      <c r="P682" s="12">
        <v>0</v>
      </c>
      <c r="Q682" s="12">
        <v>0</v>
      </c>
      <c r="R682" s="12">
        <v>0.23798214999999998</v>
      </c>
      <c r="S682" s="12">
        <v>1.1146823499999998</v>
      </c>
      <c r="T682" s="12">
        <v>0.5193652999999999</v>
      </c>
      <c r="U682" s="12">
        <v>1.1313194</v>
      </c>
      <c r="V682" s="12">
        <v>0.060761399999999986</v>
      </c>
      <c r="W682" s="12">
        <v>0</v>
      </c>
      <c r="X682" s="12">
        <v>1.1197458</v>
      </c>
      <c r="Y682" s="12">
        <v>1.2969665499999998</v>
      </c>
    </row>
    <row r="683" spans="1:25" ht="11.25">
      <c r="A683" s="11">
        <f t="shared" si="17"/>
        <v>41987</v>
      </c>
      <c r="B683" s="12">
        <v>2.0232099499999996</v>
      </c>
      <c r="C683" s="12">
        <v>2.6995422</v>
      </c>
      <c r="D683" s="12">
        <v>1.5790730499999996</v>
      </c>
      <c r="E683" s="12">
        <v>0</v>
      </c>
      <c r="F683" s="12">
        <v>0.17866745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1.2376518499999998</v>
      </c>
      <c r="S683" s="12">
        <v>0.4499237</v>
      </c>
      <c r="T683" s="12">
        <v>1.53133195</v>
      </c>
      <c r="U683" s="12">
        <v>0.20181464999999998</v>
      </c>
      <c r="V683" s="12">
        <v>12.764957449999999</v>
      </c>
      <c r="W683" s="12">
        <v>12.484297649999998</v>
      </c>
      <c r="X683" s="12">
        <v>12.8814168</v>
      </c>
      <c r="Y683" s="12">
        <v>11.90417095</v>
      </c>
    </row>
    <row r="684" spans="1:25" ht="11.25">
      <c r="A684" s="11">
        <f t="shared" si="17"/>
        <v>41988</v>
      </c>
      <c r="B684" s="12">
        <v>2.6329939999999996</v>
      </c>
      <c r="C684" s="12">
        <v>9.329044949999998</v>
      </c>
      <c r="D684" s="12">
        <v>0.0477411</v>
      </c>
      <c r="E684" s="12">
        <v>0</v>
      </c>
      <c r="F684" s="12">
        <v>0.76602765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0.01808375</v>
      </c>
      <c r="S684" s="12">
        <v>1.0155833999999997</v>
      </c>
      <c r="T684" s="12">
        <v>8.26427375</v>
      </c>
      <c r="U684" s="12">
        <v>9.5974078</v>
      </c>
      <c r="V684" s="12">
        <v>0.9866494</v>
      </c>
      <c r="W684" s="12">
        <v>0.6105073999999999</v>
      </c>
      <c r="X684" s="12">
        <v>4.723475499999999</v>
      </c>
      <c r="Y684" s="12">
        <v>5.4757595</v>
      </c>
    </row>
    <row r="685" spans="1:25" ht="11.25">
      <c r="A685" s="11">
        <f t="shared" si="17"/>
        <v>41989</v>
      </c>
      <c r="B685" s="12">
        <v>1.8329688999999998</v>
      </c>
      <c r="C685" s="12">
        <v>13.838408849999999</v>
      </c>
      <c r="D685" s="12">
        <v>11.461480749999998</v>
      </c>
      <c r="E685" s="12">
        <v>5.400531099999999</v>
      </c>
      <c r="F685" s="12">
        <v>6.191152649999999</v>
      </c>
      <c r="G685" s="12">
        <v>0.5056216499999999</v>
      </c>
      <c r="H685" s="12">
        <v>5.6508102</v>
      </c>
      <c r="I685" s="12">
        <v>2.3335270999999995</v>
      </c>
      <c r="J685" s="12">
        <v>6.2859115</v>
      </c>
      <c r="K685" s="12">
        <v>7.208906099999998</v>
      </c>
      <c r="L685" s="12">
        <v>5.48950315</v>
      </c>
      <c r="M685" s="12">
        <v>2.4376895000000003</v>
      </c>
      <c r="N685" s="12">
        <v>3.9234503999999997</v>
      </c>
      <c r="O685" s="12">
        <v>0.0028934</v>
      </c>
      <c r="P685" s="12">
        <v>11.44267365</v>
      </c>
      <c r="Q685" s="12">
        <v>11.549729449999997</v>
      </c>
      <c r="R685" s="12">
        <v>9.903384849999998</v>
      </c>
      <c r="S685" s="12">
        <v>10.5826105</v>
      </c>
      <c r="T685" s="12">
        <v>15.662697549999997</v>
      </c>
      <c r="U685" s="12">
        <v>14.811314599999998</v>
      </c>
      <c r="V685" s="12">
        <v>1.3324106999999998</v>
      </c>
      <c r="W685" s="12">
        <v>0.7269667499999999</v>
      </c>
      <c r="X685" s="12">
        <v>1.0871950499999998</v>
      </c>
      <c r="Y685" s="12">
        <v>1.8445425</v>
      </c>
    </row>
    <row r="686" spans="1:25" ht="11.25">
      <c r="A686" s="11">
        <f t="shared" si="17"/>
        <v>41990</v>
      </c>
      <c r="B686" s="12">
        <v>2.1360525499999996</v>
      </c>
      <c r="C686" s="12">
        <v>12.492977849999999</v>
      </c>
      <c r="D686" s="12">
        <v>2.3089332</v>
      </c>
      <c r="E686" s="12">
        <v>0.026763949999999998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0.8043651999999999</v>
      </c>
      <c r="L686" s="12">
        <v>0.5830201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0.0014467</v>
      </c>
      <c r="T686" s="12">
        <v>1.29117975</v>
      </c>
      <c r="U686" s="12">
        <v>1.4553801999999998</v>
      </c>
      <c r="V686" s="12">
        <v>3.1060648999999994</v>
      </c>
      <c r="W686" s="12">
        <v>2.8008111999999996</v>
      </c>
      <c r="X686" s="12">
        <v>2.1006083999999996</v>
      </c>
      <c r="Y686" s="12">
        <v>3.1595928</v>
      </c>
    </row>
    <row r="687" spans="1:25" ht="11.25">
      <c r="A687" s="11">
        <f t="shared" si="17"/>
        <v>41991</v>
      </c>
      <c r="B687" s="12">
        <v>0</v>
      </c>
      <c r="C687" s="12">
        <v>0.04701775</v>
      </c>
      <c r="D687" s="12">
        <v>0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40.33978279999999</v>
      </c>
      <c r="Y687" s="12">
        <v>41.04504904999999</v>
      </c>
    </row>
    <row r="688" spans="1:25" ht="11.25">
      <c r="A688" s="11">
        <f t="shared" si="17"/>
        <v>41992</v>
      </c>
      <c r="B688" s="12">
        <v>3.2811155999999997</v>
      </c>
      <c r="C688" s="12">
        <v>5.285518449999999</v>
      </c>
      <c r="D688" s="12">
        <v>0.8745301499999999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0.31899734999999996</v>
      </c>
      <c r="T688" s="12">
        <v>20.0671757</v>
      </c>
      <c r="U688" s="12">
        <v>1.9226642999999997</v>
      </c>
      <c r="V688" s="12">
        <v>2.1606464499999998</v>
      </c>
      <c r="W688" s="12">
        <v>1.2419919499999998</v>
      </c>
      <c r="X688" s="12">
        <v>16.2348674</v>
      </c>
      <c r="Y688" s="12">
        <v>16.8207809</v>
      </c>
    </row>
    <row r="689" spans="1:25" ht="11.25">
      <c r="A689" s="11">
        <f t="shared" si="17"/>
        <v>41993</v>
      </c>
      <c r="B689" s="12">
        <v>1.8763698999999998</v>
      </c>
      <c r="C689" s="12">
        <v>0.9591620999999999</v>
      </c>
      <c r="D689" s="12">
        <v>0.0036167499999999997</v>
      </c>
      <c r="E689" s="12">
        <v>0</v>
      </c>
      <c r="F689" s="12">
        <v>0</v>
      </c>
      <c r="G689" s="12">
        <v>0</v>
      </c>
      <c r="H689" s="12">
        <v>0.1142893</v>
      </c>
      <c r="I689" s="12">
        <v>1.0994919999999997</v>
      </c>
      <c r="J689" s="12">
        <v>0.31104049999999994</v>
      </c>
      <c r="K689" s="12">
        <v>0.9201012</v>
      </c>
      <c r="L689" s="12">
        <v>0.08173855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0.010850249999999999</v>
      </c>
      <c r="S689" s="12">
        <v>0</v>
      </c>
      <c r="T689" s="12">
        <v>0.9895428</v>
      </c>
      <c r="U689" s="12">
        <v>0.6112307499999998</v>
      </c>
      <c r="V689" s="12">
        <v>1.74978365</v>
      </c>
      <c r="W689" s="12">
        <v>1.9935525999999997</v>
      </c>
      <c r="X689" s="12">
        <v>17.7105014</v>
      </c>
      <c r="Y689" s="12">
        <v>5.0475363</v>
      </c>
    </row>
    <row r="690" spans="1:25" ht="11.25">
      <c r="A690" s="11">
        <f t="shared" si="17"/>
        <v>41994</v>
      </c>
      <c r="B690" s="12">
        <v>0</v>
      </c>
      <c r="C690" s="12">
        <v>0</v>
      </c>
      <c r="D690" s="12">
        <v>0</v>
      </c>
      <c r="E690" s="12">
        <v>0</v>
      </c>
      <c r="F690" s="12">
        <v>2.0456337999999996</v>
      </c>
      <c r="G690" s="12">
        <v>0.33129429999999993</v>
      </c>
      <c r="H690" s="12">
        <v>0.0021700499999999998</v>
      </c>
      <c r="I690" s="12">
        <v>0.17360399999999998</v>
      </c>
      <c r="J690" s="12">
        <v>1.8937302999999996</v>
      </c>
      <c r="K690" s="12">
        <v>1.73821005</v>
      </c>
      <c r="L690" s="12">
        <v>1.4394664999999998</v>
      </c>
      <c r="M690" s="12">
        <v>4.07318385</v>
      </c>
      <c r="N690" s="12">
        <v>9.1199968</v>
      </c>
      <c r="O690" s="12">
        <v>9.72833415</v>
      </c>
      <c r="P690" s="12">
        <v>0.03544415</v>
      </c>
      <c r="Q690" s="12">
        <v>1.8785399499999997</v>
      </c>
      <c r="R690" s="12">
        <v>13.551962249999999</v>
      </c>
      <c r="S690" s="12">
        <v>1.13493615</v>
      </c>
      <c r="T690" s="12">
        <v>1.11034225</v>
      </c>
      <c r="U690" s="12">
        <v>1.75412375</v>
      </c>
      <c r="V690" s="12">
        <v>4.02688945</v>
      </c>
      <c r="W690" s="12">
        <v>4.2894654999999995</v>
      </c>
      <c r="X690" s="12">
        <v>7.1336777</v>
      </c>
      <c r="Y690" s="12">
        <v>4.914439899999999</v>
      </c>
    </row>
    <row r="691" spans="1:25" ht="11.25">
      <c r="A691" s="11">
        <f t="shared" si="17"/>
        <v>41995</v>
      </c>
      <c r="B691" s="12">
        <v>3.7556331999999997</v>
      </c>
      <c r="C691" s="12">
        <v>3.4981205999999996</v>
      </c>
      <c r="D691" s="12">
        <v>2.2496185</v>
      </c>
      <c r="E691" s="12">
        <v>0.4933247</v>
      </c>
      <c r="F691" s="12">
        <v>0.4325633</v>
      </c>
      <c r="G691" s="12">
        <v>0.026763949999999998</v>
      </c>
      <c r="H691" s="12">
        <v>0</v>
      </c>
      <c r="I691" s="12">
        <v>0</v>
      </c>
      <c r="J691" s="12">
        <v>0.6770556</v>
      </c>
      <c r="K691" s="12">
        <v>0.33274099999999995</v>
      </c>
      <c r="L691" s="12">
        <v>1.1291493499999998</v>
      </c>
      <c r="M691" s="12">
        <v>10.9645393</v>
      </c>
      <c r="N691" s="12">
        <v>0.0014467</v>
      </c>
      <c r="O691" s="12">
        <v>0</v>
      </c>
      <c r="P691" s="12">
        <v>0</v>
      </c>
      <c r="Q691" s="12">
        <v>0</v>
      </c>
      <c r="R691" s="12">
        <v>0</v>
      </c>
      <c r="S691" s="12">
        <v>0.7754312</v>
      </c>
      <c r="T691" s="12">
        <v>0.49115464999999997</v>
      </c>
      <c r="U691" s="12">
        <v>0.53600235</v>
      </c>
      <c r="V691" s="12">
        <v>1.5262685</v>
      </c>
      <c r="W691" s="12">
        <v>0.41230949999999994</v>
      </c>
      <c r="X691" s="12">
        <v>1.97836225</v>
      </c>
      <c r="Y691" s="12">
        <v>3.3744277499999993</v>
      </c>
    </row>
    <row r="692" spans="1:25" ht="11.25">
      <c r="A692" s="11">
        <f t="shared" si="17"/>
        <v>41996</v>
      </c>
      <c r="B692" s="12">
        <v>2.0543139999999998</v>
      </c>
      <c r="C692" s="12">
        <v>0.013020299999999999</v>
      </c>
      <c r="D692" s="12">
        <v>0</v>
      </c>
      <c r="E692" s="12">
        <v>0.00506345</v>
      </c>
      <c r="F692" s="12">
        <v>0.9678423</v>
      </c>
      <c r="G692" s="12">
        <v>0</v>
      </c>
      <c r="H692" s="12">
        <v>0</v>
      </c>
      <c r="I692" s="12">
        <v>0</v>
      </c>
      <c r="J692" s="12">
        <v>0</v>
      </c>
      <c r="K692" s="12">
        <v>0.0101269</v>
      </c>
      <c r="L692" s="12">
        <v>0.35588819999999993</v>
      </c>
      <c r="M692" s="12">
        <v>0</v>
      </c>
      <c r="N692" s="12">
        <v>0</v>
      </c>
      <c r="O692" s="12">
        <v>0</v>
      </c>
      <c r="P692" s="12">
        <v>2.1085652499999994</v>
      </c>
      <c r="Q692" s="12">
        <v>0</v>
      </c>
      <c r="R692" s="12">
        <v>0.8094286499999999</v>
      </c>
      <c r="S692" s="12">
        <v>1.09442855</v>
      </c>
      <c r="T692" s="12">
        <v>53.53296345</v>
      </c>
      <c r="U692" s="12">
        <v>6.0479293499999995</v>
      </c>
      <c r="V692" s="12">
        <v>2.6366107499999996</v>
      </c>
      <c r="W692" s="12">
        <v>1.7873978499999998</v>
      </c>
      <c r="X692" s="12">
        <v>1.67889535</v>
      </c>
      <c r="Y692" s="12">
        <v>0.8455961499999999</v>
      </c>
    </row>
    <row r="693" spans="1:25" ht="11.25">
      <c r="A693" s="11">
        <f t="shared" si="17"/>
        <v>41997</v>
      </c>
      <c r="B693" s="12">
        <v>3.0019024999999995</v>
      </c>
      <c r="C693" s="12">
        <v>4.1440721499999995</v>
      </c>
      <c r="D693" s="12">
        <v>0.0072334999999999995</v>
      </c>
      <c r="E693" s="12">
        <v>0</v>
      </c>
      <c r="F693" s="12">
        <v>3.4084251999999995</v>
      </c>
      <c r="G693" s="12">
        <v>0.01808375</v>
      </c>
      <c r="H693" s="12">
        <v>2.6995422</v>
      </c>
      <c r="I693" s="12">
        <v>0</v>
      </c>
      <c r="J693" s="12">
        <v>0</v>
      </c>
      <c r="K693" s="12">
        <v>3.8214580499999995</v>
      </c>
      <c r="L693" s="12">
        <v>3.6435139499999996</v>
      </c>
      <c r="M693" s="12">
        <v>2.2582986999999997</v>
      </c>
      <c r="N693" s="12">
        <v>0</v>
      </c>
      <c r="O693" s="12">
        <v>7.538030349999999</v>
      </c>
      <c r="P693" s="12">
        <v>7.935872849999999</v>
      </c>
      <c r="Q693" s="12">
        <v>0</v>
      </c>
      <c r="R693" s="12">
        <v>0.8853803999999998</v>
      </c>
      <c r="S693" s="12">
        <v>0.04195429999999999</v>
      </c>
      <c r="T693" s="12">
        <v>18.1922525</v>
      </c>
      <c r="U693" s="12">
        <v>3.4380825499999994</v>
      </c>
      <c r="V693" s="12">
        <v>0.12803294999999998</v>
      </c>
      <c r="W693" s="12">
        <v>0.16420044999999997</v>
      </c>
      <c r="X693" s="12">
        <v>40.085163599999994</v>
      </c>
      <c r="Y693" s="12">
        <v>3.0959379999999994</v>
      </c>
    </row>
    <row r="694" spans="1:25" ht="11.25">
      <c r="A694" s="11">
        <f t="shared" si="17"/>
        <v>41998</v>
      </c>
      <c r="B694" s="12">
        <v>0</v>
      </c>
      <c r="C694" s="12">
        <v>0</v>
      </c>
      <c r="D694" s="12">
        <v>0</v>
      </c>
      <c r="E694" s="12">
        <v>1.61668725</v>
      </c>
      <c r="F694" s="12">
        <v>0</v>
      </c>
      <c r="G694" s="12">
        <v>0</v>
      </c>
      <c r="H694" s="12">
        <v>0</v>
      </c>
      <c r="I694" s="12">
        <v>0</v>
      </c>
      <c r="J694" s="12">
        <v>0.0028934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0.013743649999999998</v>
      </c>
      <c r="T694" s="12">
        <v>0.14684004999999997</v>
      </c>
      <c r="U694" s="12">
        <v>1.7251897499999997</v>
      </c>
      <c r="V694" s="12">
        <v>11.351531549999999</v>
      </c>
      <c r="W694" s="12">
        <v>11.671252249999998</v>
      </c>
      <c r="X694" s="12">
        <v>12.786657949999999</v>
      </c>
      <c r="Y694" s="12">
        <v>2.9100370499999992</v>
      </c>
    </row>
    <row r="695" spans="1:25" ht="11.25">
      <c r="A695" s="11">
        <f t="shared" si="17"/>
        <v>41999</v>
      </c>
      <c r="B695" s="12">
        <v>3.6615976999999993</v>
      </c>
      <c r="C695" s="12">
        <v>10.050224899999998</v>
      </c>
      <c r="D695" s="12">
        <v>4.4196685</v>
      </c>
      <c r="E695" s="12">
        <v>0.0036167499999999997</v>
      </c>
      <c r="F695" s="12">
        <v>3.2435014</v>
      </c>
      <c r="G695" s="12">
        <v>0</v>
      </c>
      <c r="H695" s="12">
        <v>0</v>
      </c>
      <c r="I695" s="12">
        <v>0</v>
      </c>
      <c r="J695" s="12">
        <v>0.054251249999999994</v>
      </c>
      <c r="K695" s="12">
        <v>0.09765225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0.46945414999999996</v>
      </c>
      <c r="U695" s="12">
        <v>0</v>
      </c>
      <c r="V695" s="12">
        <v>0.8029184999999999</v>
      </c>
      <c r="W695" s="12">
        <v>0</v>
      </c>
      <c r="X695" s="12">
        <v>0.3949491</v>
      </c>
      <c r="Y695" s="12">
        <v>1.1045554499999999</v>
      </c>
    </row>
    <row r="696" spans="1:25" ht="11.25">
      <c r="A696" s="11">
        <f t="shared" si="17"/>
        <v>42000</v>
      </c>
      <c r="B696" s="12">
        <v>0</v>
      </c>
      <c r="C696" s="12">
        <v>0.5410658</v>
      </c>
      <c r="D696" s="12">
        <v>0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0.18879434999999997</v>
      </c>
      <c r="U696" s="12">
        <v>1.5682227999999998</v>
      </c>
      <c r="V696" s="12">
        <v>1.84671255</v>
      </c>
      <c r="W696" s="12">
        <v>2.12447895</v>
      </c>
      <c r="X696" s="12">
        <v>7.7333348499999985</v>
      </c>
      <c r="Y696" s="12">
        <v>6.403094199999999</v>
      </c>
    </row>
    <row r="697" spans="1:25" ht="11.25">
      <c r="A697" s="11">
        <f t="shared" si="17"/>
        <v>42001</v>
      </c>
      <c r="B697" s="12">
        <v>0</v>
      </c>
      <c r="C697" s="12">
        <v>0</v>
      </c>
      <c r="D697" s="12">
        <v>0</v>
      </c>
      <c r="E697" s="12">
        <v>0</v>
      </c>
      <c r="F697" s="12">
        <v>0.030380699999999993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0.0014467</v>
      </c>
      <c r="X697" s="12">
        <v>2.7154558999999994</v>
      </c>
      <c r="Y697" s="12">
        <v>3.9675747499999994</v>
      </c>
    </row>
    <row r="698" spans="1:25" ht="11.25">
      <c r="A698" s="11">
        <f t="shared" si="17"/>
        <v>42002</v>
      </c>
      <c r="B698" s="12">
        <v>0</v>
      </c>
      <c r="C698" s="12">
        <v>0.2502791</v>
      </c>
      <c r="D698" s="12">
        <v>0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</row>
    <row r="699" spans="1:25" ht="11.25">
      <c r="A699" s="11">
        <f t="shared" si="17"/>
        <v>42003</v>
      </c>
      <c r="B699" s="12">
        <v>0.8528296499999999</v>
      </c>
      <c r="C699" s="12">
        <v>2.1599231</v>
      </c>
      <c r="D699" s="12">
        <v>0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0.0028934</v>
      </c>
      <c r="U699" s="12">
        <v>0</v>
      </c>
      <c r="V699" s="12">
        <v>0.8173854999999999</v>
      </c>
      <c r="W699" s="12">
        <v>0.85427635</v>
      </c>
      <c r="X699" s="12">
        <v>17.732925249999997</v>
      </c>
      <c r="Y699" s="12">
        <v>4.9650744</v>
      </c>
    </row>
    <row r="700" spans="1:25" ht="11.25">
      <c r="A700" s="11">
        <f t="shared" si="17"/>
        <v>42004</v>
      </c>
      <c r="B700" s="12">
        <v>0.05859135</v>
      </c>
      <c r="C700" s="12">
        <v>0.61991095</v>
      </c>
      <c r="D700" s="12">
        <v>0.04195429999999999</v>
      </c>
      <c r="E700" s="12">
        <v>0.0014467</v>
      </c>
      <c r="F700" s="12">
        <v>0</v>
      </c>
      <c r="G700" s="12">
        <v>0</v>
      </c>
      <c r="H700" s="12">
        <v>0</v>
      </c>
      <c r="I700" s="12">
        <v>0</v>
      </c>
      <c r="J700" s="12">
        <v>14.931390699999998</v>
      </c>
      <c r="K700" s="12">
        <v>0.00940355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1.0061798499999999</v>
      </c>
      <c r="W700" s="12">
        <v>0.6987561</v>
      </c>
      <c r="X700" s="12">
        <v>8.96592325</v>
      </c>
      <c r="Y700" s="12">
        <v>4.70249835</v>
      </c>
    </row>
    <row r="702" spans="1:25" ht="12.75">
      <c r="A702" s="70" t="s">
        <v>74</v>
      </c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2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12.75">
      <c r="A704" s="54" t="s">
        <v>75</v>
      </c>
      <c r="B704" s="55" t="s">
        <v>75</v>
      </c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6"/>
    </row>
    <row r="705" spans="1:25" ht="11.25">
      <c r="A705" s="8"/>
      <c r="B705" s="7" t="s">
        <v>23</v>
      </c>
      <c r="C705" s="9" t="s">
        <v>24</v>
      </c>
      <c r="D705" s="10" t="s">
        <v>25</v>
      </c>
      <c r="E705" s="7" t="s">
        <v>26</v>
      </c>
      <c r="F705" s="7" t="s">
        <v>27</v>
      </c>
      <c r="G705" s="9" t="s">
        <v>28</v>
      </c>
      <c r="H705" s="10" t="s">
        <v>29</v>
      </c>
      <c r="I705" s="7" t="s">
        <v>30</v>
      </c>
      <c r="J705" s="7" t="s">
        <v>31</v>
      </c>
      <c r="K705" s="7" t="s">
        <v>32</v>
      </c>
      <c r="L705" s="7" t="s">
        <v>33</v>
      </c>
      <c r="M705" s="7" t="s">
        <v>34</v>
      </c>
      <c r="N705" s="7" t="s">
        <v>35</v>
      </c>
      <c r="O705" s="7" t="s">
        <v>36</v>
      </c>
      <c r="P705" s="7" t="s">
        <v>37</v>
      </c>
      <c r="Q705" s="7" t="s">
        <v>38</v>
      </c>
      <c r="R705" s="7" t="s">
        <v>39</v>
      </c>
      <c r="S705" s="7" t="s">
        <v>40</v>
      </c>
      <c r="T705" s="7" t="s">
        <v>41</v>
      </c>
      <c r="U705" s="7" t="s">
        <v>42</v>
      </c>
      <c r="V705" s="7" t="s">
        <v>43</v>
      </c>
      <c r="W705" s="7" t="s">
        <v>44</v>
      </c>
      <c r="X705" s="7" t="s">
        <v>45</v>
      </c>
      <c r="Y705" s="7" t="s">
        <v>64</v>
      </c>
    </row>
    <row r="706" spans="1:25" ht="11.25">
      <c r="A706" s="11">
        <f aca="true" t="shared" si="18" ref="A706:A736">A670</f>
        <v>41974</v>
      </c>
      <c r="B706" s="12">
        <v>54.19121194999999</v>
      </c>
      <c r="C706" s="12">
        <v>58.53999214999999</v>
      </c>
      <c r="D706" s="12">
        <v>59.686501899999996</v>
      </c>
      <c r="E706" s="12">
        <v>59.76173029999999</v>
      </c>
      <c r="F706" s="12">
        <v>60.02430634999999</v>
      </c>
      <c r="G706" s="12">
        <v>63.967287199999994</v>
      </c>
      <c r="H706" s="12">
        <v>64.70076409999999</v>
      </c>
      <c r="I706" s="12">
        <v>63.34882294999999</v>
      </c>
      <c r="J706" s="12">
        <v>64.9799772</v>
      </c>
      <c r="K706" s="12">
        <v>64.56549765</v>
      </c>
      <c r="L706" s="12">
        <v>62.45403899999999</v>
      </c>
      <c r="M706" s="12">
        <v>65.17672839999999</v>
      </c>
      <c r="N706" s="12">
        <v>72.04855339999999</v>
      </c>
      <c r="O706" s="12">
        <v>71.24708159999999</v>
      </c>
      <c r="P706" s="12">
        <v>71.98706865</v>
      </c>
      <c r="Q706" s="12">
        <v>69.1681737</v>
      </c>
      <c r="R706" s="12">
        <v>65.43351764999998</v>
      </c>
      <c r="S706" s="12">
        <v>65.06316245</v>
      </c>
      <c r="T706" s="12">
        <v>60.51763104999999</v>
      </c>
      <c r="U706" s="12">
        <v>59.68288515</v>
      </c>
      <c r="V706" s="12">
        <v>57.583000099999985</v>
      </c>
      <c r="W706" s="12">
        <v>57.8998274</v>
      </c>
      <c r="X706" s="12">
        <v>54.611478299999995</v>
      </c>
      <c r="Y706" s="12">
        <v>54.06751909999999</v>
      </c>
    </row>
    <row r="707" spans="1:25" ht="11.25">
      <c r="A707" s="11">
        <f t="shared" si="18"/>
        <v>41975</v>
      </c>
      <c r="B707" s="12">
        <v>55.76377484999999</v>
      </c>
      <c r="C707" s="12">
        <v>60.57332899999999</v>
      </c>
      <c r="D707" s="12">
        <v>61.33139979999999</v>
      </c>
      <c r="E707" s="12">
        <v>61.765409799999986</v>
      </c>
      <c r="F707" s="12">
        <v>63.170155499999986</v>
      </c>
      <c r="G707" s="12">
        <v>63.86457149999999</v>
      </c>
      <c r="H707" s="12">
        <v>64.68557374999999</v>
      </c>
      <c r="I707" s="12">
        <v>63.284444799999996</v>
      </c>
      <c r="J707" s="12">
        <v>63.93039634999999</v>
      </c>
      <c r="K707" s="12">
        <v>64.72101789999999</v>
      </c>
      <c r="L707" s="12">
        <v>63.76547254999999</v>
      </c>
      <c r="M707" s="12">
        <v>67.35618194999999</v>
      </c>
      <c r="N707" s="12">
        <v>71.4452795</v>
      </c>
      <c r="O707" s="12">
        <v>76.96082325</v>
      </c>
      <c r="P707" s="12">
        <v>77.13298054999998</v>
      </c>
      <c r="Q707" s="12">
        <v>70.48684075</v>
      </c>
      <c r="R707" s="12">
        <v>65.48559884999999</v>
      </c>
      <c r="S707" s="12">
        <v>63.892058799999994</v>
      </c>
      <c r="T707" s="12">
        <v>60.69629849999999</v>
      </c>
      <c r="U707" s="12">
        <v>59.594636449999996</v>
      </c>
      <c r="V707" s="12">
        <v>56.34824164999999</v>
      </c>
      <c r="W707" s="12">
        <v>55.28202374999999</v>
      </c>
      <c r="X707" s="12">
        <v>55.22777249999999</v>
      </c>
      <c r="Y707" s="12">
        <v>54.40677024999999</v>
      </c>
    </row>
    <row r="708" spans="1:25" ht="11.25">
      <c r="A708" s="11">
        <f t="shared" si="18"/>
        <v>41976</v>
      </c>
      <c r="B708" s="12">
        <v>54.45885145</v>
      </c>
      <c r="C708" s="12">
        <v>60.747656349999986</v>
      </c>
      <c r="D708" s="12">
        <v>61.35671704999999</v>
      </c>
      <c r="E708" s="12">
        <v>63.13254129999999</v>
      </c>
      <c r="F708" s="12">
        <v>64.508353</v>
      </c>
      <c r="G708" s="12">
        <v>64.9799772</v>
      </c>
      <c r="H708" s="12">
        <v>64.81288334999999</v>
      </c>
      <c r="I708" s="12">
        <v>63.77053599999999</v>
      </c>
      <c r="J708" s="12">
        <v>63.104330649999994</v>
      </c>
      <c r="K708" s="12">
        <v>64.11629729999999</v>
      </c>
      <c r="L708" s="12">
        <v>64.72463465</v>
      </c>
      <c r="M708" s="12">
        <v>66.85345369999999</v>
      </c>
      <c r="N708" s="12">
        <v>71.11687859999998</v>
      </c>
      <c r="O708" s="12">
        <v>73.9625375</v>
      </c>
      <c r="P708" s="12">
        <v>74.83272754999999</v>
      </c>
      <c r="Q708" s="12">
        <v>70.07887135</v>
      </c>
      <c r="R708" s="12">
        <v>67.49651184999999</v>
      </c>
      <c r="S708" s="12">
        <v>64.10978714999999</v>
      </c>
      <c r="T708" s="12">
        <v>63.184622499999996</v>
      </c>
      <c r="U708" s="12">
        <v>59.74653995</v>
      </c>
      <c r="V708" s="12">
        <v>59.511451199999996</v>
      </c>
      <c r="W708" s="12">
        <v>59.734242999999985</v>
      </c>
      <c r="X708" s="12">
        <v>58.10236539999999</v>
      </c>
      <c r="Y708" s="12">
        <v>56.921134849999994</v>
      </c>
    </row>
    <row r="709" spans="1:25" ht="11.25">
      <c r="A709" s="11">
        <f t="shared" si="18"/>
        <v>41977</v>
      </c>
      <c r="B709" s="12">
        <v>54.75253154999999</v>
      </c>
      <c r="C709" s="12">
        <v>59.50566439999999</v>
      </c>
      <c r="D709" s="12">
        <v>59.551958799999994</v>
      </c>
      <c r="E709" s="12">
        <v>68.72114339999999</v>
      </c>
      <c r="F709" s="12">
        <v>71.60079975</v>
      </c>
      <c r="G709" s="12">
        <v>72.27785535</v>
      </c>
      <c r="H709" s="12">
        <v>72.47532989999999</v>
      </c>
      <c r="I709" s="12">
        <v>72.06519044999999</v>
      </c>
      <c r="J709" s="12">
        <v>70.70384574999999</v>
      </c>
      <c r="K709" s="12">
        <v>70.08176475</v>
      </c>
      <c r="L709" s="12">
        <v>71.58994949999999</v>
      </c>
      <c r="M709" s="12">
        <v>73.9220299</v>
      </c>
      <c r="N709" s="12">
        <v>77.90551834999998</v>
      </c>
      <c r="O709" s="12">
        <v>93.10599525</v>
      </c>
      <c r="P709" s="12">
        <v>91.50594504999998</v>
      </c>
      <c r="Q709" s="12">
        <v>78.6035511</v>
      </c>
      <c r="R709" s="12">
        <v>71.47349014999999</v>
      </c>
      <c r="S709" s="12">
        <v>68.14680349999999</v>
      </c>
      <c r="T709" s="12">
        <v>64.67544685</v>
      </c>
      <c r="U709" s="12">
        <v>57.630741199999996</v>
      </c>
      <c r="V709" s="12">
        <v>54.449447899999996</v>
      </c>
      <c r="W709" s="12">
        <v>54.59918134999999</v>
      </c>
      <c r="X709" s="12">
        <v>55.2422395</v>
      </c>
      <c r="Y709" s="12">
        <v>54.123940399999995</v>
      </c>
    </row>
    <row r="710" spans="1:25" ht="11.25">
      <c r="A710" s="11">
        <f t="shared" si="18"/>
        <v>41978</v>
      </c>
      <c r="B710" s="12">
        <v>58.660791599999996</v>
      </c>
      <c r="C710" s="12">
        <v>62.862008399999986</v>
      </c>
      <c r="D710" s="12">
        <v>68.5706866</v>
      </c>
      <c r="E710" s="12">
        <v>68.71029315</v>
      </c>
      <c r="F710" s="12">
        <v>72.91657339999999</v>
      </c>
      <c r="G710" s="12">
        <v>76.35827269999999</v>
      </c>
      <c r="H710" s="12">
        <v>75.80273989999999</v>
      </c>
      <c r="I710" s="12">
        <v>73.65005029999999</v>
      </c>
      <c r="J710" s="12">
        <v>73.11694134999999</v>
      </c>
      <c r="K710" s="12">
        <v>73.41930165</v>
      </c>
      <c r="L710" s="12">
        <v>74.23668714999998</v>
      </c>
      <c r="M710" s="12">
        <v>76.82628014999999</v>
      </c>
      <c r="N710" s="12">
        <v>80.82278889999998</v>
      </c>
      <c r="O710" s="12">
        <v>92.24231534999998</v>
      </c>
      <c r="P710" s="12">
        <v>91.4589273</v>
      </c>
      <c r="Q710" s="12">
        <v>85.59762224999999</v>
      </c>
      <c r="R710" s="12">
        <v>79.84843644999998</v>
      </c>
      <c r="S710" s="12">
        <v>75.9474099</v>
      </c>
      <c r="T710" s="12">
        <v>75.9488566</v>
      </c>
      <c r="U710" s="12">
        <v>62.62691964999999</v>
      </c>
      <c r="V710" s="12">
        <v>62.412084699999994</v>
      </c>
      <c r="W710" s="12">
        <v>62.72674194999999</v>
      </c>
      <c r="X710" s="12">
        <v>62.57917854999999</v>
      </c>
      <c r="Y710" s="12">
        <v>62.1690391</v>
      </c>
    </row>
    <row r="711" spans="1:25" ht="11.25">
      <c r="A711" s="11">
        <f t="shared" si="18"/>
        <v>41979</v>
      </c>
      <c r="B711" s="12">
        <v>56.68676944999999</v>
      </c>
      <c r="C711" s="12">
        <v>59.619230349999995</v>
      </c>
      <c r="D711" s="12">
        <v>61.53176774999999</v>
      </c>
      <c r="E711" s="12">
        <v>61.557084999999994</v>
      </c>
      <c r="F711" s="12">
        <v>66.75290805</v>
      </c>
      <c r="G711" s="12">
        <v>70.69154879999999</v>
      </c>
      <c r="H711" s="12">
        <v>71.32882015</v>
      </c>
      <c r="I711" s="12">
        <v>69.05026765</v>
      </c>
      <c r="J711" s="12">
        <v>70.30021645</v>
      </c>
      <c r="K711" s="12">
        <v>68.81228549999999</v>
      </c>
      <c r="L711" s="12">
        <v>68.9424885</v>
      </c>
      <c r="M711" s="12">
        <v>71.79321085</v>
      </c>
      <c r="N711" s="12">
        <v>75.97489719999999</v>
      </c>
      <c r="O711" s="12">
        <v>81.12948929999999</v>
      </c>
      <c r="P711" s="12">
        <v>83.36681085</v>
      </c>
      <c r="Q711" s="12">
        <v>74.93110315</v>
      </c>
      <c r="R711" s="12">
        <v>71.48940384999999</v>
      </c>
      <c r="S711" s="12">
        <v>67.6115245</v>
      </c>
      <c r="T711" s="12">
        <v>67.26286979999999</v>
      </c>
      <c r="U711" s="12">
        <v>61.691628099999996</v>
      </c>
      <c r="V711" s="12">
        <v>57.339231149999996</v>
      </c>
      <c r="W711" s="12">
        <v>56.07770874999999</v>
      </c>
      <c r="X711" s="12">
        <v>58.0907918</v>
      </c>
      <c r="Y711" s="12">
        <v>58.606540349999996</v>
      </c>
    </row>
    <row r="712" spans="1:25" ht="11.25">
      <c r="A712" s="11">
        <f t="shared" si="18"/>
        <v>41980</v>
      </c>
      <c r="B712" s="12">
        <v>47.007623099999996</v>
      </c>
      <c r="C712" s="12">
        <v>59.85576579999999</v>
      </c>
      <c r="D712" s="12">
        <v>60.2507149</v>
      </c>
      <c r="E712" s="12">
        <v>60.68834165</v>
      </c>
      <c r="F712" s="12">
        <v>61.191793249999996</v>
      </c>
      <c r="G712" s="12">
        <v>67.16160079999999</v>
      </c>
      <c r="H712" s="12">
        <v>66.55471014999999</v>
      </c>
      <c r="I712" s="12">
        <v>66.07440575</v>
      </c>
      <c r="J712" s="12">
        <v>65.8754845</v>
      </c>
      <c r="K712" s="12">
        <v>64.53728699999999</v>
      </c>
      <c r="L712" s="12">
        <v>66.74495119999999</v>
      </c>
      <c r="M712" s="12">
        <v>68.39346584999998</v>
      </c>
      <c r="N712" s="12">
        <v>72.20118025</v>
      </c>
      <c r="O712" s="12">
        <v>76.18611539999999</v>
      </c>
      <c r="P712" s="12">
        <v>80.90018735</v>
      </c>
      <c r="Q712" s="12">
        <v>73.20374334999998</v>
      </c>
      <c r="R712" s="12">
        <v>71.28903589999999</v>
      </c>
      <c r="S712" s="12">
        <v>65.87476115</v>
      </c>
      <c r="T712" s="12">
        <v>61.07171714999999</v>
      </c>
      <c r="U712" s="12">
        <v>59.98741549999998</v>
      </c>
      <c r="V712" s="12">
        <v>47.598600049999995</v>
      </c>
      <c r="W712" s="12">
        <v>47.55664575</v>
      </c>
      <c r="X712" s="12">
        <v>47.28321944999999</v>
      </c>
      <c r="Y712" s="12">
        <v>46.58591004999999</v>
      </c>
    </row>
    <row r="713" spans="1:25" ht="11.25">
      <c r="A713" s="11">
        <f t="shared" si="18"/>
        <v>41981</v>
      </c>
      <c r="B713" s="12">
        <v>47.84381569999999</v>
      </c>
      <c r="C713" s="12">
        <v>61.09703439999999</v>
      </c>
      <c r="D713" s="12">
        <v>68.05349134999999</v>
      </c>
      <c r="E713" s="12">
        <v>68.98878289999999</v>
      </c>
      <c r="F713" s="12">
        <v>70.96425174999999</v>
      </c>
      <c r="G713" s="12">
        <v>71.17257654999999</v>
      </c>
      <c r="H713" s="12">
        <v>70.91000049999998</v>
      </c>
      <c r="I713" s="12">
        <v>72.19684015</v>
      </c>
      <c r="J713" s="12">
        <v>72.06085035</v>
      </c>
      <c r="K713" s="12">
        <v>72.19032999999999</v>
      </c>
      <c r="L713" s="12">
        <v>72.28147209999999</v>
      </c>
      <c r="M713" s="12">
        <v>71.99140874999999</v>
      </c>
      <c r="N713" s="12">
        <v>75.95898349999999</v>
      </c>
      <c r="O713" s="12">
        <v>85.90432264999998</v>
      </c>
      <c r="P713" s="12">
        <v>89.69901674999998</v>
      </c>
      <c r="Q713" s="12">
        <v>72.4131218</v>
      </c>
      <c r="R713" s="12">
        <v>70.39786869999999</v>
      </c>
      <c r="S713" s="12">
        <v>68.99095295</v>
      </c>
      <c r="T713" s="12">
        <v>61.666310849999995</v>
      </c>
      <c r="U713" s="12">
        <v>60.67459799999999</v>
      </c>
      <c r="V713" s="12">
        <v>60.39466154999999</v>
      </c>
      <c r="W713" s="12">
        <v>60.46337979999999</v>
      </c>
      <c r="X713" s="12">
        <v>60.59792289999999</v>
      </c>
      <c r="Y713" s="12">
        <v>60.25433165</v>
      </c>
    </row>
    <row r="714" spans="1:25" ht="11.25">
      <c r="A714" s="11">
        <f t="shared" si="18"/>
        <v>41982</v>
      </c>
      <c r="B714" s="12">
        <v>47.48069399999999</v>
      </c>
      <c r="C714" s="12">
        <v>60.72016904999999</v>
      </c>
      <c r="D714" s="12">
        <v>61.15851915</v>
      </c>
      <c r="E714" s="12">
        <v>68.2278187</v>
      </c>
      <c r="F714" s="12">
        <v>70.4456098</v>
      </c>
      <c r="G714" s="12">
        <v>70.38195499999999</v>
      </c>
      <c r="H714" s="12">
        <v>70.61270365</v>
      </c>
      <c r="I714" s="12">
        <v>66.82524304999998</v>
      </c>
      <c r="J714" s="12">
        <v>63.471069099999994</v>
      </c>
      <c r="K714" s="12">
        <v>63.70615785</v>
      </c>
      <c r="L714" s="12">
        <v>63.7965766</v>
      </c>
      <c r="M714" s="12">
        <v>68.61625765</v>
      </c>
      <c r="N714" s="12">
        <v>70.75014015</v>
      </c>
      <c r="O714" s="12">
        <v>76.71994769999998</v>
      </c>
      <c r="P714" s="12">
        <v>77.74421129999999</v>
      </c>
      <c r="Q714" s="12">
        <v>61.63303674999999</v>
      </c>
      <c r="R714" s="12">
        <v>61.30752924999999</v>
      </c>
      <c r="S714" s="12">
        <v>62.06921679999999</v>
      </c>
      <c r="T714" s="12">
        <v>61.78060015</v>
      </c>
      <c r="U714" s="12">
        <v>47.58485639999999</v>
      </c>
      <c r="V714" s="12">
        <v>45.65423524999999</v>
      </c>
      <c r="W714" s="12">
        <v>45.869070199999996</v>
      </c>
      <c r="X714" s="12">
        <v>46.64594809999999</v>
      </c>
      <c r="Y714" s="12">
        <v>45.543562699999995</v>
      </c>
    </row>
    <row r="715" spans="1:25" ht="11.25">
      <c r="A715" s="11">
        <f t="shared" si="18"/>
        <v>41983</v>
      </c>
      <c r="B715" s="12">
        <v>46.442686749999986</v>
      </c>
      <c r="C715" s="12">
        <v>50.892735949999995</v>
      </c>
      <c r="D715" s="12">
        <v>51.04897954999999</v>
      </c>
      <c r="E715" s="12">
        <v>52.046479199999986</v>
      </c>
      <c r="F715" s="12">
        <v>61.354547</v>
      </c>
      <c r="G715" s="12">
        <v>61.39722464999999</v>
      </c>
      <c r="H715" s="12">
        <v>61.614952999999986</v>
      </c>
      <c r="I715" s="12">
        <v>51.84828129999999</v>
      </c>
      <c r="J715" s="12">
        <v>51.48515959999999</v>
      </c>
      <c r="K715" s="12">
        <v>63.0732266</v>
      </c>
      <c r="L715" s="12">
        <v>63.19619609999999</v>
      </c>
      <c r="M715" s="12">
        <v>61.400118049999996</v>
      </c>
      <c r="N715" s="12">
        <v>62.06849345</v>
      </c>
      <c r="O715" s="12">
        <v>62.467059299999995</v>
      </c>
      <c r="P715" s="12">
        <v>62.60594249999999</v>
      </c>
      <c r="Q715" s="12">
        <v>61.74660269999999</v>
      </c>
      <c r="R715" s="12">
        <v>61.06376029999999</v>
      </c>
      <c r="S715" s="12">
        <v>62.775206399999995</v>
      </c>
      <c r="T715" s="12">
        <v>50.54769799999999</v>
      </c>
      <c r="U715" s="12">
        <v>48.63009714999999</v>
      </c>
      <c r="V715" s="12">
        <v>48.44130279999999</v>
      </c>
      <c r="W715" s="12">
        <v>48.729196099999996</v>
      </c>
      <c r="X715" s="12">
        <v>48.48181039999999</v>
      </c>
      <c r="Y715" s="12">
        <v>46.3580548</v>
      </c>
    </row>
    <row r="716" spans="1:25" ht="11.25">
      <c r="A716" s="11">
        <f t="shared" si="18"/>
        <v>41984</v>
      </c>
      <c r="B716" s="12">
        <v>46.98447589999999</v>
      </c>
      <c r="C716" s="12">
        <v>49.77299015</v>
      </c>
      <c r="D716" s="12">
        <v>62.367236999999996</v>
      </c>
      <c r="E716" s="12">
        <v>63.238150399999995</v>
      </c>
      <c r="F716" s="12">
        <v>61.07171714999999</v>
      </c>
      <c r="G716" s="12">
        <v>61.15417904999999</v>
      </c>
      <c r="H716" s="12">
        <v>60.88147609999999</v>
      </c>
      <c r="I716" s="12">
        <v>63.11879764999999</v>
      </c>
      <c r="J716" s="12">
        <v>63.23164024999999</v>
      </c>
      <c r="K716" s="12">
        <v>63.16075194999999</v>
      </c>
      <c r="L716" s="12">
        <v>63.28155139999999</v>
      </c>
      <c r="M716" s="12">
        <v>61.4804099</v>
      </c>
      <c r="N716" s="12">
        <v>61.444965749999994</v>
      </c>
      <c r="O716" s="12">
        <v>62.266691349999995</v>
      </c>
      <c r="P716" s="12">
        <v>62.08440714999999</v>
      </c>
      <c r="Q716" s="12">
        <v>61.09631105</v>
      </c>
      <c r="R716" s="12">
        <v>60.71872234999999</v>
      </c>
      <c r="S716" s="12">
        <v>62.13576499999999</v>
      </c>
      <c r="T716" s="12">
        <v>49.77009674999999</v>
      </c>
      <c r="U716" s="12">
        <v>47.80403145</v>
      </c>
      <c r="V716" s="12">
        <v>46.334907599999994</v>
      </c>
      <c r="W716" s="12">
        <v>46.60761055</v>
      </c>
      <c r="X716" s="12">
        <v>46.36094819999999</v>
      </c>
      <c r="Y716" s="12">
        <v>46.2915066</v>
      </c>
    </row>
    <row r="717" spans="1:25" ht="11.25">
      <c r="A717" s="11">
        <f t="shared" si="18"/>
        <v>41985</v>
      </c>
      <c r="B717" s="12">
        <v>45.96527575</v>
      </c>
      <c r="C717" s="12">
        <v>49.35200044999999</v>
      </c>
      <c r="D717" s="12">
        <v>50.32056609999999</v>
      </c>
      <c r="E717" s="12">
        <v>61.31331604999999</v>
      </c>
      <c r="F717" s="12">
        <v>60.587072649999996</v>
      </c>
      <c r="G717" s="12">
        <v>60.84386189999999</v>
      </c>
      <c r="H717" s="12">
        <v>61.265574949999994</v>
      </c>
      <c r="I717" s="12">
        <v>50.591822349999994</v>
      </c>
      <c r="J717" s="12">
        <v>50.551314749999996</v>
      </c>
      <c r="K717" s="12">
        <v>50.593269049999996</v>
      </c>
      <c r="L717" s="12">
        <v>50.45583254999999</v>
      </c>
      <c r="M717" s="12">
        <v>60.652897499999995</v>
      </c>
      <c r="N717" s="12">
        <v>61.37263075</v>
      </c>
      <c r="O717" s="12">
        <v>61.43483884999999</v>
      </c>
      <c r="P717" s="12">
        <v>61.09631105</v>
      </c>
      <c r="Q717" s="12">
        <v>61.012402449999996</v>
      </c>
      <c r="R717" s="12">
        <v>61.277871899999994</v>
      </c>
      <c r="S717" s="12">
        <v>50.11875145</v>
      </c>
      <c r="T717" s="12">
        <v>49.225414199999996</v>
      </c>
      <c r="U717" s="12">
        <v>47.446696549999984</v>
      </c>
      <c r="V717" s="12">
        <v>45.822775799999995</v>
      </c>
      <c r="W717" s="12">
        <v>46.04629095</v>
      </c>
      <c r="X717" s="12">
        <v>45.989146299999994</v>
      </c>
      <c r="Y717" s="12">
        <v>43.516735999999995</v>
      </c>
    </row>
    <row r="718" spans="1:25" ht="11.25">
      <c r="A718" s="11">
        <f t="shared" si="18"/>
        <v>41986</v>
      </c>
      <c r="B718" s="12">
        <v>43.63464205</v>
      </c>
      <c r="C718" s="12">
        <v>46.590250149999996</v>
      </c>
      <c r="D718" s="12">
        <v>48.148346049999994</v>
      </c>
      <c r="E718" s="12">
        <v>49.796137349999995</v>
      </c>
      <c r="F718" s="12">
        <v>50.3408199</v>
      </c>
      <c r="G718" s="12">
        <v>63.22802349999999</v>
      </c>
      <c r="H718" s="12">
        <v>65.2476167</v>
      </c>
      <c r="I718" s="12">
        <v>53.510539599999994</v>
      </c>
      <c r="J718" s="12">
        <v>53.42156754999999</v>
      </c>
      <c r="K718" s="12">
        <v>53.39118684999999</v>
      </c>
      <c r="L718" s="12">
        <v>65.69247694999999</v>
      </c>
      <c r="M718" s="12">
        <v>62.676107449999996</v>
      </c>
      <c r="N718" s="12">
        <v>84.22108719999999</v>
      </c>
      <c r="O718" s="12">
        <v>83.8854528</v>
      </c>
      <c r="P718" s="12">
        <v>62.98931799999999</v>
      </c>
      <c r="Q718" s="12">
        <v>62.591475499999994</v>
      </c>
      <c r="R718" s="12">
        <v>65.17889844999999</v>
      </c>
      <c r="S718" s="12">
        <v>64.95755334999998</v>
      </c>
      <c r="T718" s="12">
        <v>62.64066329999999</v>
      </c>
      <c r="U718" s="12">
        <v>48.83046509999999</v>
      </c>
      <c r="V718" s="12">
        <v>46.18951424999999</v>
      </c>
      <c r="W718" s="12">
        <v>46.33707765</v>
      </c>
      <c r="X718" s="12">
        <v>46.476684199999994</v>
      </c>
      <c r="Y718" s="12">
        <v>46.28716649999999</v>
      </c>
    </row>
    <row r="719" spans="1:25" ht="11.25">
      <c r="A719" s="11">
        <f t="shared" si="18"/>
        <v>41987</v>
      </c>
      <c r="B719" s="12">
        <v>46.168537099999995</v>
      </c>
      <c r="C719" s="12">
        <v>48.4557698</v>
      </c>
      <c r="D719" s="12">
        <v>48.353054099999994</v>
      </c>
      <c r="E719" s="12">
        <v>60.34330369999999</v>
      </c>
      <c r="F719" s="12">
        <v>61.825447849999996</v>
      </c>
      <c r="G719" s="12">
        <v>62.88153884999999</v>
      </c>
      <c r="H719" s="12">
        <v>63.73726189999999</v>
      </c>
      <c r="I719" s="12">
        <v>63.696754299999995</v>
      </c>
      <c r="J719" s="12">
        <v>63.39656404999999</v>
      </c>
      <c r="K719" s="12">
        <v>63.46745234999999</v>
      </c>
      <c r="L719" s="12">
        <v>63.633822849999994</v>
      </c>
      <c r="M719" s="12">
        <v>61.66486414999999</v>
      </c>
      <c r="N719" s="12">
        <v>76.62808224999999</v>
      </c>
      <c r="O719" s="12">
        <v>77.86211734999999</v>
      </c>
      <c r="P719" s="12">
        <v>76.5289833</v>
      </c>
      <c r="Q719" s="12">
        <v>76.02553169999999</v>
      </c>
      <c r="R719" s="12">
        <v>73.4938067</v>
      </c>
      <c r="S719" s="12">
        <v>61.714775299999985</v>
      </c>
      <c r="T719" s="12">
        <v>60.477846799999995</v>
      </c>
      <c r="U719" s="12">
        <v>47.32951384999999</v>
      </c>
      <c r="V719" s="12">
        <v>47.38159504999999</v>
      </c>
      <c r="W719" s="12">
        <v>47.45393005</v>
      </c>
      <c r="X719" s="12">
        <v>47.448143249999994</v>
      </c>
      <c r="Y719" s="12">
        <v>47.2940697</v>
      </c>
    </row>
    <row r="720" spans="1:25" ht="11.25">
      <c r="A720" s="11">
        <f t="shared" si="18"/>
        <v>41988</v>
      </c>
      <c r="B720" s="12">
        <v>47.4792473</v>
      </c>
      <c r="C720" s="12">
        <v>57.826769049999996</v>
      </c>
      <c r="D720" s="12">
        <v>60.00115914999999</v>
      </c>
      <c r="E720" s="12">
        <v>60.35198389999999</v>
      </c>
      <c r="F720" s="12">
        <v>60.507504149999995</v>
      </c>
      <c r="G720" s="12">
        <v>66.29647419999999</v>
      </c>
      <c r="H720" s="12">
        <v>68.09978575</v>
      </c>
      <c r="I720" s="12">
        <v>66.83536994999999</v>
      </c>
      <c r="J720" s="12">
        <v>66.55181674999999</v>
      </c>
      <c r="K720" s="12">
        <v>61.37335409999999</v>
      </c>
      <c r="L720" s="12">
        <v>66.46501475</v>
      </c>
      <c r="M720" s="12">
        <v>70.13095254999999</v>
      </c>
      <c r="N720" s="12">
        <v>72.65038059999999</v>
      </c>
      <c r="O720" s="12">
        <v>76.67944009999998</v>
      </c>
      <c r="P720" s="12">
        <v>75.96549365</v>
      </c>
      <c r="Q720" s="12">
        <v>71.46915004999998</v>
      </c>
      <c r="R720" s="12">
        <v>69.55371924999999</v>
      </c>
      <c r="S720" s="12">
        <v>61.1462222</v>
      </c>
      <c r="T720" s="12">
        <v>59.8745729</v>
      </c>
      <c r="U720" s="12">
        <v>58.61883729999999</v>
      </c>
      <c r="V720" s="12">
        <v>47.37725495</v>
      </c>
      <c r="W720" s="12">
        <v>47.55664575</v>
      </c>
      <c r="X720" s="12">
        <v>47.53494524999999</v>
      </c>
      <c r="Y720" s="12">
        <v>47.50167114999999</v>
      </c>
    </row>
    <row r="721" spans="1:25" ht="11.25">
      <c r="A721" s="11">
        <f t="shared" si="18"/>
        <v>41989</v>
      </c>
      <c r="B721" s="12">
        <v>46.18806754999999</v>
      </c>
      <c r="C721" s="12">
        <v>61.9607143</v>
      </c>
      <c r="D721" s="12">
        <v>64.8902818</v>
      </c>
      <c r="E721" s="12">
        <v>67.03139779999998</v>
      </c>
      <c r="F721" s="12">
        <v>68.66978554999999</v>
      </c>
      <c r="G721" s="12">
        <v>70.74652339999999</v>
      </c>
      <c r="H721" s="12">
        <v>70.88034314999999</v>
      </c>
      <c r="I721" s="12">
        <v>69.90382064999999</v>
      </c>
      <c r="J721" s="12">
        <v>69.25859245</v>
      </c>
      <c r="K721" s="12">
        <v>69.52189184999999</v>
      </c>
      <c r="L721" s="12">
        <v>68.97937934999999</v>
      </c>
      <c r="M721" s="12">
        <v>71.7042388</v>
      </c>
      <c r="N721" s="12">
        <v>76.23674989999999</v>
      </c>
      <c r="O721" s="12">
        <v>78.05163504999999</v>
      </c>
      <c r="P721" s="12">
        <v>79.9113679</v>
      </c>
      <c r="Q721" s="12">
        <v>74.06814659999999</v>
      </c>
      <c r="R721" s="12">
        <v>71.2543151</v>
      </c>
      <c r="S721" s="12">
        <v>68.17790755</v>
      </c>
      <c r="T721" s="12">
        <v>64.46567535</v>
      </c>
      <c r="U721" s="12">
        <v>61.65039714999999</v>
      </c>
      <c r="V721" s="12">
        <v>46.1584102</v>
      </c>
      <c r="W721" s="12">
        <v>46.09692544999999</v>
      </c>
      <c r="X721" s="12">
        <v>47.39678539999999</v>
      </c>
      <c r="Y721" s="12">
        <v>46.1584102</v>
      </c>
    </row>
    <row r="722" spans="1:25" ht="11.25">
      <c r="A722" s="11">
        <f t="shared" si="18"/>
        <v>41990</v>
      </c>
      <c r="B722" s="12">
        <v>46.060757949999996</v>
      </c>
      <c r="C722" s="12">
        <v>62.23052384999999</v>
      </c>
      <c r="D722" s="12">
        <v>62.75205919999999</v>
      </c>
      <c r="E722" s="12">
        <v>62.88515559999999</v>
      </c>
      <c r="F722" s="12">
        <v>61.69307479999999</v>
      </c>
      <c r="G722" s="12">
        <v>62.005562</v>
      </c>
      <c r="H722" s="12">
        <v>62.26452129999999</v>
      </c>
      <c r="I722" s="12">
        <v>64.69787069999998</v>
      </c>
      <c r="J722" s="12">
        <v>64.30870839999999</v>
      </c>
      <c r="K722" s="12">
        <v>64.19948254999998</v>
      </c>
      <c r="L722" s="12">
        <v>64.13872115</v>
      </c>
      <c r="M722" s="12">
        <v>62.033772649999996</v>
      </c>
      <c r="N722" s="12">
        <v>76.79589945</v>
      </c>
      <c r="O722" s="12">
        <v>78.91531495</v>
      </c>
      <c r="P722" s="12">
        <v>80.26074594999999</v>
      </c>
      <c r="Q722" s="12">
        <v>79.33630464999999</v>
      </c>
      <c r="R722" s="12">
        <v>62.06777009999999</v>
      </c>
      <c r="S722" s="12">
        <v>64.9163224</v>
      </c>
      <c r="T722" s="12">
        <v>63.77632279999999</v>
      </c>
      <c r="U722" s="12">
        <v>48.87024935</v>
      </c>
      <c r="V722" s="12">
        <v>48.608396649999996</v>
      </c>
      <c r="W722" s="12">
        <v>48.6872418</v>
      </c>
      <c r="X722" s="12">
        <v>48.3545008</v>
      </c>
      <c r="Y722" s="12">
        <v>48.28795259999999</v>
      </c>
    </row>
    <row r="723" spans="1:25" ht="11.25">
      <c r="A723" s="11">
        <f t="shared" si="18"/>
        <v>41991</v>
      </c>
      <c r="B723" s="12">
        <v>48.245274949999995</v>
      </c>
      <c r="C723" s="12">
        <v>62.55313794999999</v>
      </c>
      <c r="D723" s="12">
        <v>63.26925444999999</v>
      </c>
      <c r="E723" s="12">
        <v>62.35276999999999</v>
      </c>
      <c r="F723" s="12">
        <v>61.837744799999996</v>
      </c>
      <c r="G723" s="12">
        <v>62.12997819999999</v>
      </c>
      <c r="H723" s="12">
        <v>62.35711009999999</v>
      </c>
      <c r="I723" s="12">
        <v>62.815713999999986</v>
      </c>
      <c r="J723" s="12">
        <v>64.7904595</v>
      </c>
      <c r="K723" s="12">
        <v>64.24722365</v>
      </c>
      <c r="L723" s="12">
        <v>62.82439419999999</v>
      </c>
      <c r="M723" s="12">
        <v>74.03053239999998</v>
      </c>
      <c r="N723" s="12">
        <v>76.97818364999999</v>
      </c>
      <c r="O723" s="12">
        <v>78.85383019999998</v>
      </c>
      <c r="P723" s="12">
        <v>76.71560759999998</v>
      </c>
      <c r="Q723" s="12">
        <v>74.90072244999999</v>
      </c>
      <c r="R723" s="12">
        <v>73.64643354999998</v>
      </c>
      <c r="S723" s="12">
        <v>63.803086749999984</v>
      </c>
      <c r="T723" s="12">
        <v>62.73976225</v>
      </c>
      <c r="U723" s="12">
        <v>48.33135359999999</v>
      </c>
      <c r="V723" s="12">
        <v>48.22212774999999</v>
      </c>
      <c r="W723" s="12">
        <v>48.25540184999999</v>
      </c>
      <c r="X723" s="12">
        <v>48.090478049999994</v>
      </c>
      <c r="Y723" s="12">
        <v>48.324843449999996</v>
      </c>
    </row>
    <row r="724" spans="1:25" ht="11.25">
      <c r="A724" s="11">
        <f t="shared" si="18"/>
        <v>41992</v>
      </c>
      <c r="B724" s="12">
        <v>49.12342185</v>
      </c>
      <c r="C724" s="12">
        <v>63.56438124999999</v>
      </c>
      <c r="D724" s="12">
        <v>63.80959689999999</v>
      </c>
      <c r="E724" s="12">
        <v>63.76981265</v>
      </c>
      <c r="F724" s="12">
        <v>62.06849345</v>
      </c>
      <c r="G724" s="12">
        <v>62.20086649999999</v>
      </c>
      <c r="H724" s="12">
        <v>62.90830279999999</v>
      </c>
      <c r="I724" s="12">
        <v>64.8801549</v>
      </c>
      <c r="J724" s="12">
        <v>64.62408899999998</v>
      </c>
      <c r="K724" s="12">
        <v>64.0135816</v>
      </c>
      <c r="L724" s="12">
        <v>63.92822629999999</v>
      </c>
      <c r="M724" s="12">
        <v>73.91045629999998</v>
      </c>
      <c r="N724" s="12">
        <v>80.15152009999998</v>
      </c>
      <c r="O724" s="12">
        <v>82.71000905</v>
      </c>
      <c r="P724" s="12">
        <v>82.28178584999999</v>
      </c>
      <c r="Q724" s="12">
        <v>79.79201514999998</v>
      </c>
      <c r="R724" s="12">
        <v>62.26162789999999</v>
      </c>
      <c r="S724" s="12">
        <v>64.33113225</v>
      </c>
      <c r="T724" s="12">
        <v>63.317718899999996</v>
      </c>
      <c r="U724" s="12">
        <v>49.116911699999996</v>
      </c>
      <c r="V724" s="12">
        <v>48.80370115</v>
      </c>
      <c r="W724" s="12">
        <v>48.8593991</v>
      </c>
      <c r="X724" s="12">
        <v>48.98092189999999</v>
      </c>
      <c r="Y724" s="12">
        <v>48.8217849</v>
      </c>
    </row>
    <row r="725" spans="1:25" ht="11.25">
      <c r="A725" s="11">
        <f t="shared" si="18"/>
        <v>41993</v>
      </c>
      <c r="B725" s="12">
        <v>48.95126454999999</v>
      </c>
      <c r="C725" s="12">
        <v>50.20483009999999</v>
      </c>
      <c r="D725" s="12">
        <v>63.755345649999995</v>
      </c>
      <c r="E725" s="12">
        <v>64.53077685</v>
      </c>
      <c r="F725" s="12">
        <v>64.67110674999998</v>
      </c>
      <c r="G725" s="12">
        <v>64.74199505</v>
      </c>
      <c r="H725" s="12">
        <v>66.80209584999999</v>
      </c>
      <c r="I725" s="12">
        <v>66.5727939</v>
      </c>
      <c r="J725" s="12">
        <v>65.97820019999999</v>
      </c>
      <c r="K725" s="12">
        <v>65.74889825</v>
      </c>
      <c r="L725" s="12">
        <v>65.94203269999998</v>
      </c>
      <c r="M725" s="12">
        <v>74.9708874</v>
      </c>
      <c r="N725" s="12">
        <v>87.36187289999998</v>
      </c>
      <c r="O725" s="12">
        <v>88.38034969999998</v>
      </c>
      <c r="P725" s="12">
        <v>84.80700069999999</v>
      </c>
      <c r="Q725" s="12">
        <v>62.88081549999998</v>
      </c>
      <c r="R725" s="12">
        <v>65.5977181</v>
      </c>
      <c r="S725" s="12">
        <v>64.81867015</v>
      </c>
      <c r="T725" s="12">
        <v>64.15752825</v>
      </c>
      <c r="U725" s="12">
        <v>50.6576472</v>
      </c>
      <c r="V725" s="12">
        <v>50.31188589999999</v>
      </c>
      <c r="W725" s="12">
        <v>50.38566759999999</v>
      </c>
      <c r="X725" s="12">
        <v>50.626543149999996</v>
      </c>
      <c r="Y725" s="12">
        <v>48.8145514</v>
      </c>
    </row>
    <row r="726" spans="1:25" ht="11.25">
      <c r="A726" s="11">
        <f t="shared" si="18"/>
        <v>41994</v>
      </c>
      <c r="B726" s="12">
        <v>48.6004398</v>
      </c>
      <c r="C726" s="12">
        <v>49.012749299999996</v>
      </c>
      <c r="D726" s="12">
        <v>49.08797769999999</v>
      </c>
      <c r="E726" s="12">
        <v>62.45331564999999</v>
      </c>
      <c r="F726" s="12">
        <v>63.49276959999999</v>
      </c>
      <c r="G726" s="12">
        <v>63.86240144999999</v>
      </c>
      <c r="H726" s="12">
        <v>64.00924149999999</v>
      </c>
      <c r="I726" s="12">
        <v>64.0294953</v>
      </c>
      <c r="J726" s="12">
        <v>65.723581</v>
      </c>
      <c r="K726" s="12">
        <v>65.87910124999999</v>
      </c>
      <c r="L726" s="12">
        <v>65.97241339999998</v>
      </c>
      <c r="M726" s="12">
        <v>84.05327</v>
      </c>
      <c r="N726" s="12">
        <v>89.37278589999998</v>
      </c>
      <c r="O726" s="12">
        <v>92.04267074999998</v>
      </c>
      <c r="P726" s="12">
        <v>90.79272195</v>
      </c>
      <c r="Q726" s="12">
        <v>87.49424594999998</v>
      </c>
      <c r="R726" s="12">
        <v>75.32460554999999</v>
      </c>
      <c r="S726" s="12">
        <v>65.91526875</v>
      </c>
      <c r="T726" s="12">
        <v>65.04580204999999</v>
      </c>
      <c r="U726" s="12">
        <v>50.617139599999994</v>
      </c>
      <c r="V726" s="12">
        <v>50.44787569999999</v>
      </c>
      <c r="W726" s="12">
        <v>50.52093404999999</v>
      </c>
      <c r="X726" s="12">
        <v>50.216403699999994</v>
      </c>
      <c r="Y726" s="12">
        <v>48.4673434</v>
      </c>
    </row>
    <row r="727" spans="1:25" ht="11.25">
      <c r="A727" s="11">
        <f t="shared" si="18"/>
        <v>41995</v>
      </c>
      <c r="B727" s="12">
        <v>48.8970133</v>
      </c>
      <c r="C727" s="12">
        <v>50.55999495</v>
      </c>
      <c r="D727" s="12">
        <v>63.46455894999999</v>
      </c>
      <c r="E727" s="12">
        <v>63.53906399999999</v>
      </c>
      <c r="F727" s="12">
        <v>61.844978299999994</v>
      </c>
      <c r="G727" s="12">
        <v>62.0070087</v>
      </c>
      <c r="H727" s="12">
        <v>62.03955944999999</v>
      </c>
      <c r="I727" s="12">
        <v>64.21756629999999</v>
      </c>
      <c r="J727" s="12">
        <v>64.06204604999999</v>
      </c>
      <c r="K727" s="12">
        <v>63.8153837</v>
      </c>
      <c r="L727" s="12">
        <v>63.72641164999999</v>
      </c>
      <c r="M727" s="12">
        <v>72.15850259999999</v>
      </c>
      <c r="N727" s="12">
        <v>75.95175</v>
      </c>
      <c r="O727" s="12">
        <v>77.1308105</v>
      </c>
      <c r="P727" s="12">
        <v>77.52358955</v>
      </c>
      <c r="Q727" s="12">
        <v>74.14337499999999</v>
      </c>
      <c r="R727" s="12">
        <v>61.682947899999995</v>
      </c>
      <c r="S727" s="12">
        <v>63.36690669999999</v>
      </c>
      <c r="T727" s="12">
        <v>63.369800099999985</v>
      </c>
      <c r="U727" s="12">
        <v>49.08436095</v>
      </c>
      <c r="V727" s="12">
        <v>48.58452609999999</v>
      </c>
      <c r="W727" s="12">
        <v>48.7060489</v>
      </c>
      <c r="X727" s="12">
        <v>48.429005849999996</v>
      </c>
      <c r="Y727" s="12">
        <v>47.87274969999999</v>
      </c>
    </row>
    <row r="728" spans="1:25" ht="11.25">
      <c r="A728" s="11">
        <f t="shared" si="18"/>
        <v>41996</v>
      </c>
      <c r="B728" s="12">
        <v>47.1407195</v>
      </c>
      <c r="C728" s="12">
        <v>49.93357384999999</v>
      </c>
      <c r="D728" s="12">
        <v>62.9560439</v>
      </c>
      <c r="E728" s="12">
        <v>63.53834064999999</v>
      </c>
      <c r="F728" s="12">
        <v>63.7618558</v>
      </c>
      <c r="G728" s="12">
        <v>62.36434359999999</v>
      </c>
      <c r="H728" s="12">
        <v>64.01719835</v>
      </c>
      <c r="I728" s="12">
        <v>63.867464899999995</v>
      </c>
      <c r="J728" s="12">
        <v>63.49349295</v>
      </c>
      <c r="K728" s="12">
        <v>63.433454899999994</v>
      </c>
      <c r="L728" s="12">
        <v>63.380650349999996</v>
      </c>
      <c r="M728" s="12">
        <v>61.91876</v>
      </c>
      <c r="N728" s="12">
        <v>74.17592574999999</v>
      </c>
      <c r="O728" s="12">
        <v>76.01829819999999</v>
      </c>
      <c r="P728" s="12">
        <v>75.25661065</v>
      </c>
      <c r="Q728" s="12">
        <v>62.14733859999999</v>
      </c>
      <c r="R728" s="12">
        <v>64.16982519999999</v>
      </c>
      <c r="S728" s="12">
        <v>63.633822849999994</v>
      </c>
      <c r="T728" s="12">
        <v>63.04212254999999</v>
      </c>
      <c r="U728" s="12">
        <v>48.495554049999996</v>
      </c>
      <c r="V728" s="12">
        <v>48.5006175</v>
      </c>
      <c r="W728" s="12">
        <v>48.54546519999999</v>
      </c>
      <c r="X728" s="12">
        <v>48.411645449999995</v>
      </c>
      <c r="Y728" s="12">
        <v>46.964945449999995</v>
      </c>
    </row>
    <row r="729" spans="1:25" ht="11.25">
      <c r="A729" s="11">
        <f t="shared" si="18"/>
        <v>41997</v>
      </c>
      <c r="B729" s="12">
        <v>44.31025095</v>
      </c>
      <c r="C729" s="12">
        <v>49.12703859999999</v>
      </c>
      <c r="D729" s="12">
        <v>66.42884724999999</v>
      </c>
      <c r="E729" s="12">
        <v>67.0154841</v>
      </c>
      <c r="F729" s="12">
        <v>67.2990373</v>
      </c>
      <c r="G729" s="12">
        <v>67.17172769999999</v>
      </c>
      <c r="H729" s="12">
        <v>67.12181654999998</v>
      </c>
      <c r="I729" s="12">
        <v>63.84287099999999</v>
      </c>
      <c r="J729" s="12">
        <v>63.78500299999999</v>
      </c>
      <c r="K729" s="12">
        <v>66.54602995</v>
      </c>
      <c r="L729" s="12">
        <v>66.77677859999999</v>
      </c>
      <c r="M729" s="12">
        <v>63.51808684999999</v>
      </c>
      <c r="N729" s="12">
        <v>91.96310224999998</v>
      </c>
      <c r="O729" s="12">
        <v>94.05503044999999</v>
      </c>
      <c r="P729" s="12">
        <v>93.13709929999999</v>
      </c>
      <c r="Q729" s="12">
        <v>62.54662779999999</v>
      </c>
      <c r="R729" s="12">
        <v>63.75245224999999</v>
      </c>
      <c r="S729" s="12">
        <v>63.68735074999999</v>
      </c>
      <c r="T729" s="12">
        <v>63.308315349999994</v>
      </c>
      <c r="U729" s="12">
        <v>51.92278634999999</v>
      </c>
      <c r="V729" s="12">
        <v>48.86012244999999</v>
      </c>
      <c r="W729" s="12">
        <v>48.78995749999999</v>
      </c>
      <c r="X729" s="12">
        <v>48.907863549999995</v>
      </c>
      <c r="Y729" s="12">
        <v>49.025046249999995</v>
      </c>
    </row>
    <row r="730" spans="1:25" ht="11.25">
      <c r="A730" s="11">
        <f t="shared" si="18"/>
        <v>41998</v>
      </c>
      <c r="B730" s="12">
        <v>48.66481794999999</v>
      </c>
      <c r="C730" s="12">
        <v>60.35126054999999</v>
      </c>
      <c r="D730" s="12">
        <v>61.109331349999984</v>
      </c>
      <c r="E730" s="12">
        <v>61.98892495</v>
      </c>
      <c r="F730" s="12">
        <v>68.07953194999999</v>
      </c>
      <c r="G730" s="12">
        <v>68.67267894999999</v>
      </c>
      <c r="H730" s="12">
        <v>68.515712</v>
      </c>
      <c r="I730" s="12">
        <v>68.37176534999999</v>
      </c>
      <c r="J730" s="12">
        <v>61.57372204999999</v>
      </c>
      <c r="K730" s="12">
        <v>61.53321444999999</v>
      </c>
      <c r="L730" s="12">
        <v>61.85582854999999</v>
      </c>
      <c r="M730" s="12">
        <v>68.8079454</v>
      </c>
      <c r="N730" s="12">
        <v>73.34986004999999</v>
      </c>
      <c r="O730" s="12">
        <v>73.92275325</v>
      </c>
      <c r="P730" s="12">
        <v>73.62183965</v>
      </c>
      <c r="Q730" s="12">
        <v>71.11615524999999</v>
      </c>
      <c r="R730" s="12">
        <v>67.89290765</v>
      </c>
      <c r="S730" s="12">
        <v>61.56142509999999</v>
      </c>
      <c r="T730" s="12">
        <v>61.16719934999999</v>
      </c>
      <c r="U730" s="12">
        <v>60.085791099999994</v>
      </c>
      <c r="V730" s="12">
        <v>59.9628216</v>
      </c>
      <c r="W730" s="12">
        <v>60.044560149999995</v>
      </c>
      <c r="X730" s="12">
        <v>60.09302459999999</v>
      </c>
      <c r="Y730" s="12">
        <v>48.86518589999999</v>
      </c>
    </row>
    <row r="731" spans="1:25" ht="11.25">
      <c r="A731" s="11">
        <f t="shared" si="18"/>
        <v>41999</v>
      </c>
      <c r="B731" s="12">
        <v>48.58597279999999</v>
      </c>
      <c r="C731" s="12">
        <v>61.41241499999999</v>
      </c>
      <c r="D731" s="12">
        <v>62.170485799999994</v>
      </c>
      <c r="E731" s="12">
        <v>62.18929289999999</v>
      </c>
      <c r="F731" s="12">
        <v>73.48295644999999</v>
      </c>
      <c r="G731" s="12">
        <v>74.40884444999999</v>
      </c>
      <c r="H731" s="12">
        <v>74.22583689999999</v>
      </c>
      <c r="I731" s="12">
        <v>62.72384854999999</v>
      </c>
      <c r="J731" s="12">
        <v>62.78967339999999</v>
      </c>
      <c r="K731" s="12">
        <v>62.111171099999986</v>
      </c>
      <c r="L731" s="12">
        <v>62.07355689999999</v>
      </c>
      <c r="M731" s="12">
        <v>73.94011364999999</v>
      </c>
      <c r="N731" s="12">
        <v>77.87947774999999</v>
      </c>
      <c r="O731" s="12">
        <v>80.77287774999999</v>
      </c>
      <c r="P731" s="12">
        <v>80.10450235</v>
      </c>
      <c r="Q731" s="12">
        <v>78.31348775</v>
      </c>
      <c r="R731" s="12">
        <v>74.57376825</v>
      </c>
      <c r="S731" s="12">
        <v>62.627642999999985</v>
      </c>
      <c r="T731" s="12">
        <v>61.69596819999999</v>
      </c>
      <c r="U731" s="12">
        <v>61.10499125</v>
      </c>
      <c r="V731" s="12">
        <v>48.73787629999999</v>
      </c>
      <c r="W731" s="12">
        <v>61.36105714999999</v>
      </c>
      <c r="X731" s="12">
        <v>61.39360789999999</v>
      </c>
      <c r="Y731" s="12">
        <v>48.7089423</v>
      </c>
    </row>
    <row r="732" spans="1:25" ht="11.25">
      <c r="A732" s="11">
        <f t="shared" si="18"/>
        <v>42000</v>
      </c>
      <c r="B732" s="12">
        <v>48.368967799999986</v>
      </c>
      <c r="C732" s="12">
        <v>62.05764319999999</v>
      </c>
      <c r="D732" s="12">
        <v>62.34047304999999</v>
      </c>
      <c r="E732" s="12">
        <v>62.87792209999999</v>
      </c>
      <c r="F732" s="12">
        <v>63.59910204999999</v>
      </c>
      <c r="G732" s="12">
        <v>79.45782745</v>
      </c>
      <c r="H732" s="12">
        <v>79.4165965</v>
      </c>
      <c r="I732" s="12">
        <v>63.53978734999999</v>
      </c>
      <c r="J732" s="12">
        <v>77.8252265</v>
      </c>
      <c r="K732" s="12">
        <v>76.5246432</v>
      </c>
      <c r="L732" s="12">
        <v>76.78287914999999</v>
      </c>
      <c r="M732" s="12">
        <v>80.2730429</v>
      </c>
      <c r="N732" s="12">
        <v>83.84277515</v>
      </c>
      <c r="O732" s="12">
        <v>83.9462142</v>
      </c>
      <c r="P732" s="12">
        <v>83.2604784</v>
      </c>
      <c r="Q732" s="12">
        <v>80.20721805</v>
      </c>
      <c r="R732" s="12">
        <v>77.57711745</v>
      </c>
      <c r="S732" s="12">
        <v>62.9994449</v>
      </c>
      <c r="T732" s="12">
        <v>62.67321404999999</v>
      </c>
      <c r="U732" s="12">
        <v>62.17844265</v>
      </c>
      <c r="V732" s="12">
        <v>61.53393779999998</v>
      </c>
      <c r="W732" s="12">
        <v>61.9520341</v>
      </c>
      <c r="X732" s="12">
        <v>62.00122189999999</v>
      </c>
      <c r="Y732" s="12">
        <v>60.93428064999999</v>
      </c>
    </row>
    <row r="733" spans="1:25" ht="11.25">
      <c r="A733" s="11">
        <f t="shared" si="18"/>
        <v>42001</v>
      </c>
      <c r="B733" s="12">
        <v>61.45870939999999</v>
      </c>
      <c r="C733" s="12">
        <v>61.53104439999999</v>
      </c>
      <c r="D733" s="12">
        <v>61.823277799999985</v>
      </c>
      <c r="E733" s="12">
        <v>62.15529545</v>
      </c>
      <c r="F733" s="12">
        <v>74.75966919999998</v>
      </c>
      <c r="G733" s="12">
        <v>77.32828504999999</v>
      </c>
      <c r="H733" s="12">
        <v>77.99666045</v>
      </c>
      <c r="I733" s="12">
        <v>77.09825974999998</v>
      </c>
      <c r="J733" s="12">
        <v>75.91847589999999</v>
      </c>
      <c r="K733" s="12">
        <v>75.12640764999999</v>
      </c>
      <c r="L733" s="12">
        <v>75.5857349</v>
      </c>
      <c r="M733" s="12">
        <v>77.93300565</v>
      </c>
      <c r="N733" s="12">
        <v>82.39896855</v>
      </c>
      <c r="O733" s="12">
        <v>83.39936159999999</v>
      </c>
      <c r="P733" s="12">
        <v>82.6412908</v>
      </c>
      <c r="Q733" s="12">
        <v>79.41153304999999</v>
      </c>
      <c r="R733" s="12">
        <v>77.6820032</v>
      </c>
      <c r="S733" s="12">
        <v>73.14587535</v>
      </c>
      <c r="T733" s="12">
        <v>62.30141214999999</v>
      </c>
      <c r="U733" s="12">
        <v>61.5107906</v>
      </c>
      <c r="V733" s="12">
        <v>61.41241499999999</v>
      </c>
      <c r="W733" s="12">
        <v>61.51223729999999</v>
      </c>
      <c r="X733" s="12">
        <v>61.482579949999995</v>
      </c>
      <c r="Y733" s="12">
        <v>61.3212729</v>
      </c>
    </row>
    <row r="734" spans="1:25" ht="11.25">
      <c r="A734" s="11">
        <f t="shared" si="18"/>
        <v>42002</v>
      </c>
      <c r="B734" s="12">
        <v>61.27642519999999</v>
      </c>
      <c r="C734" s="12">
        <v>61.679331149999996</v>
      </c>
      <c r="D734" s="12">
        <v>62.39110754999999</v>
      </c>
      <c r="E734" s="12">
        <v>62.6305364</v>
      </c>
      <c r="F734" s="12">
        <v>76.70765075</v>
      </c>
      <c r="G734" s="12">
        <v>76.38069655</v>
      </c>
      <c r="H734" s="12">
        <v>76.59046804999998</v>
      </c>
      <c r="I734" s="12">
        <v>73.4026646</v>
      </c>
      <c r="J734" s="12">
        <v>74.58823525</v>
      </c>
      <c r="K734" s="12">
        <v>74.70903469999999</v>
      </c>
      <c r="L734" s="12">
        <v>73.51189045</v>
      </c>
      <c r="M734" s="12">
        <v>75.0056082</v>
      </c>
      <c r="N734" s="12">
        <v>81.825352</v>
      </c>
      <c r="O734" s="12">
        <v>83.3212398</v>
      </c>
      <c r="P734" s="12">
        <v>82.24706504999999</v>
      </c>
      <c r="Q734" s="12">
        <v>79.22346205</v>
      </c>
      <c r="R734" s="12">
        <v>76.78938929999998</v>
      </c>
      <c r="S734" s="12">
        <v>75.0620295</v>
      </c>
      <c r="T734" s="12">
        <v>62.616792749999995</v>
      </c>
      <c r="U734" s="12">
        <v>62.06343</v>
      </c>
      <c r="V734" s="12">
        <v>61.94118384999999</v>
      </c>
      <c r="W734" s="12">
        <v>62.04606959999999</v>
      </c>
      <c r="X734" s="12">
        <v>61.848595049999986</v>
      </c>
      <c r="Y734" s="12">
        <v>61.083290749999996</v>
      </c>
    </row>
    <row r="735" spans="1:25" ht="11.25">
      <c r="A735" s="11">
        <f t="shared" si="18"/>
        <v>42003</v>
      </c>
      <c r="B735" s="12">
        <v>62.287668499999995</v>
      </c>
      <c r="C735" s="12">
        <v>69.87778004999998</v>
      </c>
      <c r="D735" s="12">
        <v>72.56791869999999</v>
      </c>
      <c r="E735" s="12">
        <v>72.38635785</v>
      </c>
      <c r="F735" s="12">
        <v>73.09307079999999</v>
      </c>
      <c r="G735" s="12">
        <v>73.44751229999999</v>
      </c>
      <c r="H735" s="12">
        <v>72.81168764999998</v>
      </c>
      <c r="I735" s="12">
        <v>70.8752797</v>
      </c>
      <c r="J735" s="12">
        <v>71.69483525</v>
      </c>
      <c r="K735" s="12">
        <v>71.74257634999998</v>
      </c>
      <c r="L735" s="12">
        <v>69.82280544999999</v>
      </c>
      <c r="M735" s="12">
        <v>73.03809619999998</v>
      </c>
      <c r="N735" s="12">
        <v>77.5735007</v>
      </c>
      <c r="O735" s="12">
        <v>77.41364035</v>
      </c>
      <c r="P735" s="12">
        <v>75.96549365</v>
      </c>
      <c r="Q735" s="12">
        <v>73.40917474999999</v>
      </c>
      <c r="R735" s="12">
        <v>70.92302079999999</v>
      </c>
      <c r="S735" s="12">
        <v>64.16476174999998</v>
      </c>
      <c r="T735" s="12">
        <v>63.725688299999995</v>
      </c>
      <c r="U735" s="12">
        <v>62.82439419999999</v>
      </c>
      <c r="V735" s="12">
        <v>62.267414699999996</v>
      </c>
      <c r="W735" s="12">
        <v>62.650066849999995</v>
      </c>
      <c r="X735" s="12">
        <v>62.58134859999999</v>
      </c>
      <c r="Y735" s="12">
        <v>48.15557954999999</v>
      </c>
    </row>
    <row r="736" spans="1:25" ht="11.25">
      <c r="A736" s="11">
        <f t="shared" si="18"/>
        <v>42004</v>
      </c>
      <c r="B736" s="12">
        <v>62.72818865</v>
      </c>
      <c r="C736" s="12">
        <v>63.696754299999995</v>
      </c>
      <c r="D736" s="12">
        <v>63.866018199999985</v>
      </c>
      <c r="E736" s="12">
        <v>64.83458385</v>
      </c>
      <c r="F736" s="12">
        <v>73.694898</v>
      </c>
      <c r="G736" s="12">
        <v>78.57100034999999</v>
      </c>
      <c r="H736" s="12">
        <v>78.54568309999999</v>
      </c>
      <c r="I736" s="12">
        <v>79.44263709999998</v>
      </c>
      <c r="J736" s="12">
        <v>80.12981959999999</v>
      </c>
      <c r="K736" s="12">
        <v>65.41181714999999</v>
      </c>
      <c r="L736" s="12">
        <v>66.1402306</v>
      </c>
      <c r="M736" s="12">
        <v>83.59177269999998</v>
      </c>
      <c r="N736" s="12">
        <v>91.52475215</v>
      </c>
      <c r="O736" s="12">
        <v>92.74721364999999</v>
      </c>
      <c r="P736" s="12">
        <v>91.63470134999999</v>
      </c>
      <c r="Q736" s="12">
        <v>89.24475294999999</v>
      </c>
      <c r="R736" s="12">
        <v>86.19438599999998</v>
      </c>
      <c r="S736" s="12">
        <v>66.20026865</v>
      </c>
      <c r="T736" s="12">
        <v>65.9680733</v>
      </c>
      <c r="U736" s="12">
        <v>64.0801298</v>
      </c>
      <c r="V736" s="12">
        <v>64.72174125</v>
      </c>
      <c r="W736" s="12">
        <v>64.60600525</v>
      </c>
      <c r="X736" s="12">
        <v>63.694584249999984</v>
      </c>
      <c r="Y736" s="12">
        <v>49.73031249999999</v>
      </c>
    </row>
  </sheetData>
  <sheetProtection/>
  <mergeCells count="174">
    <mergeCell ref="P299:Q299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N19:Y19"/>
    <mergeCell ref="L23:M23"/>
    <mergeCell ref="A126:S126"/>
    <mergeCell ref="A127:S127"/>
    <mergeCell ref="A128:K128"/>
    <mergeCell ref="L22:M22"/>
    <mergeCell ref="A23:K23"/>
    <mergeCell ref="A24:Y24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596:Y596"/>
    <mergeCell ref="A704:Y704"/>
    <mergeCell ref="A380:Y380"/>
    <mergeCell ref="A414:Y414"/>
    <mergeCell ref="A416:Y416"/>
    <mergeCell ref="A450:Y450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N134:R134"/>
    <mergeCell ref="N132:R132"/>
    <mergeCell ref="S132:U132"/>
    <mergeCell ref="S133:U133"/>
    <mergeCell ref="S134:U134"/>
    <mergeCell ref="S135:U135"/>
    <mergeCell ref="N133:R133"/>
    <mergeCell ref="N135:R135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2015-01-15T14:09:31Z</dcterms:modified>
  <cp:category/>
  <cp:version/>
  <cp:contentType/>
  <cp:contentStatus/>
  <cp:revision>1</cp:revision>
</cp:coreProperties>
</file>