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853" activeTab="0"/>
  </bookViews>
  <sheets>
    <sheet name="март 2017" sheetId="1" r:id="rId1"/>
  </sheets>
  <definedNames/>
  <calcPr fullCalcOnLoad="1"/>
</workbook>
</file>

<file path=xl/sharedStrings.xml><?xml version="1.0" encoding="utf-8"?>
<sst xmlns="http://schemas.openxmlformats.org/spreadsheetml/2006/main" count="593" uniqueCount="115">
  <si>
    <t>Единица измерения</t>
  </si>
  <si>
    <t>ВН</t>
  </si>
  <si>
    <t>СН2</t>
  </si>
  <si>
    <t>НН</t>
  </si>
  <si>
    <t>Приложение 4</t>
  </si>
  <si>
    <t>Составляющие цены на электрическую энергию (мощность), дифференцированной в зависимости от условий, определенных законодательством Российской Федерации</t>
  </si>
  <si>
    <t>Средневзвешенная цена электрической энергии (мощности)</t>
  </si>
  <si>
    <t>Виды цен в рамках соответствующих видов предельных уровней нерегулируемых цен</t>
  </si>
  <si>
    <t>Одноставочная цена для объемов потребления электрической энергии (мощности), учет которых осуществляется в целом за расчетный период</t>
  </si>
  <si>
    <t>Одноставочная цена:</t>
  </si>
  <si>
    <t>руб/МВт·ч</t>
  </si>
  <si>
    <t>Цена, дифференцированная по трем зонам суток</t>
  </si>
  <si>
    <t>ночная зона:</t>
  </si>
  <si>
    <t>полупиковая зона:</t>
  </si>
  <si>
    <t>пиковая зона:</t>
  </si>
  <si>
    <t>Цена, дифференцированная по двум зонам суток</t>
  </si>
  <si>
    <t>дневная зона:</t>
  </si>
  <si>
    <t>Двухставочная цена (для потребителей, не осуществляющих почасовое планирование)</t>
  </si>
  <si>
    <t>средневзвешенная цена электроэнергии</t>
  </si>
  <si>
    <t>средневзвешенная цена мощности</t>
  </si>
  <si>
    <t xml:space="preserve">Двухставочная цена (для потребителей, осуществляющих почасовое планирование и учет) </t>
  </si>
  <si>
    <r>
      <t>- ставка за электрическую энергию, руб./МВт</t>
    </r>
    <r>
      <rPr>
        <sz val="9"/>
        <color indexed="8"/>
        <rFont val="Times New Roman"/>
        <family val="1"/>
      </rPr>
      <t>·</t>
    </r>
    <r>
      <rPr>
        <b/>
        <sz val="10"/>
        <rFont val="Times New Roman"/>
        <family val="1"/>
      </rPr>
      <t xml:space="preserve">ч </t>
    </r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</si>
  <si>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</si>
  <si>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</si>
  <si>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</si>
  <si>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</si>
  <si>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</si>
  <si>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</si>
  <si>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</si>
  <si>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</si>
  <si>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</si>
  <si>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</si>
  <si>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</si>
  <si>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</si>
  <si>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</si>
  <si>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</si>
  <si>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</si>
  <si>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</si>
  <si>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</si>
  <si>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</si>
  <si>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</si>
  <si>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</si>
  <si>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</si>
  <si>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</si>
  <si>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</si>
  <si>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</si>
  <si>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</si>
  <si>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</si>
  <si>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Ставки для учета разниц предварительных требований и обязательств по результатам конкурентных отборов</t>
  </si>
  <si>
    <t>Приходящаяся на один киловатт-час разница предварительных требований и обязательств по результатам конкурентного отбора на сутки вперед</t>
  </si>
  <si>
    <t>Приходящаяся на один киловатт-час разница предварительных требований и обязательств по результатам конкурентного отбора для балансирования системы</t>
  </si>
  <si>
    <t>- средневзвешенная цена мощности</t>
  </si>
  <si>
    <t>в том числе, стоимость услуг по передаче</t>
  </si>
  <si>
    <t>Стоимость услуг</t>
  </si>
  <si>
    <t>Уровни напряжения</t>
  </si>
  <si>
    <t>Величина платы в одноставочном исчислении</t>
  </si>
  <si>
    <t>Величина платы в двухставочном исчислении</t>
  </si>
  <si>
    <t>Стоимость услуг, оказание которых является неотъемлемой частью поставки электрической энергии потребителю, в том числе:</t>
  </si>
  <si>
    <t>- инфраструктурные платежи</t>
  </si>
  <si>
    <t>В том числе, величина сбытовой надбавки гарантирующего поставщика</t>
  </si>
  <si>
    <t>сбытовая надбавка гарантирующего поставщика</t>
  </si>
  <si>
    <t>руб/МВт/мес.</t>
  </si>
  <si>
    <t>23:00-24:00</t>
  </si>
  <si>
    <t>Величина ставки, руб./МВт•ч</t>
  </si>
  <si>
    <t>23:00-0:00</t>
  </si>
  <si>
    <t>5.1.3 сбытовая надбавка для потребителей с максимальной мощностью менее 150 кВт 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системы;</t>
  </si>
  <si>
    <t>Сбытовая надбавка для потребителей с максимальной мощностью менее 150 кВт 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</si>
  <si>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5.2.2 сбытовая надбавка, для  ставки превышения планового почасового объема покупки электрической энергии над соответствующим фактическим почасовым объемом с максимальной мощностью от 150 до 670 кВт;</t>
  </si>
  <si>
    <t>5.2.3 Сбытовая надбавка для потребителей с максимальной мощностью от 150 до 670 кВт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</si>
  <si>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Сбытовая надбавка для потребителей с максимальной мощностью от 150 до 670 кВт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</si>
  <si>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5.3.1 сбытовая надбавка,  для ставки  превышения фактического почасового объема покупки электрической энергии над соответствующим плановым почасовым объемом с максимальной мощностью от 670 кВт до 10 МВт;</t>
  </si>
  <si>
    <t>5.3.3. Сбытовая надбавка для потребителей с максимальной мощностью от 670 кВт до 10 МВт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</si>
  <si>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Сбытовая надбавка для потребителей с максимальной мощностью от 670 кВт до 10 МВт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</si>
  <si>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5.4.1 сбытовая надбавка,  для ставки  превышения фактического почасового объема покупки электрической энергии над соответствующим плановым почасовым объемом с максимальной мощностью не менее 10 МВт;</t>
  </si>
  <si>
    <t>5.4.3. Сбытовая надбавка для потребителей с максимальной мощностью не менее 10 МВт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</si>
  <si>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Сбытовая надбавка для потребителей с максимальной мощностью не менее 10 МВт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</si>
  <si>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5.3.2 сбытовая надбавка, для  ставки превышения планового почасового объема покупки электрической энергии над соответствующим фактическим почасовым объемом с максимальной мощностью от 670 до 10 МВт;</t>
  </si>
  <si>
    <t>5.4.2 сбытовая надбавка, для  ставки превышения планового почасового объема покупки электрической энергии над соответствующим фактическим почасовым объемом с максимальной мощностью не менее 10МВт;</t>
  </si>
  <si>
    <t xml:space="preserve"> Первая ценовая категория</t>
  </si>
  <si>
    <t xml:space="preserve"> Вторая ценовая категория</t>
  </si>
  <si>
    <t>Ночь</t>
  </si>
  <si>
    <t>Полупик</t>
  </si>
  <si>
    <t>Пик</t>
  </si>
  <si>
    <t>День</t>
  </si>
  <si>
    <t>с максимальной мощностью менее 150 кВт;</t>
  </si>
  <si>
    <t>с максимальной мощностью от 150 до 670 кВт;</t>
  </si>
  <si>
    <t>с максимальной мощностью от 670кВт до 10 МВт;</t>
  </si>
  <si>
    <t>с максимальной мощностью не менее 10 МВт;</t>
  </si>
  <si>
    <t xml:space="preserve"> для расчёта стоимости потерь в сетях территориальных сетевых организаций</t>
  </si>
  <si>
    <t>Сбытовая надбавка для потребителей с максимальной мощностью от 150 до 670  кВт 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</si>
  <si>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Сбытовая надбавка для потребителей с максимальной мощностьюот 670кВт до 10 МВт;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</si>
  <si>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Сбытовая надбавка для потребителей с максимальной мощностью не менее 10 МВт 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</si>
  <si>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Сбытовые надбавки гарантирующего поставщика для 5 - 6 ценовой категории</t>
  </si>
  <si>
    <t>Сбытовая надбавка гарантирующего поставщика для 3 - 4 ценовой категории</t>
  </si>
  <si>
    <t xml:space="preserve"> Величины платы за услуги, оказание которых неразрывно связано с процессом снабжения потребителей электрической энергией (мощностью)</t>
  </si>
  <si>
    <t xml:space="preserve">3.5.1. Ставка за мощность предельного уровня нерегулируемой цены </t>
  </si>
  <si>
    <t>руб/МВт в месяц без НДС</t>
  </si>
  <si>
    <t xml:space="preserve">3.5.2. Предельные  уровни фактических  нерегулируемых цены за мощность , руб./МВтч без НДС </t>
  </si>
  <si>
    <t>СВНЦЭ</t>
  </si>
  <si>
    <t>предельный уровень нерегулируемой цены на мощность</t>
  </si>
  <si>
    <t>Ставка для фактических почасовых объемов покупки электрической энергии (для объемов покупки электрической энергии (мощности), в отношении которых в расчетном периоде осуществляются почасовое планирование и учет, и стоимость услуг по передаче определяется по цене услуг в одноставочном исчислении)</t>
  </si>
  <si>
    <t>ВН-1</t>
  </si>
  <si>
    <t>-</t>
  </si>
  <si>
    <t>5.1.1 сбытовая надбавка,  для ставки  превышения фактического почасового объема покупки электрической энергии над соответствующим плановым почасовым объемом с максимальной мощностью менее 150 кВт</t>
  </si>
  <si>
    <t>5.1.2 сбытовая надбавка, для  ставки превышения планового почасового объема покупки электрической энергии над соответствующим фактическим почасовым объемом с максимальной мощностью менее 150 кВт</t>
  </si>
  <si>
    <t>5.2.1 сбытовая надбавка,  для ставки  превышения фактического почасового объема покупки электрической энергии над соответствующим плановым почасовым объемом с максимальной мощностью от 150 до 670 кВт</t>
  </si>
  <si>
    <t>СН1</t>
  </si>
  <si>
    <r>
      <t>Т</t>
    </r>
    <r>
      <rPr>
        <vertAlign val="subscript"/>
        <sz val="9"/>
        <rFont val="Times New Roman"/>
        <family val="1"/>
      </rPr>
      <t>ВН1</t>
    </r>
    <r>
      <rPr>
        <sz val="9"/>
        <rFont val="Times New Roman"/>
        <family val="1"/>
      </rPr>
      <t>= 155 541,58+(382,2*Э</t>
    </r>
    <r>
      <rPr>
        <vertAlign val="subscript"/>
        <sz val="9"/>
        <rFont val="Times New Roman"/>
        <family val="1"/>
      </rPr>
      <t>ПО</t>
    </r>
    <r>
      <rPr>
        <vertAlign val="superscript"/>
        <sz val="9"/>
        <rFont val="Times New Roman"/>
        <family val="1"/>
      </rPr>
      <t>ВН1</t>
    </r>
    <r>
      <rPr>
        <sz val="9"/>
        <rFont val="Times New Roman"/>
        <family val="1"/>
      </rPr>
      <t xml:space="preserve"> / Э</t>
    </r>
    <r>
      <rPr>
        <vertAlign val="subscript"/>
        <sz val="9"/>
        <rFont val="Times New Roman"/>
        <family val="1"/>
      </rPr>
      <t>М</t>
    </r>
    <r>
      <rPr>
        <vertAlign val="superscript"/>
        <sz val="9"/>
        <rFont val="Times New Roman"/>
        <family val="1"/>
      </rPr>
      <t>ВН1</t>
    </r>
    <r>
      <rPr>
        <sz val="9"/>
        <rFont val="Times New Roman"/>
        <family val="1"/>
      </rPr>
      <t>)</t>
    </r>
  </si>
  <si>
    <t>Примечание* В соответствии приказу Региональной службы по тарифам и ценообразованию Забайкальского края от 20.12.2016 года №575-НПА "Об установлении сбытовых надбавкок гарантирующего поставщика электрической энергии АО "Читаэнергосбыт" на 2017 год", сбытовая надбавка рассчитывается как процент от цен (тарифов) на электрическую энергию и (или) мощность, исходя из размера доходности продаж гарантирующего поставщика, дифференцированного по подгруппам потребителей, согласно Методическим указаниям по расчёту сбытовых надбавок гарантирующих поставщиков и размера доходности продаж гарантирующих поставщиков, утв. приказом ФСТ России от 30 октября 2012 года №703-э.</t>
  </si>
  <si>
    <t>3.1. сбытовая надбавка, утверждённая приказом РСТ и ценообразованию Забайкальского края № 575-НПА от 20.12.2016 года с максимальной мощностью менее 150 кВт;</t>
  </si>
  <si>
    <t>3.2. сбытовая надбавка, утверждённая приказом РСТ и ценообразованию Забайкальского края № 575-НПА от 20.12.2016 года с максимальной мощностью от 150 до 670 кВт;</t>
  </si>
  <si>
    <t>3.3. сбытовая надбавка, утверждённая приказом РСТ и ценообразованию Забайкальского края № 575-НПА от 20.12.2016 года с максимальной мощностью от 670кВт до 10 МВт;</t>
  </si>
  <si>
    <t>3.4. сбытовая надбавка, утверждённая приказом РСТ и ценообразованию Забайкальского края № № 575-НПА от 20.12.2016 года с максимальной мощностью не менее 10 МВт;</t>
  </si>
  <si>
    <t>сбытовая надбавка, утверждённая приказом РСТ и ценообразованию Забайкальского края № 575-НПА от 20.12.2016 года</t>
  </si>
  <si>
    <r>
      <t xml:space="preserve">Цена отпуска  </t>
    </r>
    <r>
      <rPr>
        <b/>
        <sz val="12"/>
        <rFont val="Times New Roman"/>
        <family val="1"/>
      </rPr>
      <t xml:space="preserve">АО «Читаэнергосбыт» </t>
    </r>
    <r>
      <rPr>
        <sz val="12"/>
        <color indexed="30"/>
        <rFont val="Times New Roman"/>
        <family val="1"/>
      </rPr>
      <t xml:space="preserve"> </t>
    </r>
    <r>
      <rPr>
        <sz val="12"/>
        <rFont val="Times New Roman"/>
        <family val="1"/>
      </rPr>
      <t xml:space="preserve">электроэнергии потребителям с </t>
    </r>
    <r>
      <rPr>
        <b/>
        <u val="single"/>
        <sz val="12"/>
        <rFont val="Times New Roman"/>
        <family val="1"/>
      </rPr>
      <t>01.03.2017 года</t>
    </r>
    <r>
      <rPr>
        <sz val="12"/>
        <rFont val="Times New Roman"/>
        <family val="1"/>
      </rPr>
      <t xml:space="preserve"> по </t>
    </r>
    <r>
      <rPr>
        <b/>
        <u val="single"/>
        <sz val="12"/>
        <rFont val="Times New Roman"/>
        <family val="1"/>
      </rPr>
      <t>31.03.2017 года</t>
    </r>
    <r>
      <rPr>
        <sz val="12"/>
        <color indexed="8"/>
        <rFont val="Times New Roman"/>
        <family val="1"/>
      </rPr>
      <t>, и размер регулируемой сбытовой надбавки</t>
    </r>
  </si>
</sst>
</file>

<file path=xl/styles.xml><?xml version="1.0" encoding="utf-8"?>
<styleSheet xmlns="http://schemas.openxmlformats.org/spreadsheetml/2006/main">
  <numFmts count="2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#,##0.000"/>
    <numFmt numFmtId="174" formatCode="#,##0.0"/>
    <numFmt numFmtId="175" formatCode="#,##0.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mmm/yyyy"/>
    <numFmt numFmtId="181" formatCode="0.0"/>
    <numFmt numFmtId="182" formatCode="0.00000"/>
    <numFmt numFmtId="183" formatCode="0.0000"/>
  </numFmts>
  <fonts count="69">
    <font>
      <sz val="8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30"/>
      <name val="Times New Roman"/>
      <family val="1"/>
    </font>
    <font>
      <b/>
      <u val="single"/>
      <sz val="12"/>
      <name val="Times New Roman"/>
      <family val="1"/>
    </font>
    <font>
      <sz val="12"/>
      <color indexed="8"/>
      <name val="Times New Roman"/>
      <family val="1"/>
    </font>
    <font>
      <sz val="10"/>
      <name val="Calibri"/>
      <family val="2"/>
    </font>
    <font>
      <sz val="9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7"/>
      <name val="Times New Roman"/>
      <family val="1"/>
    </font>
    <font>
      <b/>
      <sz val="6"/>
      <name val="Times New Roman"/>
      <family val="1"/>
    </font>
    <font>
      <i/>
      <sz val="12"/>
      <name val="Times New Roman"/>
      <family val="1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 Cyr"/>
      <family val="0"/>
    </font>
    <font>
      <b/>
      <sz val="12"/>
      <name val="Arial Cyr"/>
      <family val="0"/>
    </font>
    <font>
      <sz val="9"/>
      <name val="Times New Roman"/>
      <family val="1"/>
    </font>
    <font>
      <vertAlign val="subscript"/>
      <sz val="9"/>
      <name val="Times New Roman"/>
      <family val="1"/>
    </font>
    <font>
      <vertAlign val="superscript"/>
      <sz val="9"/>
      <name val="Times New Roman"/>
      <family val="1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9"/>
      <color rgb="FF000000"/>
      <name val="Times New Roman"/>
      <family val="1"/>
    </font>
    <font>
      <sz val="9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45" fillId="0" borderId="0">
      <alignment/>
      <protection/>
    </xf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1" fillId="32" borderId="0" applyNumberFormat="0" applyBorder="0" applyAlignment="0" applyProtection="0"/>
    <xf numFmtId="0" fontId="2" fillId="0" borderId="0">
      <alignment/>
      <protection/>
    </xf>
  </cellStyleXfs>
  <cellXfs count="141"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justify"/>
    </xf>
    <xf numFmtId="0" fontId="62" fillId="0" borderId="0" xfId="0" applyFont="1" applyAlignment="1">
      <alignment horizontal="center"/>
    </xf>
    <xf numFmtId="0" fontId="9" fillId="0" borderId="0" xfId="0" applyFont="1" applyAlignment="1">
      <alignment wrapText="1"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/>
    </xf>
    <xf numFmtId="0" fontId="14" fillId="0" borderId="11" xfId="0" applyFont="1" applyBorder="1" applyAlignment="1">
      <alignment wrapText="1"/>
    </xf>
    <xf numFmtId="0" fontId="14" fillId="0" borderId="12" xfId="0" applyFont="1" applyBorder="1" applyAlignment="1">
      <alignment wrapText="1"/>
    </xf>
    <xf numFmtId="14" fontId="0" fillId="0" borderId="10" xfId="0" applyNumberFormat="1" applyFont="1" applyBorder="1" applyAlignment="1">
      <alignment horizontal="center" vertical="top"/>
    </xf>
    <xf numFmtId="2" fontId="0" fillId="31" borderId="10" xfId="0" applyNumberFormat="1" applyFont="1" applyFill="1" applyBorder="1" applyAlignment="1">
      <alignment horizontal="center" vertical="top" wrapText="1"/>
    </xf>
    <xf numFmtId="14" fontId="3" fillId="0" borderId="0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wrapText="1"/>
    </xf>
    <xf numFmtId="0" fontId="16" fillId="0" borderId="0" xfId="0" applyFont="1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15" fillId="0" borderId="0" xfId="0" applyFont="1" applyAlignment="1">
      <alignment horizontal="left" wrapText="1"/>
    </xf>
    <xf numFmtId="0" fontId="14" fillId="0" borderId="12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17" fillId="0" borderId="0" xfId="0" applyFont="1" applyAlignment="1">
      <alignment/>
    </xf>
    <xf numFmtId="0" fontId="0" fillId="0" borderId="0" xfId="0" applyFont="1" applyAlignment="1">
      <alignment/>
    </xf>
    <xf numFmtId="0" fontId="0" fillId="31" borderId="10" xfId="0" applyNumberFormat="1" applyFont="1" applyFill="1" applyBorder="1" applyAlignment="1">
      <alignment horizontal="center" vertical="top" wrapText="1"/>
    </xf>
    <xf numFmtId="0" fontId="17" fillId="33" borderId="0" xfId="0" applyFont="1" applyFill="1" applyAlignment="1">
      <alignment/>
    </xf>
    <xf numFmtId="0" fontId="19" fillId="33" borderId="0" xfId="0" applyFont="1" applyFill="1" applyAlignment="1">
      <alignment/>
    </xf>
    <xf numFmtId="0" fontId="19" fillId="0" borderId="0" xfId="0" applyFont="1" applyAlignment="1">
      <alignment/>
    </xf>
    <xf numFmtId="2" fontId="19" fillId="0" borderId="0" xfId="0" applyNumberFormat="1" applyFont="1" applyFill="1" applyAlignment="1">
      <alignment horizontal="center"/>
    </xf>
    <xf numFmtId="0" fontId="19" fillId="0" borderId="0" xfId="0" applyFont="1" applyFill="1" applyAlignment="1">
      <alignment/>
    </xf>
    <xf numFmtId="0" fontId="19" fillId="0" borderId="0" xfId="0" applyFont="1" applyAlignment="1">
      <alignment/>
    </xf>
    <xf numFmtId="172" fontId="3" fillId="34" borderId="10" xfId="0" applyNumberFormat="1" applyFont="1" applyFill="1" applyBorder="1" applyAlignment="1">
      <alignment horizontal="center" vertical="top" wrapText="1"/>
    </xf>
    <xf numFmtId="0" fontId="18" fillId="0" borderId="0" xfId="0" applyFont="1" applyFill="1" applyAlignment="1">
      <alignment/>
    </xf>
    <xf numFmtId="0" fontId="18" fillId="35" borderId="0" xfId="0" applyFont="1" applyFill="1" applyAlignment="1">
      <alignment/>
    </xf>
    <xf numFmtId="181" fontId="0" fillId="31" borderId="10" xfId="0" applyNumberFormat="1" applyFont="1" applyFill="1" applyBorder="1" applyAlignment="1">
      <alignment horizontal="center" vertical="top" wrapText="1"/>
    </xf>
    <xf numFmtId="0" fontId="14" fillId="0" borderId="10" xfId="0" applyFont="1" applyBorder="1" applyAlignment="1">
      <alignment wrapText="1"/>
    </xf>
    <xf numFmtId="2" fontId="0" fillId="0" borderId="0" xfId="0" applyNumberFormat="1" applyAlignment="1">
      <alignment/>
    </xf>
    <xf numFmtId="181" fontId="9" fillId="0" borderId="0" xfId="0" applyNumberFormat="1" applyFont="1" applyAlignment="1">
      <alignment wrapText="1"/>
    </xf>
    <xf numFmtId="0" fontId="9" fillId="0" borderId="0" xfId="0" applyFont="1" applyAlignment="1">
      <alignment/>
    </xf>
    <xf numFmtId="0" fontId="0" fillId="0" borderId="0" xfId="0" applyAlignment="1">
      <alignment/>
    </xf>
    <xf numFmtId="0" fontId="3" fillId="16" borderId="10" xfId="52" applyFont="1" applyFill="1" applyBorder="1" applyAlignment="1">
      <alignment horizontal="center" vertical="center" wrapText="1"/>
      <protection/>
    </xf>
    <xf numFmtId="2" fontId="3" fillId="36" borderId="10" xfId="0" applyNumberFormat="1" applyFont="1" applyFill="1" applyBorder="1" applyAlignment="1">
      <alignment horizontal="center" vertical="top" wrapText="1"/>
    </xf>
    <xf numFmtId="2" fontId="3" fillId="37" borderId="10" xfId="0" applyNumberFormat="1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52" applyFont="1" applyBorder="1" applyAlignment="1">
      <alignment horizontal="center" vertical="center" wrapText="1"/>
      <protection/>
    </xf>
    <xf numFmtId="0" fontId="3" fillId="9" borderId="10" xfId="52" applyFont="1" applyFill="1" applyBorder="1" applyAlignment="1">
      <alignment horizontal="center" vertical="center" wrapText="1"/>
      <protection/>
    </xf>
    <xf numFmtId="0" fontId="11" fillId="38" borderId="10" xfId="0" applyFont="1" applyFill="1" applyBorder="1" applyAlignment="1">
      <alignment horizontal="center" wrapText="1"/>
    </xf>
    <xf numFmtId="0" fontId="11" fillId="38" borderId="11" xfId="0" applyFont="1" applyFill="1" applyBorder="1" applyAlignment="1">
      <alignment horizontal="center" wrapText="1"/>
    </xf>
    <xf numFmtId="0" fontId="11" fillId="38" borderId="13" xfId="0" applyFont="1" applyFill="1" applyBorder="1" applyAlignment="1">
      <alignment horizontal="center" wrapText="1"/>
    </xf>
    <xf numFmtId="0" fontId="11" fillId="38" borderId="12" xfId="0" applyFont="1" applyFill="1" applyBorder="1" applyAlignment="1">
      <alignment horizontal="center" wrapText="1"/>
    </xf>
    <xf numFmtId="0" fontId="11" fillId="38" borderId="11" xfId="0" applyFont="1" applyFill="1" applyBorder="1" applyAlignment="1">
      <alignment horizontal="center"/>
    </xf>
    <xf numFmtId="0" fontId="11" fillId="38" borderId="13" xfId="0" applyFont="1" applyFill="1" applyBorder="1" applyAlignment="1">
      <alignment horizontal="center"/>
    </xf>
    <xf numFmtId="0" fontId="11" fillId="38" borderId="12" xfId="0" applyFont="1" applyFill="1" applyBorder="1" applyAlignment="1">
      <alignment horizontal="center"/>
    </xf>
    <xf numFmtId="4" fontId="63" fillId="0" borderId="10" xfId="0" applyNumberFormat="1" applyFont="1" applyBorder="1" applyAlignment="1">
      <alignment horizontal="center"/>
    </xf>
    <xf numFmtId="0" fontId="64" fillId="33" borderId="10" xfId="0" applyFont="1" applyFill="1" applyBorder="1" applyAlignment="1">
      <alignment horizontal="center" vertical="top" wrapText="1"/>
    </xf>
    <xf numFmtId="0" fontId="63" fillId="33" borderId="10" xfId="0" applyFont="1" applyFill="1" applyBorder="1" applyAlignment="1">
      <alignment horizontal="center"/>
    </xf>
    <xf numFmtId="0" fontId="65" fillId="33" borderId="11" xfId="0" applyFont="1" applyFill="1" applyBorder="1" applyAlignment="1">
      <alignment horizontal="center"/>
    </xf>
    <xf numFmtId="0" fontId="65" fillId="33" borderId="13" xfId="0" applyFont="1" applyFill="1" applyBorder="1" applyAlignment="1">
      <alignment horizontal="center"/>
    </xf>
    <xf numFmtId="0" fontId="65" fillId="33" borderId="12" xfId="0" applyFont="1" applyFill="1" applyBorder="1" applyAlignment="1">
      <alignment horizontal="center"/>
    </xf>
    <xf numFmtId="2" fontId="65" fillId="33" borderId="11" xfId="0" applyNumberFormat="1" applyFont="1" applyFill="1" applyBorder="1" applyAlignment="1">
      <alignment horizontal="center" vertical="center"/>
    </xf>
    <xf numFmtId="2" fontId="65" fillId="33" borderId="13" xfId="0" applyNumberFormat="1" applyFont="1" applyFill="1" applyBorder="1" applyAlignment="1">
      <alignment horizontal="center" vertical="center"/>
    </xf>
    <xf numFmtId="2" fontId="65" fillId="33" borderId="12" xfId="0" applyNumberFormat="1" applyFont="1" applyFill="1" applyBorder="1" applyAlignment="1">
      <alignment horizontal="center" vertical="center"/>
    </xf>
    <xf numFmtId="0" fontId="64" fillId="0" borderId="10" xfId="0" applyFont="1" applyBorder="1" applyAlignment="1">
      <alignment horizontal="center" vertical="top"/>
    </xf>
    <xf numFmtId="0" fontId="64" fillId="0" borderId="10" xfId="0" applyFont="1" applyBorder="1" applyAlignment="1">
      <alignment horizontal="center" vertical="top" wrapText="1"/>
    </xf>
    <xf numFmtId="4" fontId="65" fillId="0" borderId="10" xfId="0" applyNumberFormat="1" applyFont="1" applyBorder="1" applyAlignment="1">
      <alignment horizontal="left" vertical="center" wrapText="1"/>
    </xf>
    <xf numFmtId="0" fontId="66" fillId="0" borderId="0" xfId="0" applyFont="1" applyAlignment="1">
      <alignment horizontal="center"/>
    </xf>
    <xf numFmtId="0" fontId="65" fillId="0" borderId="14" xfId="0" applyFont="1" applyBorder="1" applyAlignment="1">
      <alignment horizontal="center" wrapText="1"/>
    </xf>
    <xf numFmtId="0" fontId="65" fillId="0" borderId="15" xfId="0" applyFont="1" applyBorder="1" applyAlignment="1">
      <alignment horizontal="center" wrapText="1"/>
    </xf>
    <xf numFmtId="0" fontId="63" fillId="0" borderId="14" xfId="0" applyFont="1" applyBorder="1" applyAlignment="1">
      <alignment horizontal="center" wrapText="1"/>
    </xf>
    <xf numFmtId="0" fontId="63" fillId="0" borderId="16" xfId="0" applyFont="1" applyBorder="1" applyAlignment="1">
      <alignment horizontal="center" wrapText="1"/>
    </xf>
    <xf numFmtId="0" fontId="63" fillId="0" borderId="15" xfId="0" applyFont="1" applyBorder="1" applyAlignment="1">
      <alignment horizontal="center" wrapText="1"/>
    </xf>
    <xf numFmtId="0" fontId="63" fillId="0" borderId="14" xfId="0" applyFont="1" applyBorder="1" applyAlignment="1">
      <alignment horizontal="center" vertical="top" wrapText="1"/>
    </xf>
    <xf numFmtId="0" fontId="63" fillId="0" borderId="16" xfId="0" applyFont="1" applyBorder="1" applyAlignment="1">
      <alignment horizontal="center" vertical="top" wrapText="1"/>
    </xf>
    <xf numFmtId="0" fontId="63" fillId="0" borderId="15" xfId="0" applyFont="1" applyBorder="1" applyAlignment="1">
      <alignment horizontal="center" vertical="top" wrapText="1"/>
    </xf>
    <xf numFmtId="0" fontId="64" fillId="38" borderId="10" xfId="0" applyFont="1" applyFill="1" applyBorder="1" applyAlignment="1">
      <alignment horizontal="center"/>
    </xf>
    <xf numFmtId="0" fontId="11" fillId="38" borderId="10" xfId="0" applyFont="1" applyFill="1" applyBorder="1" applyAlignment="1">
      <alignment horizontal="center"/>
    </xf>
    <xf numFmtId="0" fontId="65" fillId="0" borderId="11" xfId="0" applyFont="1" applyBorder="1" applyAlignment="1">
      <alignment horizontal="left" vertical="top" wrapText="1"/>
    </xf>
    <xf numFmtId="0" fontId="65" fillId="0" borderId="13" xfId="0" applyFont="1" applyBorder="1" applyAlignment="1">
      <alignment horizontal="left" vertical="top" wrapText="1"/>
    </xf>
    <xf numFmtId="0" fontId="65" fillId="0" borderId="12" xfId="0" applyFont="1" applyBorder="1" applyAlignment="1">
      <alignment horizontal="left" vertical="top" wrapText="1"/>
    </xf>
    <xf numFmtId="2" fontId="65" fillId="33" borderId="10" xfId="0" applyNumberFormat="1" applyFont="1" applyFill="1" applyBorder="1" applyAlignment="1">
      <alignment horizontal="center"/>
    </xf>
    <xf numFmtId="4" fontId="64" fillId="0" borderId="10" xfId="0" applyNumberFormat="1" applyFont="1" applyBorder="1" applyAlignment="1">
      <alignment horizontal="center" vertical="top"/>
    </xf>
    <xf numFmtId="4" fontId="63" fillId="0" borderId="10" xfId="0" applyNumberFormat="1" applyFont="1" applyBorder="1" applyAlignment="1">
      <alignment horizontal="center" vertical="top" wrapText="1"/>
    </xf>
    <xf numFmtId="0" fontId="15" fillId="0" borderId="0" xfId="0" applyFont="1" applyAlignment="1">
      <alignment horizontal="left" wrapText="1"/>
    </xf>
    <xf numFmtId="0" fontId="67" fillId="0" borderId="11" xfId="0" applyFont="1" applyBorder="1" applyAlignment="1">
      <alignment horizontal="center" vertical="center" wrapText="1"/>
    </xf>
    <xf numFmtId="0" fontId="67" fillId="0" borderId="13" xfId="0" applyFont="1" applyBorder="1" applyAlignment="1">
      <alignment horizontal="center" vertical="center" wrapText="1"/>
    </xf>
    <xf numFmtId="0" fontId="67" fillId="0" borderId="12" xfId="0" applyFont="1" applyBorder="1" applyAlignment="1">
      <alignment horizontal="center" vertical="center" wrapText="1"/>
    </xf>
    <xf numFmtId="0" fontId="63" fillId="0" borderId="10" xfId="0" applyFont="1" applyBorder="1" applyAlignment="1">
      <alignment horizontal="center"/>
    </xf>
    <xf numFmtId="0" fontId="68" fillId="31" borderId="10" xfId="0" applyFont="1" applyFill="1" applyBorder="1" applyAlignment="1">
      <alignment horizontal="center"/>
    </xf>
    <xf numFmtId="0" fontId="63" fillId="0" borderId="11" xfId="0" applyFont="1" applyBorder="1" applyAlignment="1">
      <alignment horizontal="center"/>
    </xf>
    <xf numFmtId="0" fontId="63" fillId="0" borderId="12" xfId="0" applyFont="1" applyBorder="1" applyAlignment="1">
      <alignment horizontal="center"/>
    </xf>
    <xf numFmtId="0" fontId="12" fillId="0" borderId="10" xfId="0" applyFont="1" applyBorder="1" applyAlignment="1">
      <alignment vertical="top"/>
    </xf>
    <xf numFmtId="4" fontId="67" fillId="0" borderId="10" xfId="0" applyNumberFormat="1" applyFont="1" applyBorder="1" applyAlignment="1">
      <alignment horizontal="center" vertical="top" wrapText="1"/>
    </xf>
    <xf numFmtId="0" fontId="63" fillId="0" borderId="14" xfId="0" applyFont="1" applyBorder="1" applyAlignment="1">
      <alignment horizontal="center"/>
    </xf>
    <xf numFmtId="0" fontId="63" fillId="0" borderId="15" xfId="0" applyFont="1" applyBorder="1" applyAlignment="1">
      <alignment horizontal="center"/>
    </xf>
    <xf numFmtId="0" fontId="63" fillId="0" borderId="10" xfId="0" applyFont="1" applyBorder="1" applyAlignment="1">
      <alignment horizontal="center" wrapText="1"/>
    </xf>
    <xf numFmtId="0" fontId="66" fillId="0" borderId="10" xfId="0" applyFont="1" applyBorder="1" applyAlignment="1">
      <alignment horizontal="center" wrapText="1"/>
    </xf>
    <xf numFmtId="0" fontId="65" fillId="0" borderId="10" xfId="0" applyFont="1" applyBorder="1" applyAlignment="1">
      <alignment horizontal="center" wrapText="1"/>
    </xf>
    <xf numFmtId="0" fontId="3" fillId="31" borderId="10" xfId="0" applyFont="1" applyFill="1" applyBorder="1" applyAlignment="1">
      <alignment horizontal="center" wrapText="1"/>
    </xf>
    <xf numFmtId="0" fontId="68" fillId="31" borderId="11" xfId="0" applyFont="1" applyFill="1" applyBorder="1" applyAlignment="1">
      <alignment horizontal="center"/>
    </xf>
    <xf numFmtId="0" fontId="68" fillId="31" borderId="13" xfId="0" applyFont="1" applyFill="1" applyBorder="1" applyAlignment="1">
      <alignment horizontal="center"/>
    </xf>
    <xf numFmtId="0" fontId="68" fillId="31" borderId="12" xfId="0" applyFont="1" applyFill="1" applyBorder="1" applyAlignment="1">
      <alignment horizontal="center"/>
    </xf>
    <xf numFmtId="0" fontId="64" fillId="38" borderId="10" xfId="0" applyFont="1" applyFill="1" applyBorder="1" applyAlignment="1">
      <alignment horizontal="center" wrapText="1"/>
    </xf>
    <xf numFmtId="0" fontId="63" fillId="0" borderId="17" xfId="0" applyFont="1" applyBorder="1" applyAlignment="1">
      <alignment horizontal="center" vertical="top" wrapText="1"/>
    </xf>
    <xf numFmtId="0" fontId="63" fillId="0" borderId="10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left"/>
    </xf>
    <xf numFmtId="0" fontId="12" fillId="0" borderId="13" xfId="0" applyFont="1" applyBorder="1" applyAlignment="1">
      <alignment horizontal="left"/>
    </xf>
    <xf numFmtId="0" fontId="12" fillId="0" borderId="12" xfId="0" applyFont="1" applyBorder="1" applyAlignment="1">
      <alignment horizontal="left"/>
    </xf>
    <xf numFmtId="0" fontId="12" fillId="0" borderId="10" xfId="0" applyFont="1" applyBorder="1" applyAlignment="1">
      <alignment horizontal="center" wrapText="1"/>
    </xf>
    <xf numFmtId="4" fontId="63" fillId="33" borderId="10" xfId="0" applyNumberFormat="1" applyFont="1" applyFill="1" applyBorder="1" applyAlignment="1">
      <alignment horizontal="center"/>
    </xf>
    <xf numFmtId="0" fontId="63" fillId="0" borderId="17" xfId="0" applyFont="1" applyBorder="1" applyAlignment="1">
      <alignment horizontal="center" wrapText="1"/>
    </xf>
    <xf numFmtId="4" fontId="66" fillId="38" borderId="10" xfId="0" applyNumberFormat="1" applyFont="1" applyFill="1" applyBorder="1" applyAlignment="1">
      <alignment horizontal="center" wrapText="1"/>
    </xf>
    <xf numFmtId="0" fontId="12" fillId="33" borderId="10" xfId="0" applyFont="1" applyFill="1" applyBorder="1" applyAlignment="1">
      <alignment horizontal="center" wrapText="1"/>
    </xf>
    <xf numFmtId="2" fontId="68" fillId="31" borderId="11" xfId="0" applyNumberFormat="1" applyFont="1" applyFill="1" applyBorder="1" applyAlignment="1">
      <alignment horizontal="center"/>
    </xf>
    <xf numFmtId="2" fontId="68" fillId="31" borderId="13" xfId="0" applyNumberFormat="1" applyFont="1" applyFill="1" applyBorder="1" applyAlignment="1">
      <alignment horizontal="center"/>
    </xf>
    <xf numFmtId="2" fontId="68" fillId="31" borderId="12" xfId="0" applyNumberFormat="1" applyFont="1" applyFill="1" applyBorder="1" applyAlignment="1">
      <alignment horizontal="center"/>
    </xf>
    <xf numFmtId="0" fontId="23" fillId="16" borderId="18" xfId="52" applyFont="1" applyFill="1" applyBorder="1" applyAlignment="1">
      <alignment horizontal="center" vertical="center" wrapText="1"/>
      <protection/>
    </xf>
    <xf numFmtId="0" fontId="23" fillId="16" borderId="19" xfId="52" applyFont="1" applyFill="1" applyBorder="1" applyAlignment="1">
      <alignment horizontal="center" vertical="center" wrapText="1"/>
      <protection/>
    </xf>
    <xf numFmtId="0" fontId="23" fillId="16" borderId="20" xfId="52" applyFont="1" applyFill="1" applyBorder="1" applyAlignment="1">
      <alignment horizontal="center" vertical="center" wrapText="1"/>
      <protection/>
    </xf>
    <xf numFmtId="4" fontId="65" fillId="0" borderId="10" xfId="0" applyNumberFormat="1" applyFont="1" applyBorder="1" applyAlignment="1">
      <alignment vertical="top" wrapText="1"/>
    </xf>
    <xf numFmtId="0" fontId="11" fillId="38" borderId="11" xfId="0" applyFont="1" applyFill="1" applyBorder="1" applyAlignment="1">
      <alignment horizontal="center" vertical="center" wrapText="1"/>
    </xf>
    <xf numFmtId="0" fontId="11" fillId="38" borderId="13" xfId="0" applyFont="1" applyFill="1" applyBorder="1" applyAlignment="1">
      <alignment horizontal="center" vertical="center" wrapText="1"/>
    </xf>
    <xf numFmtId="0" fontId="11" fillId="38" borderId="12" xfId="0" applyFont="1" applyFill="1" applyBorder="1" applyAlignment="1">
      <alignment horizontal="center" vertical="center" wrapText="1"/>
    </xf>
    <xf numFmtId="0" fontId="12" fillId="38" borderId="11" xfId="0" applyFont="1" applyFill="1" applyBorder="1" applyAlignment="1">
      <alignment horizontal="center" wrapText="1"/>
    </xf>
    <xf numFmtId="0" fontId="12" fillId="38" borderId="13" xfId="0" applyFont="1" applyFill="1" applyBorder="1" applyAlignment="1">
      <alignment horizontal="center" wrapText="1"/>
    </xf>
    <xf numFmtId="0" fontId="12" fillId="38" borderId="12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11" fillId="38" borderId="18" xfId="0" applyFont="1" applyFill="1" applyBorder="1" applyAlignment="1">
      <alignment horizontal="center" wrapText="1"/>
    </xf>
    <xf numFmtId="0" fontId="11" fillId="38" borderId="19" xfId="0" applyFont="1" applyFill="1" applyBorder="1" applyAlignment="1">
      <alignment horizontal="center" wrapText="1"/>
    </xf>
    <xf numFmtId="0" fontId="11" fillId="38" borderId="20" xfId="0" applyFont="1" applyFill="1" applyBorder="1" applyAlignment="1">
      <alignment horizontal="center" wrapText="1"/>
    </xf>
    <xf numFmtId="2" fontId="3" fillId="36" borderId="11" xfId="0" applyNumberFormat="1" applyFont="1" applyFill="1" applyBorder="1" applyAlignment="1">
      <alignment horizontal="center" vertical="top" wrapText="1"/>
    </xf>
    <xf numFmtId="2" fontId="3" fillId="36" borderId="12" xfId="0" applyNumberFormat="1" applyFont="1" applyFill="1" applyBorder="1" applyAlignment="1">
      <alignment horizontal="center" vertical="top" wrapText="1"/>
    </xf>
    <xf numFmtId="2" fontId="19" fillId="39" borderId="0" xfId="0" applyNumberFormat="1" applyFont="1" applyFill="1" applyAlignment="1">
      <alignment horizontal="center"/>
    </xf>
    <xf numFmtId="0" fontId="20" fillId="0" borderId="10" xfId="0" applyFont="1" applyBorder="1" applyAlignment="1">
      <alignment horizontal="center"/>
    </xf>
    <xf numFmtId="4" fontId="63" fillId="0" borderId="10" xfId="0" applyNumberFormat="1" applyFont="1" applyBorder="1" applyAlignment="1">
      <alignment horizontal="center" wrapText="1"/>
    </xf>
    <xf numFmtId="4" fontId="65" fillId="33" borderId="10" xfId="0" applyNumberFormat="1" applyFont="1" applyFill="1" applyBorder="1" applyAlignment="1">
      <alignment horizontal="center" wrapText="1"/>
    </xf>
    <xf numFmtId="4" fontId="20" fillId="0" borderId="11" xfId="0" applyNumberFormat="1" applyFont="1" applyBorder="1" applyAlignment="1">
      <alignment horizontal="center"/>
    </xf>
    <xf numFmtId="4" fontId="20" fillId="0" borderId="13" xfId="0" applyNumberFormat="1" applyFont="1" applyBorder="1" applyAlignment="1">
      <alignment horizontal="center"/>
    </xf>
    <xf numFmtId="4" fontId="20" fillId="0" borderId="12" xfId="0" applyNumberFormat="1" applyFont="1" applyBorder="1" applyAlignment="1">
      <alignment horizontal="center"/>
    </xf>
    <xf numFmtId="4" fontId="65" fillId="33" borderId="10" xfId="0" applyNumberFormat="1" applyFont="1" applyFill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Плохой" xfId="53"/>
    <cellStyle name="Пояснение" xfId="54"/>
    <cellStyle name="Примечание" xfId="55"/>
    <cellStyle name="Percent" xfId="56"/>
    <cellStyle name="Процентный 2 5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  <cellStyle name="㼿㼿㼿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736"/>
  <sheetViews>
    <sheetView tabSelected="1" zoomScale="80" zoomScaleNormal="80" zoomScalePageLayoutView="0" workbookViewId="0" topLeftCell="A1">
      <selection activeCell="A1" sqref="A1"/>
    </sheetView>
  </sheetViews>
  <sheetFormatPr defaultColWidth="9.33203125" defaultRowHeight="11.25"/>
  <cols>
    <col min="1" max="1" width="22.16015625" style="0" customWidth="1"/>
    <col min="4" max="13" width="9.33203125" style="0" customWidth="1"/>
    <col min="14" max="14" width="12" style="0" customWidth="1"/>
    <col min="15" max="16" width="9.33203125" style="0" customWidth="1"/>
    <col min="19" max="19" width="13.5" style="0" bestFit="1" customWidth="1"/>
    <col min="25" max="25" width="10.33203125" style="0" customWidth="1"/>
    <col min="27" max="27" width="11.16015625" style="0" bestFit="1" customWidth="1"/>
    <col min="30" max="30" width="9.83203125" style="0" customWidth="1"/>
  </cols>
  <sheetData>
    <row r="1" ht="15.75">
      <c r="V1" s="1" t="s">
        <v>4</v>
      </c>
    </row>
    <row r="2" ht="15.75">
      <c r="A2" s="2"/>
    </row>
    <row r="3" spans="1:25" ht="15.75">
      <c r="A3" s="127" t="s">
        <v>114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</row>
    <row r="4" ht="15.75">
      <c r="A4" s="3"/>
    </row>
    <row r="5" spans="1:23" ht="15.75">
      <c r="A5" s="67" t="s">
        <v>5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</row>
    <row r="6" ht="15.75">
      <c r="A6" s="3"/>
    </row>
    <row r="7" spans="1:25" ht="11.25">
      <c r="A7" s="97" t="s">
        <v>6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</row>
    <row r="8" spans="1:25" ht="11.25">
      <c r="A8" s="97"/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</row>
    <row r="9" spans="1:25" ht="11.25">
      <c r="A9" s="97"/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</row>
    <row r="10" spans="1:25" ht="12.75">
      <c r="A10" s="70" t="s">
        <v>7</v>
      </c>
      <c r="B10" s="71"/>
      <c r="C10" s="71"/>
      <c r="D10" s="71"/>
      <c r="E10" s="71"/>
      <c r="F10" s="71"/>
      <c r="G10" s="71"/>
      <c r="H10" s="71"/>
      <c r="I10" s="71"/>
      <c r="J10" s="71"/>
      <c r="K10" s="72"/>
      <c r="L10" s="68" t="s">
        <v>0</v>
      </c>
      <c r="M10" s="69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</row>
    <row r="11" spans="1:25" ht="11.25">
      <c r="A11" s="103" t="s">
        <v>8</v>
      </c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</row>
    <row r="12" spans="1:25" ht="11.25">
      <c r="A12" s="103"/>
      <c r="B12" s="103"/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</row>
    <row r="13" spans="1:25" ht="12.75">
      <c r="A13" s="73" t="s">
        <v>9</v>
      </c>
      <c r="B13" s="74"/>
      <c r="C13" s="74"/>
      <c r="D13" s="74"/>
      <c r="E13" s="74"/>
      <c r="F13" s="74"/>
      <c r="G13" s="74"/>
      <c r="H13" s="74"/>
      <c r="I13" s="74"/>
      <c r="J13" s="74"/>
      <c r="K13" s="75"/>
      <c r="L13" s="94" t="s">
        <v>10</v>
      </c>
      <c r="M13" s="95"/>
      <c r="N13" s="99">
        <v>1882.73</v>
      </c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</row>
    <row r="14" spans="1:25" ht="12">
      <c r="A14" s="76" t="s">
        <v>11</v>
      </c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</row>
    <row r="15" spans="1:25" ht="12.75">
      <c r="A15" s="104" t="s">
        <v>12</v>
      </c>
      <c r="B15" s="104"/>
      <c r="C15" s="104"/>
      <c r="D15" s="104"/>
      <c r="E15" s="104"/>
      <c r="F15" s="104"/>
      <c r="G15" s="104"/>
      <c r="H15" s="104"/>
      <c r="I15" s="104"/>
      <c r="J15" s="104"/>
      <c r="K15" s="104"/>
      <c r="L15" s="94" t="s">
        <v>10</v>
      </c>
      <c r="M15" s="95"/>
      <c r="N15" s="100">
        <v>843.45</v>
      </c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2"/>
    </row>
    <row r="16" spans="1:25" ht="12.75">
      <c r="A16" s="105" t="s">
        <v>13</v>
      </c>
      <c r="B16" s="105"/>
      <c r="C16" s="105"/>
      <c r="D16" s="105"/>
      <c r="E16" s="105"/>
      <c r="F16" s="105"/>
      <c r="G16" s="105"/>
      <c r="H16" s="105"/>
      <c r="I16" s="105"/>
      <c r="J16" s="105"/>
      <c r="K16" s="105"/>
      <c r="L16" s="90" t="s">
        <v>10</v>
      </c>
      <c r="M16" s="91"/>
      <c r="N16" s="100">
        <v>1841.91</v>
      </c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2"/>
    </row>
    <row r="17" spans="1:25" ht="12.75">
      <c r="A17" s="105" t="s">
        <v>14</v>
      </c>
      <c r="B17" s="105"/>
      <c r="C17" s="105"/>
      <c r="D17" s="105"/>
      <c r="E17" s="105"/>
      <c r="F17" s="105"/>
      <c r="G17" s="105"/>
      <c r="H17" s="105"/>
      <c r="I17" s="105"/>
      <c r="J17" s="105"/>
      <c r="K17" s="105"/>
      <c r="L17" s="90" t="s">
        <v>10</v>
      </c>
      <c r="M17" s="91"/>
      <c r="N17" s="114">
        <v>5688.4</v>
      </c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6"/>
    </row>
    <row r="18" spans="1:25" ht="12">
      <c r="A18" s="76" t="s">
        <v>15</v>
      </c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</row>
    <row r="19" spans="1:25" ht="12.75">
      <c r="A19" s="104" t="s">
        <v>12</v>
      </c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94" t="s">
        <v>10</v>
      </c>
      <c r="M19" s="95"/>
      <c r="N19" s="89">
        <v>843.45</v>
      </c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</row>
    <row r="20" spans="1:25" ht="12.75">
      <c r="A20" s="105" t="s">
        <v>16</v>
      </c>
      <c r="B20" s="105"/>
      <c r="C20" s="105"/>
      <c r="D20" s="105"/>
      <c r="E20" s="105"/>
      <c r="F20" s="105"/>
      <c r="G20" s="105"/>
      <c r="H20" s="105"/>
      <c r="I20" s="105"/>
      <c r="J20" s="105"/>
      <c r="K20" s="105"/>
      <c r="L20" s="90" t="s">
        <v>10</v>
      </c>
      <c r="M20" s="91"/>
      <c r="N20" s="89">
        <v>3340.68</v>
      </c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</row>
    <row r="21" spans="1:25" ht="12">
      <c r="A21" s="76" t="s">
        <v>17</v>
      </c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</row>
    <row r="22" spans="1:25" ht="12.75">
      <c r="A22" s="111" t="s">
        <v>18</v>
      </c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94" t="s">
        <v>10</v>
      </c>
      <c r="M22" s="95"/>
      <c r="N22" s="89">
        <v>864.61</v>
      </c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</row>
    <row r="23" spans="1:25" ht="12.75">
      <c r="A23" s="96" t="s">
        <v>19</v>
      </c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0" t="s">
        <v>61</v>
      </c>
      <c r="M23" s="91"/>
      <c r="N23" s="89">
        <v>650251.73</v>
      </c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</row>
    <row r="24" spans="1:25" ht="12">
      <c r="A24" s="76" t="s">
        <v>20</v>
      </c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</row>
    <row r="25" spans="1:25" ht="12.75">
      <c r="A25" s="77" t="s">
        <v>21</v>
      </c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</row>
    <row r="26" spans="1:25" ht="30.75" customHeight="1">
      <c r="A26" s="124" t="s">
        <v>100</v>
      </c>
      <c r="B26" s="125"/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125"/>
      <c r="T26" s="125"/>
      <c r="U26" s="125"/>
      <c r="V26" s="125"/>
      <c r="W26" s="125"/>
      <c r="X26" s="125"/>
      <c r="Y26" s="126"/>
    </row>
    <row r="27" spans="1:25" ht="11.25">
      <c r="A27" s="5" t="s">
        <v>22</v>
      </c>
      <c r="B27" s="6" t="s">
        <v>23</v>
      </c>
      <c r="C27" s="6" t="s">
        <v>24</v>
      </c>
      <c r="D27" s="6" t="s">
        <v>25</v>
      </c>
      <c r="E27" s="6" t="s">
        <v>26</v>
      </c>
      <c r="F27" s="6" t="s">
        <v>27</v>
      </c>
      <c r="G27" s="6" t="s">
        <v>28</v>
      </c>
      <c r="H27" s="6" t="s">
        <v>29</v>
      </c>
      <c r="I27" s="6" t="s">
        <v>30</v>
      </c>
      <c r="J27" s="6" t="s">
        <v>31</v>
      </c>
      <c r="K27" s="6" t="s">
        <v>32</v>
      </c>
      <c r="L27" s="6" t="s">
        <v>33</v>
      </c>
      <c r="M27" s="6" t="s">
        <v>34</v>
      </c>
      <c r="N27" s="6" t="s">
        <v>35</v>
      </c>
      <c r="O27" s="6" t="s">
        <v>36</v>
      </c>
      <c r="P27" s="6" t="s">
        <v>37</v>
      </c>
      <c r="Q27" s="6" t="s">
        <v>38</v>
      </c>
      <c r="R27" s="6" t="s">
        <v>39</v>
      </c>
      <c r="S27" s="6" t="s">
        <v>40</v>
      </c>
      <c r="T27" s="6" t="s">
        <v>41</v>
      </c>
      <c r="U27" s="6" t="s">
        <v>42</v>
      </c>
      <c r="V27" s="6" t="s">
        <v>43</v>
      </c>
      <c r="W27" s="6" t="s">
        <v>44</v>
      </c>
      <c r="X27" s="6" t="s">
        <v>45</v>
      </c>
      <c r="Y27" s="6" t="s">
        <v>62</v>
      </c>
    </row>
    <row r="28" spans="1:25" ht="11.25">
      <c r="A28" s="10">
        <v>42795</v>
      </c>
      <c r="B28" s="26">
        <v>863.38</v>
      </c>
      <c r="C28" s="26">
        <v>897.37</v>
      </c>
      <c r="D28" s="26">
        <v>902.24</v>
      </c>
      <c r="E28" s="26">
        <v>899.76</v>
      </c>
      <c r="F28" s="26">
        <v>910.01</v>
      </c>
      <c r="G28" s="26">
        <v>907.01</v>
      </c>
      <c r="H28" s="26">
        <v>903.04</v>
      </c>
      <c r="I28" s="26">
        <v>853.17</v>
      </c>
      <c r="J28" s="26">
        <v>850.47</v>
      </c>
      <c r="K28" s="26">
        <v>848.19</v>
      </c>
      <c r="L28" s="26">
        <v>845.28</v>
      </c>
      <c r="M28" s="26">
        <v>842.87</v>
      </c>
      <c r="N28" s="26">
        <v>850.99</v>
      </c>
      <c r="O28" s="26">
        <v>884.63</v>
      </c>
      <c r="P28" s="26">
        <v>895.25</v>
      </c>
      <c r="Q28" s="26">
        <v>892.53</v>
      </c>
      <c r="R28" s="26">
        <v>853.52</v>
      </c>
      <c r="S28" s="26">
        <v>874.75</v>
      </c>
      <c r="T28" s="26">
        <v>853.77</v>
      </c>
      <c r="U28" s="26">
        <v>850.14</v>
      </c>
      <c r="V28" s="26">
        <v>850.84</v>
      </c>
      <c r="W28" s="26">
        <v>845.51</v>
      </c>
      <c r="X28" s="26">
        <v>842.54</v>
      </c>
      <c r="Y28" s="26">
        <v>844.49</v>
      </c>
    </row>
    <row r="29" spans="1:25" ht="11.25">
      <c r="A29" s="10">
        <v>42796</v>
      </c>
      <c r="B29" s="26">
        <v>883.05</v>
      </c>
      <c r="C29" s="26">
        <v>909.41</v>
      </c>
      <c r="D29" s="26">
        <v>915.86</v>
      </c>
      <c r="E29" s="26">
        <v>916.34</v>
      </c>
      <c r="F29" s="26">
        <v>913.23</v>
      </c>
      <c r="G29" s="26">
        <v>911.72</v>
      </c>
      <c r="H29" s="26">
        <v>909.27</v>
      </c>
      <c r="I29" s="26">
        <v>905.82</v>
      </c>
      <c r="J29" s="26">
        <v>903.06</v>
      </c>
      <c r="K29" s="26">
        <v>895.3</v>
      </c>
      <c r="L29" s="26">
        <v>890.41</v>
      </c>
      <c r="M29" s="26">
        <v>887.18</v>
      </c>
      <c r="N29" s="26">
        <v>901.62</v>
      </c>
      <c r="O29" s="26">
        <v>909.57</v>
      </c>
      <c r="P29" s="26">
        <v>910.57</v>
      </c>
      <c r="Q29" s="26">
        <v>911.2</v>
      </c>
      <c r="R29" s="26">
        <v>905.46</v>
      </c>
      <c r="S29" s="26">
        <v>900.29</v>
      </c>
      <c r="T29" s="26">
        <v>897.59</v>
      </c>
      <c r="U29" s="26">
        <v>891.17</v>
      </c>
      <c r="V29" s="26">
        <v>889.53</v>
      </c>
      <c r="W29" s="26">
        <v>888.31</v>
      </c>
      <c r="X29" s="26">
        <v>881.3</v>
      </c>
      <c r="Y29" s="26">
        <v>878.2</v>
      </c>
    </row>
    <row r="30" spans="1:25" ht="11.25">
      <c r="A30" s="10">
        <v>42797</v>
      </c>
      <c r="B30" s="26">
        <v>889.49</v>
      </c>
      <c r="C30" s="26">
        <v>901.47</v>
      </c>
      <c r="D30" s="26">
        <v>904.39</v>
      </c>
      <c r="E30" s="26">
        <v>907.36</v>
      </c>
      <c r="F30" s="26">
        <v>906.55</v>
      </c>
      <c r="G30" s="26">
        <v>900.32</v>
      </c>
      <c r="H30" s="26">
        <v>899.48</v>
      </c>
      <c r="I30" s="26">
        <v>896.04</v>
      </c>
      <c r="J30" s="26">
        <v>891.06</v>
      </c>
      <c r="K30" s="26">
        <v>890.12</v>
      </c>
      <c r="L30" s="26">
        <v>885.19</v>
      </c>
      <c r="M30" s="26">
        <v>888.4</v>
      </c>
      <c r="N30" s="26">
        <v>892.23</v>
      </c>
      <c r="O30" s="26">
        <v>900.49</v>
      </c>
      <c r="P30" s="26">
        <v>912.08</v>
      </c>
      <c r="Q30" s="26">
        <v>904.11</v>
      </c>
      <c r="R30" s="26">
        <v>891.85</v>
      </c>
      <c r="S30" s="26">
        <v>887.12</v>
      </c>
      <c r="T30" s="26">
        <v>880.75</v>
      </c>
      <c r="U30" s="26">
        <v>879.6</v>
      </c>
      <c r="V30" s="26">
        <v>879.69</v>
      </c>
      <c r="W30" s="26">
        <v>852.73</v>
      </c>
      <c r="X30" s="26">
        <v>883.93</v>
      </c>
      <c r="Y30" s="26">
        <v>884.05</v>
      </c>
    </row>
    <row r="31" spans="1:25" ht="11.25">
      <c r="A31" s="10">
        <v>42798</v>
      </c>
      <c r="B31" s="26">
        <v>852.38</v>
      </c>
      <c r="C31" s="26">
        <v>884.63</v>
      </c>
      <c r="D31" s="26">
        <v>888.68</v>
      </c>
      <c r="E31" s="26">
        <v>890.85</v>
      </c>
      <c r="F31" s="26">
        <v>891.23</v>
      </c>
      <c r="G31" s="26">
        <v>892.94</v>
      </c>
      <c r="H31" s="26">
        <v>893.27</v>
      </c>
      <c r="I31" s="26">
        <v>889.84</v>
      </c>
      <c r="J31" s="26">
        <v>885.29</v>
      </c>
      <c r="K31" s="26">
        <v>881.49</v>
      </c>
      <c r="L31" s="26">
        <v>883.21</v>
      </c>
      <c r="M31" s="26">
        <v>882.38</v>
      </c>
      <c r="N31" s="26">
        <v>863.12</v>
      </c>
      <c r="O31" s="26">
        <v>886.69</v>
      </c>
      <c r="P31" s="26">
        <v>890.5</v>
      </c>
      <c r="Q31" s="26">
        <v>888.4</v>
      </c>
      <c r="R31" s="26">
        <v>883.33</v>
      </c>
      <c r="S31" s="26">
        <v>880.78</v>
      </c>
      <c r="T31" s="26">
        <v>875.92</v>
      </c>
      <c r="U31" s="26">
        <v>851.59</v>
      </c>
      <c r="V31" s="26">
        <v>861.9</v>
      </c>
      <c r="W31" s="26">
        <v>861.82</v>
      </c>
      <c r="X31" s="26">
        <v>834.11</v>
      </c>
      <c r="Y31" s="26">
        <v>838.4</v>
      </c>
    </row>
    <row r="32" spans="1:25" ht="11.25">
      <c r="A32" s="10">
        <v>42799</v>
      </c>
      <c r="B32" s="26">
        <v>835.08</v>
      </c>
      <c r="C32" s="26">
        <v>840.82</v>
      </c>
      <c r="D32" s="26">
        <v>868.32</v>
      </c>
      <c r="E32" s="26">
        <v>888.17</v>
      </c>
      <c r="F32" s="26">
        <v>890.39</v>
      </c>
      <c r="G32" s="26">
        <v>888.19</v>
      </c>
      <c r="H32" s="26">
        <v>888.12</v>
      </c>
      <c r="I32" s="26">
        <v>886.37</v>
      </c>
      <c r="J32" s="26">
        <v>865.09</v>
      </c>
      <c r="K32" s="26">
        <v>862.64</v>
      </c>
      <c r="L32" s="26">
        <v>847.25</v>
      </c>
      <c r="M32" s="26">
        <v>844.58</v>
      </c>
      <c r="N32" s="26">
        <v>851.83</v>
      </c>
      <c r="O32" s="26">
        <v>867.95</v>
      </c>
      <c r="P32" s="26">
        <v>885.66</v>
      </c>
      <c r="Q32" s="26">
        <v>883.88</v>
      </c>
      <c r="R32" s="26">
        <v>881.03</v>
      </c>
      <c r="S32" s="26">
        <v>878.44</v>
      </c>
      <c r="T32" s="26">
        <v>873.69</v>
      </c>
      <c r="U32" s="26">
        <v>858.36</v>
      </c>
      <c r="V32" s="26">
        <v>846.92</v>
      </c>
      <c r="W32" s="26">
        <v>839.16</v>
      </c>
      <c r="X32" s="26">
        <v>840.91</v>
      </c>
      <c r="Y32" s="26">
        <v>839.18</v>
      </c>
    </row>
    <row r="33" spans="1:25" ht="11.25">
      <c r="A33" s="10">
        <v>42800</v>
      </c>
      <c r="B33" s="26">
        <v>885.77</v>
      </c>
      <c r="C33" s="26">
        <v>889.74</v>
      </c>
      <c r="D33" s="26">
        <v>895.59</v>
      </c>
      <c r="E33" s="26">
        <v>894.74</v>
      </c>
      <c r="F33" s="26">
        <v>895.5</v>
      </c>
      <c r="G33" s="26">
        <v>892.32</v>
      </c>
      <c r="H33" s="26">
        <v>891.9</v>
      </c>
      <c r="I33" s="26">
        <v>888.97</v>
      </c>
      <c r="J33" s="26">
        <v>881.86</v>
      </c>
      <c r="K33" s="26">
        <v>881.97</v>
      </c>
      <c r="L33" s="26">
        <v>880.84</v>
      </c>
      <c r="M33" s="26">
        <v>879.83</v>
      </c>
      <c r="N33" s="26">
        <v>882.43</v>
      </c>
      <c r="O33" s="26">
        <v>885.02</v>
      </c>
      <c r="P33" s="26">
        <v>899.34</v>
      </c>
      <c r="Q33" s="26">
        <v>884.08</v>
      </c>
      <c r="R33" s="26">
        <v>880.24</v>
      </c>
      <c r="S33" s="26">
        <v>878.44</v>
      </c>
      <c r="T33" s="26">
        <v>874.7</v>
      </c>
      <c r="U33" s="26">
        <v>869.41</v>
      </c>
      <c r="V33" s="26">
        <v>875.95</v>
      </c>
      <c r="W33" s="26">
        <v>860.93</v>
      </c>
      <c r="X33" s="26">
        <v>859.2</v>
      </c>
      <c r="Y33" s="26">
        <v>855.72</v>
      </c>
    </row>
    <row r="34" spans="1:25" ht="11.25">
      <c r="A34" s="10">
        <v>42801</v>
      </c>
      <c r="B34" s="26">
        <v>869.13</v>
      </c>
      <c r="C34" s="26">
        <v>897.41</v>
      </c>
      <c r="D34" s="26">
        <v>902.33</v>
      </c>
      <c r="E34" s="26">
        <v>903.62</v>
      </c>
      <c r="F34" s="26">
        <v>903.05</v>
      </c>
      <c r="G34" s="26">
        <v>905.1</v>
      </c>
      <c r="H34" s="26">
        <v>902.18</v>
      </c>
      <c r="I34" s="26">
        <v>895.25</v>
      </c>
      <c r="J34" s="26">
        <v>891.41</v>
      </c>
      <c r="K34" s="26">
        <v>890.49</v>
      </c>
      <c r="L34" s="26">
        <v>886.35</v>
      </c>
      <c r="M34" s="26">
        <v>879.63</v>
      </c>
      <c r="N34" s="26">
        <v>890.07</v>
      </c>
      <c r="O34" s="26">
        <v>898.19</v>
      </c>
      <c r="P34" s="26">
        <v>902.77</v>
      </c>
      <c r="Q34" s="26">
        <v>900.01</v>
      </c>
      <c r="R34" s="26">
        <v>893.01</v>
      </c>
      <c r="S34" s="26">
        <v>886.6</v>
      </c>
      <c r="T34" s="26">
        <v>887.15</v>
      </c>
      <c r="U34" s="26">
        <v>863.19</v>
      </c>
      <c r="V34" s="26">
        <v>854.72</v>
      </c>
      <c r="W34" s="26">
        <v>862.52</v>
      </c>
      <c r="X34" s="26">
        <v>858.56</v>
      </c>
      <c r="Y34" s="26">
        <v>860.15</v>
      </c>
    </row>
    <row r="35" spans="1:25" ht="11.25">
      <c r="A35" s="10">
        <v>42802</v>
      </c>
      <c r="B35" s="26">
        <v>821.08</v>
      </c>
      <c r="C35" s="26">
        <v>830.02</v>
      </c>
      <c r="D35" s="26">
        <v>844.61</v>
      </c>
      <c r="E35" s="26">
        <v>848.17</v>
      </c>
      <c r="F35" s="26">
        <v>878.54</v>
      </c>
      <c r="G35" s="26">
        <v>866.72</v>
      </c>
      <c r="H35" s="26">
        <v>870</v>
      </c>
      <c r="I35" s="26">
        <v>866.08</v>
      </c>
      <c r="J35" s="26">
        <v>842.5</v>
      </c>
      <c r="K35" s="26">
        <v>838.47</v>
      </c>
      <c r="L35" s="26">
        <v>835.47</v>
      </c>
      <c r="M35" s="26">
        <v>826.54</v>
      </c>
      <c r="N35" s="26">
        <v>839.56</v>
      </c>
      <c r="O35" s="26">
        <v>858.71</v>
      </c>
      <c r="P35" s="26">
        <v>878.54</v>
      </c>
      <c r="Q35" s="26">
        <v>860.86</v>
      </c>
      <c r="R35" s="26">
        <v>844.24</v>
      </c>
      <c r="S35" s="26">
        <v>848.66</v>
      </c>
      <c r="T35" s="26">
        <v>839.72</v>
      </c>
      <c r="U35" s="26">
        <v>819.11</v>
      </c>
      <c r="V35" s="26">
        <v>813.46</v>
      </c>
      <c r="W35" s="26">
        <v>816.54</v>
      </c>
      <c r="X35" s="26">
        <v>807.61</v>
      </c>
      <c r="Y35" s="26">
        <v>812</v>
      </c>
    </row>
    <row r="36" spans="1:25" ht="11.25">
      <c r="A36" s="10">
        <v>42803</v>
      </c>
      <c r="B36" s="26">
        <v>844.18</v>
      </c>
      <c r="C36" s="26">
        <v>852.91</v>
      </c>
      <c r="D36" s="26">
        <v>876.77</v>
      </c>
      <c r="E36" s="26">
        <v>890.54</v>
      </c>
      <c r="F36" s="26">
        <v>886.53</v>
      </c>
      <c r="G36" s="26">
        <v>877.4</v>
      </c>
      <c r="H36" s="26">
        <v>871.87</v>
      </c>
      <c r="I36" s="26">
        <v>875.42</v>
      </c>
      <c r="J36" s="26">
        <v>865.56</v>
      </c>
      <c r="K36" s="26">
        <v>847.53</v>
      </c>
      <c r="L36" s="26">
        <v>841.96</v>
      </c>
      <c r="M36" s="26">
        <v>841.46</v>
      </c>
      <c r="N36" s="26">
        <v>859.29</v>
      </c>
      <c r="O36" s="26">
        <v>883.23</v>
      </c>
      <c r="P36" s="26">
        <v>885.9</v>
      </c>
      <c r="Q36" s="26">
        <v>887.43</v>
      </c>
      <c r="R36" s="26">
        <v>877.23</v>
      </c>
      <c r="S36" s="26">
        <v>841.88</v>
      </c>
      <c r="T36" s="26">
        <v>830.87</v>
      </c>
      <c r="U36" s="26">
        <v>798.22</v>
      </c>
      <c r="V36" s="26">
        <v>793.4</v>
      </c>
      <c r="W36" s="26">
        <v>795.55</v>
      </c>
      <c r="X36" s="26">
        <v>812.26</v>
      </c>
      <c r="Y36" s="26">
        <v>792.56</v>
      </c>
    </row>
    <row r="37" spans="1:25" ht="11.25">
      <c r="A37" s="10">
        <v>42804</v>
      </c>
      <c r="B37" s="26">
        <v>896.01</v>
      </c>
      <c r="C37" s="26">
        <v>900.88</v>
      </c>
      <c r="D37" s="26">
        <v>914.5</v>
      </c>
      <c r="E37" s="26">
        <v>937.95</v>
      </c>
      <c r="F37" s="26">
        <v>945.59</v>
      </c>
      <c r="G37" s="26">
        <v>932.84</v>
      </c>
      <c r="H37" s="26">
        <v>934.65</v>
      </c>
      <c r="I37" s="26">
        <v>918.85</v>
      </c>
      <c r="J37" s="26">
        <v>902.32</v>
      </c>
      <c r="K37" s="26">
        <v>888.5</v>
      </c>
      <c r="L37" s="26">
        <v>887.49</v>
      </c>
      <c r="M37" s="26">
        <v>887.15</v>
      </c>
      <c r="N37" s="26">
        <v>888.79</v>
      </c>
      <c r="O37" s="26">
        <v>892.59</v>
      </c>
      <c r="P37" s="26">
        <v>932.15</v>
      </c>
      <c r="Q37" s="26">
        <v>894.38</v>
      </c>
      <c r="R37" s="26">
        <v>887.75</v>
      </c>
      <c r="S37" s="26">
        <v>882.06</v>
      </c>
      <c r="T37" s="26">
        <v>896.75</v>
      </c>
      <c r="U37" s="26">
        <v>890.28</v>
      </c>
      <c r="V37" s="26">
        <v>876.14</v>
      </c>
      <c r="W37" s="26">
        <v>890.37</v>
      </c>
      <c r="X37" s="26">
        <v>869.05</v>
      </c>
      <c r="Y37" s="26">
        <v>900.5</v>
      </c>
    </row>
    <row r="38" spans="1:25" ht="11.25">
      <c r="A38" s="10">
        <v>42805</v>
      </c>
      <c r="B38" s="26">
        <v>880.06</v>
      </c>
      <c r="C38" s="26">
        <v>883.75</v>
      </c>
      <c r="D38" s="26">
        <v>888.46</v>
      </c>
      <c r="E38" s="26">
        <v>919.26</v>
      </c>
      <c r="F38" s="26">
        <v>954.11</v>
      </c>
      <c r="G38" s="26">
        <v>938.71</v>
      </c>
      <c r="H38" s="26">
        <v>951.15</v>
      </c>
      <c r="I38" s="26">
        <v>946.97</v>
      </c>
      <c r="J38" s="26">
        <v>882.31</v>
      </c>
      <c r="K38" s="26">
        <v>881.79</v>
      </c>
      <c r="L38" s="26">
        <v>881.3</v>
      </c>
      <c r="M38" s="26">
        <v>882.68</v>
      </c>
      <c r="N38" s="26">
        <v>883.13</v>
      </c>
      <c r="O38" s="26">
        <v>892.48</v>
      </c>
      <c r="P38" s="26">
        <v>922.51</v>
      </c>
      <c r="Q38" s="26">
        <v>906.83</v>
      </c>
      <c r="R38" s="26">
        <v>881.01</v>
      </c>
      <c r="S38" s="26">
        <v>891.29</v>
      </c>
      <c r="T38" s="26">
        <v>874.98</v>
      </c>
      <c r="U38" s="26">
        <v>873.88</v>
      </c>
      <c r="V38" s="26">
        <v>875.38</v>
      </c>
      <c r="W38" s="26">
        <v>877.08</v>
      </c>
      <c r="X38" s="26">
        <v>878.05</v>
      </c>
      <c r="Y38" s="26">
        <v>879.94</v>
      </c>
    </row>
    <row r="39" spans="1:25" ht="11.25">
      <c r="A39" s="10">
        <v>42806</v>
      </c>
      <c r="B39" s="26">
        <v>845.67</v>
      </c>
      <c r="C39" s="26">
        <v>846.26</v>
      </c>
      <c r="D39" s="26">
        <v>870.73</v>
      </c>
      <c r="E39" s="26">
        <v>876.73</v>
      </c>
      <c r="F39" s="26">
        <v>886.37</v>
      </c>
      <c r="G39" s="26">
        <v>885.3</v>
      </c>
      <c r="H39" s="26">
        <v>885.73</v>
      </c>
      <c r="I39" s="26">
        <v>884.65</v>
      </c>
      <c r="J39" s="26">
        <v>873.27</v>
      </c>
      <c r="K39" s="26">
        <v>873.67</v>
      </c>
      <c r="L39" s="26">
        <v>871.04</v>
      </c>
      <c r="M39" s="26">
        <v>874.48</v>
      </c>
      <c r="N39" s="26">
        <v>876.43</v>
      </c>
      <c r="O39" s="26">
        <v>885.42</v>
      </c>
      <c r="P39" s="26">
        <v>887.44</v>
      </c>
      <c r="Q39" s="26">
        <v>883.88</v>
      </c>
      <c r="R39" s="26">
        <v>880.16</v>
      </c>
      <c r="S39" s="26">
        <v>875.46</v>
      </c>
      <c r="T39" s="26">
        <v>868.76</v>
      </c>
      <c r="U39" s="26">
        <v>862.89</v>
      </c>
      <c r="V39" s="26">
        <v>842.77</v>
      </c>
      <c r="W39" s="26">
        <v>841.14</v>
      </c>
      <c r="X39" s="26">
        <v>842.89</v>
      </c>
      <c r="Y39" s="26">
        <v>843.12</v>
      </c>
    </row>
    <row r="40" spans="1:25" ht="11.25">
      <c r="A40" s="10">
        <v>42807</v>
      </c>
      <c r="B40" s="26">
        <v>893.34</v>
      </c>
      <c r="C40" s="26">
        <v>899.59</v>
      </c>
      <c r="D40" s="26">
        <v>902.88</v>
      </c>
      <c r="E40" s="26">
        <v>901.95</v>
      </c>
      <c r="F40" s="26">
        <v>900.04</v>
      </c>
      <c r="G40" s="26">
        <v>897.53</v>
      </c>
      <c r="H40" s="26">
        <v>895.29</v>
      </c>
      <c r="I40" s="26">
        <v>893.19</v>
      </c>
      <c r="J40" s="26">
        <v>885.21</v>
      </c>
      <c r="K40" s="26">
        <v>884.13</v>
      </c>
      <c r="L40" s="26">
        <v>883.14</v>
      </c>
      <c r="M40" s="26">
        <v>883.49</v>
      </c>
      <c r="N40" s="26">
        <v>884.94</v>
      </c>
      <c r="O40" s="26">
        <v>896.6</v>
      </c>
      <c r="P40" s="26">
        <v>899.52</v>
      </c>
      <c r="Q40" s="26">
        <v>896.66</v>
      </c>
      <c r="R40" s="26">
        <v>890.64</v>
      </c>
      <c r="S40" s="26">
        <v>892.69</v>
      </c>
      <c r="T40" s="26">
        <v>885.51</v>
      </c>
      <c r="U40" s="26">
        <v>878.8</v>
      </c>
      <c r="V40" s="26">
        <v>877.06</v>
      </c>
      <c r="W40" s="26">
        <v>873.45</v>
      </c>
      <c r="X40" s="26">
        <v>877.35</v>
      </c>
      <c r="Y40" s="26">
        <v>878.1</v>
      </c>
    </row>
    <row r="41" spans="1:25" ht="11.25">
      <c r="A41" s="10">
        <v>42808</v>
      </c>
      <c r="B41" s="26">
        <v>887.69</v>
      </c>
      <c r="C41" s="26">
        <v>908.48</v>
      </c>
      <c r="D41" s="26">
        <v>910.99</v>
      </c>
      <c r="E41" s="26">
        <v>911.38</v>
      </c>
      <c r="F41" s="26">
        <v>910.37</v>
      </c>
      <c r="G41" s="26">
        <v>906.49</v>
      </c>
      <c r="H41" s="26">
        <v>902.97</v>
      </c>
      <c r="I41" s="26">
        <v>902.31</v>
      </c>
      <c r="J41" s="26">
        <v>890.27</v>
      </c>
      <c r="K41" s="26">
        <v>889.11</v>
      </c>
      <c r="L41" s="26">
        <v>887.21</v>
      </c>
      <c r="M41" s="26">
        <v>885.38</v>
      </c>
      <c r="N41" s="26">
        <v>888.8</v>
      </c>
      <c r="O41" s="26">
        <v>907.47</v>
      </c>
      <c r="P41" s="26">
        <v>909.85</v>
      </c>
      <c r="Q41" s="26">
        <v>902.79</v>
      </c>
      <c r="R41" s="26">
        <v>897.36</v>
      </c>
      <c r="S41" s="26">
        <v>894.17</v>
      </c>
      <c r="T41" s="26">
        <v>886.12</v>
      </c>
      <c r="U41" s="26">
        <v>879.63</v>
      </c>
      <c r="V41" s="26">
        <v>872.43</v>
      </c>
      <c r="W41" s="26">
        <v>855.55</v>
      </c>
      <c r="X41" s="26">
        <v>860.56</v>
      </c>
      <c r="Y41" s="26">
        <v>870.74</v>
      </c>
    </row>
    <row r="42" spans="1:25" ht="11.25">
      <c r="A42" s="10">
        <v>42809</v>
      </c>
      <c r="B42" s="26">
        <v>871.85</v>
      </c>
      <c r="C42" s="26">
        <v>893.86</v>
      </c>
      <c r="D42" s="26">
        <v>905.48</v>
      </c>
      <c r="E42" s="26">
        <v>906.94</v>
      </c>
      <c r="F42" s="26">
        <v>908.37</v>
      </c>
      <c r="G42" s="26">
        <v>903.08</v>
      </c>
      <c r="H42" s="26">
        <v>901.56</v>
      </c>
      <c r="I42" s="26">
        <v>897.56</v>
      </c>
      <c r="J42" s="26">
        <v>867.85</v>
      </c>
      <c r="K42" s="26">
        <v>867.86</v>
      </c>
      <c r="L42" s="26">
        <v>866.68</v>
      </c>
      <c r="M42" s="26">
        <v>862.61</v>
      </c>
      <c r="N42" s="26">
        <v>868.58</v>
      </c>
      <c r="O42" s="26">
        <v>892</v>
      </c>
      <c r="P42" s="26">
        <v>901.91</v>
      </c>
      <c r="Q42" s="26">
        <v>898.71</v>
      </c>
      <c r="R42" s="26">
        <v>869.13</v>
      </c>
      <c r="S42" s="26">
        <v>878.36</v>
      </c>
      <c r="T42" s="26">
        <v>863.17</v>
      </c>
      <c r="U42" s="26">
        <v>864.11</v>
      </c>
      <c r="V42" s="26">
        <v>859.01</v>
      </c>
      <c r="W42" s="26">
        <v>859.01</v>
      </c>
      <c r="X42" s="26">
        <v>847.13</v>
      </c>
      <c r="Y42" s="26">
        <v>848.46</v>
      </c>
    </row>
    <row r="43" spans="1:25" ht="11.25">
      <c r="A43" s="10">
        <v>42810</v>
      </c>
      <c r="B43" s="26">
        <v>865.03</v>
      </c>
      <c r="C43" s="26">
        <v>912.98</v>
      </c>
      <c r="D43" s="26">
        <v>916.39</v>
      </c>
      <c r="E43" s="26">
        <v>915.45</v>
      </c>
      <c r="F43" s="26">
        <v>914.44</v>
      </c>
      <c r="G43" s="26">
        <v>908.26</v>
      </c>
      <c r="H43" s="26">
        <v>907.2</v>
      </c>
      <c r="I43" s="26">
        <v>877.05</v>
      </c>
      <c r="J43" s="26">
        <v>871.27</v>
      </c>
      <c r="K43" s="26">
        <v>853.09</v>
      </c>
      <c r="L43" s="26">
        <v>851.7</v>
      </c>
      <c r="M43" s="26">
        <v>850.32</v>
      </c>
      <c r="N43" s="26">
        <v>852.81</v>
      </c>
      <c r="O43" s="26">
        <v>874.39</v>
      </c>
      <c r="P43" s="26">
        <v>886.9</v>
      </c>
      <c r="Q43" s="26">
        <v>901.24</v>
      </c>
      <c r="R43" s="26">
        <v>896.61</v>
      </c>
      <c r="S43" s="26">
        <v>876.28</v>
      </c>
      <c r="T43" s="26">
        <v>857.07</v>
      </c>
      <c r="U43" s="26">
        <v>850.2</v>
      </c>
      <c r="V43" s="26">
        <v>851.5</v>
      </c>
      <c r="W43" s="26">
        <v>854.04</v>
      </c>
      <c r="X43" s="26">
        <v>856.37</v>
      </c>
      <c r="Y43" s="26">
        <v>850.95</v>
      </c>
    </row>
    <row r="44" spans="1:25" ht="11.25">
      <c r="A44" s="10">
        <v>42811</v>
      </c>
      <c r="B44" s="26">
        <v>881.77</v>
      </c>
      <c r="C44" s="26">
        <v>925.87</v>
      </c>
      <c r="D44" s="26">
        <v>927.66</v>
      </c>
      <c r="E44" s="26">
        <v>926.4</v>
      </c>
      <c r="F44" s="26">
        <v>924.82</v>
      </c>
      <c r="G44" s="26">
        <v>920.67</v>
      </c>
      <c r="H44" s="26">
        <v>918.19</v>
      </c>
      <c r="I44" s="26">
        <v>897</v>
      </c>
      <c r="J44" s="26">
        <v>884.41</v>
      </c>
      <c r="K44" s="26">
        <v>874.66</v>
      </c>
      <c r="L44" s="26">
        <v>876.45</v>
      </c>
      <c r="M44" s="26">
        <v>878.42</v>
      </c>
      <c r="N44" s="26">
        <v>878.94</v>
      </c>
      <c r="O44" s="26">
        <v>903.02</v>
      </c>
      <c r="P44" s="26">
        <v>918.39</v>
      </c>
      <c r="Q44" s="26">
        <v>915.05</v>
      </c>
      <c r="R44" s="26">
        <v>909.12</v>
      </c>
      <c r="S44" s="26">
        <v>905.58</v>
      </c>
      <c r="T44" s="26">
        <v>874.01</v>
      </c>
      <c r="U44" s="26">
        <v>870.31</v>
      </c>
      <c r="V44" s="26">
        <v>873.84</v>
      </c>
      <c r="W44" s="26">
        <v>877.89</v>
      </c>
      <c r="X44" s="26">
        <v>880.35</v>
      </c>
      <c r="Y44" s="26">
        <v>880.56</v>
      </c>
    </row>
    <row r="45" spans="1:25" ht="11.25">
      <c r="A45" s="10">
        <v>42812</v>
      </c>
      <c r="B45" s="26">
        <v>883.15</v>
      </c>
      <c r="C45" s="26">
        <v>886.5</v>
      </c>
      <c r="D45" s="26">
        <v>892.35</v>
      </c>
      <c r="E45" s="26">
        <v>940.06</v>
      </c>
      <c r="F45" s="26">
        <v>950.15</v>
      </c>
      <c r="G45" s="26">
        <v>927.14</v>
      </c>
      <c r="H45" s="26">
        <v>937.81</v>
      </c>
      <c r="I45" s="26">
        <v>908.09</v>
      </c>
      <c r="J45" s="26">
        <v>898.25</v>
      </c>
      <c r="K45" s="26">
        <v>885.26</v>
      </c>
      <c r="L45" s="26">
        <v>885.44</v>
      </c>
      <c r="M45" s="26">
        <v>885.56</v>
      </c>
      <c r="N45" s="26">
        <v>885.23</v>
      </c>
      <c r="O45" s="26">
        <v>894.66</v>
      </c>
      <c r="P45" s="26">
        <v>945.62</v>
      </c>
      <c r="Q45" s="26">
        <v>939.3</v>
      </c>
      <c r="R45" s="26">
        <v>891.6</v>
      </c>
      <c r="S45" s="26">
        <v>877.75</v>
      </c>
      <c r="T45" s="26">
        <v>873.68</v>
      </c>
      <c r="U45" s="26">
        <v>870.04</v>
      </c>
      <c r="V45" s="26">
        <v>869.29</v>
      </c>
      <c r="W45" s="26">
        <v>869.98</v>
      </c>
      <c r="X45" s="26">
        <v>872.28</v>
      </c>
      <c r="Y45" s="26">
        <v>874.86</v>
      </c>
    </row>
    <row r="46" spans="1:25" ht="11.25">
      <c r="A46" s="10">
        <v>42813</v>
      </c>
      <c r="B46" s="26">
        <v>847.28</v>
      </c>
      <c r="C46" s="26">
        <v>862.03</v>
      </c>
      <c r="D46" s="26">
        <v>873.15</v>
      </c>
      <c r="E46" s="26">
        <v>882.85</v>
      </c>
      <c r="F46" s="26">
        <v>884.07</v>
      </c>
      <c r="G46" s="26">
        <v>884.18</v>
      </c>
      <c r="H46" s="26">
        <v>883.34</v>
      </c>
      <c r="I46" s="26">
        <v>882.17</v>
      </c>
      <c r="J46" s="26">
        <v>874.12</v>
      </c>
      <c r="K46" s="26">
        <v>868.95</v>
      </c>
      <c r="L46" s="26">
        <v>864.23</v>
      </c>
      <c r="M46" s="26">
        <v>864.72</v>
      </c>
      <c r="N46" s="26">
        <v>865.72</v>
      </c>
      <c r="O46" s="26">
        <v>878.15</v>
      </c>
      <c r="P46" s="26">
        <v>883.8</v>
      </c>
      <c r="Q46" s="26">
        <v>880.58</v>
      </c>
      <c r="R46" s="26">
        <v>873.61</v>
      </c>
      <c r="S46" s="26">
        <v>857.31</v>
      </c>
      <c r="T46" s="26">
        <v>851.34</v>
      </c>
      <c r="U46" s="26">
        <v>830.76</v>
      </c>
      <c r="V46" s="26">
        <v>832.05</v>
      </c>
      <c r="W46" s="26">
        <v>833.57</v>
      </c>
      <c r="X46" s="26">
        <v>829.11</v>
      </c>
      <c r="Y46" s="26">
        <v>809.03</v>
      </c>
    </row>
    <row r="47" spans="1:25" ht="11.25">
      <c r="A47" s="10">
        <v>42814</v>
      </c>
      <c r="B47" s="26">
        <v>839.59</v>
      </c>
      <c r="C47" s="26">
        <v>843.06</v>
      </c>
      <c r="D47" s="26">
        <v>868.81</v>
      </c>
      <c r="E47" s="26">
        <v>873.88</v>
      </c>
      <c r="F47" s="26">
        <v>881.68</v>
      </c>
      <c r="G47" s="26">
        <v>870.94</v>
      </c>
      <c r="H47" s="26">
        <v>868.34</v>
      </c>
      <c r="I47" s="26">
        <v>861.16</v>
      </c>
      <c r="J47" s="26">
        <v>833.95</v>
      </c>
      <c r="K47" s="26">
        <v>825.99</v>
      </c>
      <c r="L47" s="26">
        <v>813.32</v>
      </c>
      <c r="M47" s="26">
        <v>825.32</v>
      </c>
      <c r="N47" s="26">
        <v>827.5</v>
      </c>
      <c r="O47" s="26">
        <v>839.36</v>
      </c>
      <c r="P47" s="26">
        <v>863.11</v>
      </c>
      <c r="Q47" s="26">
        <v>858.88</v>
      </c>
      <c r="R47" s="26">
        <v>835.76</v>
      </c>
      <c r="S47" s="26">
        <v>835.57</v>
      </c>
      <c r="T47" s="26">
        <v>829.93</v>
      </c>
      <c r="U47" s="26">
        <v>816.82</v>
      </c>
      <c r="V47" s="26">
        <v>827.77</v>
      </c>
      <c r="W47" s="26">
        <v>828.06</v>
      </c>
      <c r="X47" s="26">
        <v>831.94</v>
      </c>
      <c r="Y47" s="26">
        <v>841.4</v>
      </c>
    </row>
    <row r="48" spans="1:25" ht="11.25">
      <c r="A48" s="10">
        <v>42815</v>
      </c>
      <c r="B48" s="26">
        <v>847.75</v>
      </c>
      <c r="C48" s="26">
        <v>856.74</v>
      </c>
      <c r="D48" s="26">
        <v>862.32</v>
      </c>
      <c r="E48" s="26">
        <v>868.28</v>
      </c>
      <c r="F48" s="26">
        <v>880.49</v>
      </c>
      <c r="G48" s="26">
        <v>867.96</v>
      </c>
      <c r="H48" s="26">
        <v>859.48</v>
      </c>
      <c r="I48" s="26">
        <v>851.19</v>
      </c>
      <c r="J48" s="26">
        <v>843.1</v>
      </c>
      <c r="K48" s="26">
        <v>842.35</v>
      </c>
      <c r="L48" s="26">
        <v>843.33</v>
      </c>
      <c r="M48" s="26">
        <v>842.13</v>
      </c>
      <c r="N48" s="26">
        <v>843.62</v>
      </c>
      <c r="O48" s="26">
        <v>850.17</v>
      </c>
      <c r="P48" s="26">
        <v>884.52</v>
      </c>
      <c r="Q48" s="26">
        <v>867.75</v>
      </c>
      <c r="R48" s="26">
        <v>845.54</v>
      </c>
      <c r="S48" s="26">
        <v>840.87</v>
      </c>
      <c r="T48" s="26">
        <v>836.25</v>
      </c>
      <c r="U48" s="26">
        <v>834.05</v>
      </c>
      <c r="V48" s="26">
        <v>822.34</v>
      </c>
      <c r="W48" s="26">
        <v>827.21</v>
      </c>
      <c r="X48" s="26">
        <v>822.92</v>
      </c>
      <c r="Y48" s="26">
        <v>821.19</v>
      </c>
    </row>
    <row r="49" spans="1:25" ht="11.25">
      <c r="A49" s="10">
        <v>42816</v>
      </c>
      <c r="B49" s="26">
        <v>827.94</v>
      </c>
      <c r="C49" s="26">
        <v>837.05</v>
      </c>
      <c r="D49" s="26">
        <v>861.59</v>
      </c>
      <c r="E49" s="26">
        <v>864.26</v>
      </c>
      <c r="F49" s="26">
        <v>867.68</v>
      </c>
      <c r="G49" s="26">
        <v>864.63</v>
      </c>
      <c r="H49" s="26">
        <v>861.01</v>
      </c>
      <c r="I49" s="26">
        <v>856.68</v>
      </c>
      <c r="J49" s="26">
        <v>834.67</v>
      </c>
      <c r="K49" s="26">
        <v>828.85</v>
      </c>
      <c r="L49" s="26">
        <v>826.24</v>
      </c>
      <c r="M49" s="26">
        <v>828.39</v>
      </c>
      <c r="N49" s="26">
        <v>830.64</v>
      </c>
      <c r="O49" s="26">
        <v>854.08</v>
      </c>
      <c r="P49" s="26">
        <v>876.13</v>
      </c>
      <c r="Q49" s="26">
        <v>862.6</v>
      </c>
      <c r="R49" s="26">
        <v>848.13</v>
      </c>
      <c r="S49" s="26">
        <v>833.38</v>
      </c>
      <c r="T49" s="26">
        <v>824.58</v>
      </c>
      <c r="U49" s="26">
        <v>816.31</v>
      </c>
      <c r="V49" s="26">
        <v>813.84</v>
      </c>
      <c r="W49" s="26">
        <v>816.93</v>
      </c>
      <c r="X49" s="26">
        <v>816.96</v>
      </c>
      <c r="Y49" s="26">
        <v>819.24</v>
      </c>
    </row>
    <row r="50" spans="1:25" ht="11.25">
      <c r="A50" s="10">
        <v>42817</v>
      </c>
      <c r="B50" s="26">
        <v>836.26</v>
      </c>
      <c r="C50" s="26">
        <v>871.47</v>
      </c>
      <c r="D50" s="26">
        <v>876.49</v>
      </c>
      <c r="E50" s="26">
        <v>877.6</v>
      </c>
      <c r="F50" s="26">
        <v>876.83</v>
      </c>
      <c r="G50" s="26">
        <v>873.98</v>
      </c>
      <c r="H50" s="26">
        <v>871.86</v>
      </c>
      <c r="I50" s="26">
        <v>867.64</v>
      </c>
      <c r="J50" s="26">
        <v>863.15</v>
      </c>
      <c r="K50" s="26">
        <v>863.78</v>
      </c>
      <c r="L50" s="26">
        <v>862.57</v>
      </c>
      <c r="M50" s="26">
        <v>854.94</v>
      </c>
      <c r="N50" s="26">
        <v>864.03</v>
      </c>
      <c r="O50" s="26">
        <v>870.64</v>
      </c>
      <c r="P50" s="26">
        <v>874.15</v>
      </c>
      <c r="Q50" s="26">
        <v>872.14</v>
      </c>
      <c r="R50" s="26">
        <v>861.66</v>
      </c>
      <c r="S50" s="26">
        <v>857.07</v>
      </c>
      <c r="T50" s="26">
        <v>832.63</v>
      </c>
      <c r="U50" s="26">
        <v>815.51</v>
      </c>
      <c r="V50" s="26">
        <v>814.84</v>
      </c>
      <c r="W50" s="26">
        <v>812.15</v>
      </c>
      <c r="X50" s="26">
        <v>813.07</v>
      </c>
      <c r="Y50" s="26">
        <v>812.77</v>
      </c>
    </row>
    <row r="51" spans="1:25" ht="11.25">
      <c r="A51" s="10">
        <v>42818</v>
      </c>
      <c r="B51" s="26">
        <v>831.69</v>
      </c>
      <c r="C51" s="26">
        <v>857.63</v>
      </c>
      <c r="D51" s="26">
        <v>867.3</v>
      </c>
      <c r="E51" s="26">
        <v>871.13</v>
      </c>
      <c r="F51" s="26">
        <v>870.11</v>
      </c>
      <c r="G51" s="26">
        <v>867.46</v>
      </c>
      <c r="H51" s="26">
        <v>864.31</v>
      </c>
      <c r="I51" s="26">
        <v>860.54</v>
      </c>
      <c r="J51" s="26">
        <v>851.23</v>
      </c>
      <c r="K51" s="26">
        <v>846.83</v>
      </c>
      <c r="L51" s="26">
        <v>831.14</v>
      </c>
      <c r="M51" s="26">
        <v>832.72</v>
      </c>
      <c r="N51" s="26">
        <v>853.6</v>
      </c>
      <c r="O51" s="26">
        <v>860.01</v>
      </c>
      <c r="P51" s="26">
        <v>870.92</v>
      </c>
      <c r="Q51" s="26">
        <v>868.56</v>
      </c>
      <c r="R51" s="26">
        <v>856.22</v>
      </c>
      <c r="S51" s="26">
        <v>852.98</v>
      </c>
      <c r="T51" s="26">
        <v>825.8</v>
      </c>
      <c r="U51" s="26">
        <v>823.5</v>
      </c>
      <c r="V51" s="26">
        <v>822.63</v>
      </c>
      <c r="W51" s="26">
        <v>823.27</v>
      </c>
      <c r="X51" s="26">
        <v>823.25</v>
      </c>
      <c r="Y51" s="26">
        <v>820.85</v>
      </c>
    </row>
    <row r="52" spans="1:25" ht="11.25">
      <c r="A52" s="10">
        <v>42819</v>
      </c>
      <c r="B52" s="26">
        <v>797.52</v>
      </c>
      <c r="C52" s="26">
        <v>782.96</v>
      </c>
      <c r="D52" s="26">
        <v>810.21</v>
      </c>
      <c r="E52" s="26">
        <v>809.19</v>
      </c>
      <c r="F52" s="26">
        <v>880.06</v>
      </c>
      <c r="G52" s="26">
        <v>874.09</v>
      </c>
      <c r="H52" s="26">
        <v>873.97</v>
      </c>
      <c r="I52" s="26">
        <v>872.83</v>
      </c>
      <c r="J52" s="26">
        <v>851.15</v>
      </c>
      <c r="K52" s="26">
        <v>836.63</v>
      </c>
      <c r="L52" s="26">
        <v>823.69</v>
      </c>
      <c r="M52" s="26">
        <v>829.56</v>
      </c>
      <c r="N52" s="26">
        <v>831.96</v>
      </c>
      <c r="O52" s="26">
        <v>858.77</v>
      </c>
      <c r="P52" s="26">
        <v>874.14</v>
      </c>
      <c r="Q52" s="26">
        <v>869.02</v>
      </c>
      <c r="R52" s="26">
        <v>848.24</v>
      </c>
      <c r="S52" s="26">
        <v>850.24</v>
      </c>
      <c r="T52" s="26">
        <v>806.68</v>
      </c>
      <c r="U52" s="26">
        <v>774.24</v>
      </c>
      <c r="V52" s="26">
        <v>760.62</v>
      </c>
      <c r="W52" s="26">
        <v>760.96</v>
      </c>
      <c r="X52" s="26">
        <v>761.47</v>
      </c>
      <c r="Y52" s="26">
        <v>795.09</v>
      </c>
    </row>
    <row r="53" spans="1:25" ht="11.25">
      <c r="A53" s="10">
        <v>42820</v>
      </c>
      <c r="B53" s="26">
        <v>769.06</v>
      </c>
      <c r="C53" s="26">
        <v>771.97</v>
      </c>
      <c r="D53" s="26">
        <v>800.8</v>
      </c>
      <c r="E53" s="26">
        <v>833.07</v>
      </c>
      <c r="F53" s="26">
        <v>865.96</v>
      </c>
      <c r="G53" s="26">
        <v>864.82</v>
      </c>
      <c r="H53" s="26">
        <v>863.35</v>
      </c>
      <c r="I53" s="26">
        <v>862.74</v>
      </c>
      <c r="J53" s="26">
        <v>817.16</v>
      </c>
      <c r="K53" s="26">
        <v>803.74</v>
      </c>
      <c r="L53" s="26">
        <v>786.32</v>
      </c>
      <c r="M53" s="26">
        <v>788.09</v>
      </c>
      <c r="N53" s="26">
        <v>802.28</v>
      </c>
      <c r="O53" s="26">
        <v>839.47</v>
      </c>
      <c r="P53" s="26">
        <v>868.27</v>
      </c>
      <c r="Q53" s="26">
        <v>864.64</v>
      </c>
      <c r="R53" s="26">
        <v>839.73</v>
      </c>
      <c r="S53" s="26">
        <v>830.81</v>
      </c>
      <c r="T53" s="26">
        <v>784.96</v>
      </c>
      <c r="U53" s="26">
        <v>759.48</v>
      </c>
      <c r="V53" s="26">
        <v>759.33</v>
      </c>
      <c r="W53" s="26">
        <v>758.54</v>
      </c>
      <c r="X53" s="26">
        <v>755.84</v>
      </c>
      <c r="Y53" s="26">
        <v>780.05</v>
      </c>
    </row>
    <row r="54" spans="1:25" ht="11.25">
      <c r="A54" s="10">
        <v>42821</v>
      </c>
      <c r="B54" s="26">
        <v>731.11</v>
      </c>
      <c r="C54" s="26">
        <v>850.61</v>
      </c>
      <c r="D54" s="26">
        <v>857.64</v>
      </c>
      <c r="E54" s="26">
        <v>851.65</v>
      </c>
      <c r="F54" s="26">
        <v>853.59</v>
      </c>
      <c r="G54" s="26">
        <v>852.16</v>
      </c>
      <c r="H54" s="26">
        <v>850.51</v>
      </c>
      <c r="I54" s="26">
        <v>847.86</v>
      </c>
      <c r="J54" s="26">
        <v>844.59</v>
      </c>
      <c r="K54" s="26">
        <v>843.94</v>
      </c>
      <c r="L54" s="26">
        <v>753.01</v>
      </c>
      <c r="M54" s="26">
        <v>753.47</v>
      </c>
      <c r="N54" s="26">
        <v>817.95</v>
      </c>
      <c r="O54" s="26">
        <v>860.54</v>
      </c>
      <c r="P54" s="26">
        <v>879</v>
      </c>
      <c r="Q54" s="26">
        <v>868.71</v>
      </c>
      <c r="R54" s="26">
        <v>854.83</v>
      </c>
      <c r="S54" s="26">
        <v>822.55</v>
      </c>
      <c r="T54" s="26">
        <v>809.69</v>
      </c>
      <c r="U54" s="26">
        <v>786.97</v>
      </c>
      <c r="V54" s="26">
        <v>767.1</v>
      </c>
      <c r="W54" s="26">
        <v>782.35</v>
      </c>
      <c r="X54" s="26">
        <v>779.85</v>
      </c>
      <c r="Y54" s="26">
        <v>710.36</v>
      </c>
    </row>
    <row r="55" spans="1:25" ht="11.25">
      <c r="A55" s="10">
        <v>42822</v>
      </c>
      <c r="B55" s="26">
        <v>799.53</v>
      </c>
      <c r="C55" s="26">
        <v>809.43</v>
      </c>
      <c r="D55" s="26">
        <v>815.3</v>
      </c>
      <c r="E55" s="26">
        <v>817.74</v>
      </c>
      <c r="F55" s="26">
        <v>816.63</v>
      </c>
      <c r="G55" s="26">
        <v>814.07</v>
      </c>
      <c r="H55" s="26">
        <v>817.55</v>
      </c>
      <c r="I55" s="26">
        <v>808.59</v>
      </c>
      <c r="J55" s="26">
        <v>779.47</v>
      </c>
      <c r="K55" s="26">
        <v>780.37</v>
      </c>
      <c r="L55" s="26">
        <v>779.17</v>
      </c>
      <c r="M55" s="26">
        <v>769.91</v>
      </c>
      <c r="N55" s="26">
        <v>774.84</v>
      </c>
      <c r="O55" s="26">
        <v>792.04</v>
      </c>
      <c r="P55" s="26">
        <v>855.56</v>
      </c>
      <c r="Q55" s="26">
        <v>856.98</v>
      </c>
      <c r="R55" s="26">
        <v>815.08</v>
      </c>
      <c r="S55" s="26">
        <v>802.06</v>
      </c>
      <c r="T55" s="26">
        <v>770.11</v>
      </c>
      <c r="U55" s="26">
        <v>746.9</v>
      </c>
      <c r="V55" s="26">
        <v>739.6</v>
      </c>
      <c r="W55" s="26">
        <v>734.68</v>
      </c>
      <c r="X55" s="26">
        <v>738.39</v>
      </c>
      <c r="Y55" s="26">
        <v>756.79</v>
      </c>
    </row>
    <row r="56" spans="1:25" ht="11.25">
      <c r="A56" s="10">
        <v>42823</v>
      </c>
      <c r="B56" s="26">
        <v>774.83</v>
      </c>
      <c r="C56" s="11">
        <v>778.84</v>
      </c>
      <c r="D56" s="26">
        <v>783.53</v>
      </c>
      <c r="E56" s="26">
        <v>789.9</v>
      </c>
      <c r="F56" s="26">
        <v>796</v>
      </c>
      <c r="G56" s="26">
        <v>780.17</v>
      </c>
      <c r="H56" s="26">
        <v>777.87</v>
      </c>
      <c r="I56" s="26">
        <v>772.95</v>
      </c>
      <c r="J56" s="26">
        <v>736.12</v>
      </c>
      <c r="K56" s="26">
        <v>740.41</v>
      </c>
      <c r="L56" s="26">
        <v>717.15</v>
      </c>
      <c r="M56" s="26">
        <v>729.68</v>
      </c>
      <c r="N56" s="26">
        <v>736.71</v>
      </c>
      <c r="O56" s="26">
        <v>703.83</v>
      </c>
      <c r="P56" s="26">
        <v>775.39</v>
      </c>
      <c r="Q56" s="26">
        <v>777.04</v>
      </c>
      <c r="R56" s="26">
        <v>768.39</v>
      </c>
      <c r="S56" s="26">
        <v>767.21</v>
      </c>
      <c r="T56" s="26">
        <v>755.58</v>
      </c>
      <c r="U56" s="26">
        <v>734</v>
      </c>
      <c r="V56" s="11">
        <v>729.46</v>
      </c>
      <c r="W56" s="11">
        <v>713.75</v>
      </c>
      <c r="X56" s="11">
        <v>730.13</v>
      </c>
      <c r="Y56" s="11">
        <v>704.06</v>
      </c>
    </row>
    <row r="57" spans="1:25" ht="11.25">
      <c r="A57" s="10">
        <v>42824</v>
      </c>
      <c r="B57" s="26">
        <v>709.66</v>
      </c>
      <c r="C57" s="26">
        <v>745.79</v>
      </c>
      <c r="D57" s="26">
        <v>752.06</v>
      </c>
      <c r="E57" s="26">
        <v>749.13</v>
      </c>
      <c r="F57" s="26">
        <v>749.76</v>
      </c>
      <c r="G57" s="26">
        <v>743.9</v>
      </c>
      <c r="H57" s="26">
        <v>741.16</v>
      </c>
      <c r="I57" s="26">
        <v>736.66</v>
      </c>
      <c r="J57" s="26">
        <v>704.09</v>
      </c>
      <c r="K57" s="26">
        <v>689.27</v>
      </c>
      <c r="L57" s="26">
        <v>676.65</v>
      </c>
      <c r="M57" s="26">
        <v>685.57</v>
      </c>
      <c r="N57" s="26">
        <v>663.2</v>
      </c>
      <c r="O57" s="26">
        <v>688.24</v>
      </c>
      <c r="P57" s="26">
        <v>736.98</v>
      </c>
      <c r="Q57" s="26">
        <v>741.09</v>
      </c>
      <c r="R57" s="26">
        <v>701.23</v>
      </c>
      <c r="S57" s="26">
        <v>683.46</v>
      </c>
      <c r="T57" s="26">
        <v>701.54</v>
      </c>
      <c r="U57" s="26">
        <v>673.93</v>
      </c>
      <c r="V57" s="26">
        <v>663.34</v>
      </c>
      <c r="W57" s="26">
        <v>642.41</v>
      </c>
      <c r="X57" s="26">
        <v>642.83</v>
      </c>
      <c r="Y57" s="26">
        <v>640.93</v>
      </c>
    </row>
    <row r="58" spans="1:25" ht="11.25">
      <c r="A58" s="10">
        <v>42825</v>
      </c>
      <c r="B58" s="26">
        <v>670.02</v>
      </c>
      <c r="C58" s="26">
        <v>705.89</v>
      </c>
      <c r="D58" s="26">
        <v>765.52</v>
      </c>
      <c r="E58" s="26">
        <v>804.53</v>
      </c>
      <c r="F58" s="26">
        <v>807.62</v>
      </c>
      <c r="G58" s="26">
        <v>801.8</v>
      </c>
      <c r="H58" s="26">
        <v>798.26</v>
      </c>
      <c r="I58" s="26">
        <v>791.88</v>
      </c>
      <c r="J58" s="26">
        <v>728.55</v>
      </c>
      <c r="K58" s="26">
        <v>689.76</v>
      </c>
      <c r="L58" s="26">
        <v>17.17</v>
      </c>
      <c r="M58" s="26">
        <v>16.68</v>
      </c>
      <c r="N58" s="26">
        <v>586.94</v>
      </c>
      <c r="O58" s="26">
        <v>717.93</v>
      </c>
      <c r="P58" s="26">
        <v>760.26</v>
      </c>
      <c r="Q58" s="26">
        <v>780.2</v>
      </c>
      <c r="R58" s="26">
        <v>750.23</v>
      </c>
      <c r="S58" s="26">
        <v>750.01</v>
      </c>
      <c r="T58" s="26">
        <v>732.87</v>
      </c>
      <c r="U58" s="26">
        <v>709.65</v>
      </c>
      <c r="V58" s="26">
        <v>702.93</v>
      </c>
      <c r="W58" s="26">
        <v>704.4</v>
      </c>
      <c r="X58" s="26">
        <v>700.19</v>
      </c>
      <c r="Y58" s="26">
        <v>704.59</v>
      </c>
    </row>
    <row r="59" spans="1:25" ht="27.75" customHeight="1">
      <c r="A59" s="48" t="s">
        <v>46</v>
      </c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</row>
    <row r="60" spans="1:25" ht="11.25">
      <c r="A60" s="7" t="s">
        <v>22</v>
      </c>
      <c r="B60" s="6" t="s">
        <v>23</v>
      </c>
      <c r="C60" s="8" t="s">
        <v>24</v>
      </c>
      <c r="D60" s="9" t="s">
        <v>25</v>
      </c>
      <c r="E60" s="6" t="s">
        <v>26</v>
      </c>
      <c r="F60" s="6" t="s">
        <v>27</v>
      </c>
      <c r="G60" s="8" t="s">
        <v>28</v>
      </c>
      <c r="H60" s="9" t="s">
        <v>29</v>
      </c>
      <c r="I60" s="6" t="s">
        <v>30</v>
      </c>
      <c r="J60" s="6" t="s">
        <v>31</v>
      </c>
      <c r="K60" s="6" t="s">
        <v>32</v>
      </c>
      <c r="L60" s="6" t="s">
        <v>33</v>
      </c>
      <c r="M60" s="6" t="s">
        <v>34</v>
      </c>
      <c r="N60" s="6" t="s">
        <v>35</v>
      </c>
      <c r="O60" s="6" t="s">
        <v>36</v>
      </c>
      <c r="P60" s="6" t="s">
        <v>37</v>
      </c>
      <c r="Q60" s="6" t="s">
        <v>38</v>
      </c>
      <c r="R60" s="6" t="s">
        <v>39</v>
      </c>
      <c r="S60" s="6" t="s">
        <v>40</v>
      </c>
      <c r="T60" s="6" t="s">
        <v>41</v>
      </c>
      <c r="U60" s="6" t="s">
        <v>42</v>
      </c>
      <c r="V60" s="6" t="s">
        <v>43</v>
      </c>
      <c r="W60" s="6" t="s">
        <v>44</v>
      </c>
      <c r="X60" s="6" t="s">
        <v>45</v>
      </c>
      <c r="Y60" s="6" t="s">
        <v>62</v>
      </c>
    </row>
    <row r="61" spans="1:25" ht="11.25">
      <c r="A61" s="10">
        <f>A28</f>
        <v>42795</v>
      </c>
      <c r="B61" s="26">
        <v>0</v>
      </c>
      <c r="C61" s="26">
        <v>0</v>
      </c>
      <c r="D61" s="26">
        <v>0</v>
      </c>
      <c r="E61" s="26">
        <v>0</v>
      </c>
      <c r="F61" s="26">
        <v>0</v>
      </c>
      <c r="G61" s="26">
        <v>0</v>
      </c>
      <c r="H61" s="26">
        <v>0</v>
      </c>
      <c r="I61" s="26">
        <v>0.31</v>
      </c>
      <c r="J61" s="26">
        <v>0</v>
      </c>
      <c r="K61" s="26">
        <v>0</v>
      </c>
      <c r="L61" s="26">
        <v>0</v>
      </c>
      <c r="M61" s="26">
        <v>0</v>
      </c>
      <c r="N61" s="26">
        <v>0</v>
      </c>
      <c r="O61" s="26">
        <v>0</v>
      </c>
      <c r="P61" s="26">
        <v>0.69</v>
      </c>
      <c r="Q61" s="26">
        <v>0</v>
      </c>
      <c r="R61" s="26">
        <v>0</v>
      </c>
      <c r="S61" s="26">
        <v>0</v>
      </c>
      <c r="T61" s="26">
        <v>0</v>
      </c>
      <c r="U61" s="26">
        <v>0</v>
      </c>
      <c r="V61" s="26">
        <v>0</v>
      </c>
      <c r="W61" s="26">
        <v>0</v>
      </c>
      <c r="X61" s="26">
        <v>0</v>
      </c>
      <c r="Y61" s="26">
        <v>0</v>
      </c>
    </row>
    <row r="62" spans="1:25" ht="11.25">
      <c r="A62" s="10">
        <f aca="true" t="shared" si="0" ref="A62:A91">A29</f>
        <v>42796</v>
      </c>
      <c r="B62" s="26">
        <v>0</v>
      </c>
      <c r="C62" s="26">
        <v>0</v>
      </c>
      <c r="D62" s="26">
        <v>1.49</v>
      </c>
      <c r="E62" s="26">
        <v>2.92</v>
      </c>
      <c r="F62" s="26">
        <v>2.46</v>
      </c>
      <c r="G62" s="26">
        <v>0.5</v>
      </c>
      <c r="H62" s="26">
        <v>2.28</v>
      </c>
      <c r="I62" s="26">
        <v>1.48</v>
      </c>
      <c r="J62" s="26">
        <v>0</v>
      </c>
      <c r="K62" s="26">
        <v>10.74</v>
      </c>
      <c r="L62" s="26">
        <v>2.08</v>
      </c>
      <c r="M62" s="26">
        <v>0</v>
      </c>
      <c r="N62" s="26">
        <v>0</v>
      </c>
      <c r="O62" s="26">
        <v>1.27</v>
      </c>
      <c r="P62" s="26">
        <v>0.29</v>
      </c>
      <c r="Q62" s="26">
        <v>0</v>
      </c>
      <c r="R62" s="26">
        <v>0</v>
      </c>
      <c r="S62" s="26">
        <v>0</v>
      </c>
      <c r="T62" s="26">
        <v>0</v>
      </c>
      <c r="U62" s="26">
        <v>0</v>
      </c>
      <c r="V62" s="26">
        <v>0</v>
      </c>
      <c r="W62" s="26">
        <v>0</v>
      </c>
      <c r="X62" s="26">
        <v>0</v>
      </c>
      <c r="Y62" s="26">
        <v>0</v>
      </c>
    </row>
    <row r="63" spans="1:25" ht="11.25">
      <c r="A63" s="10">
        <f t="shared" si="0"/>
        <v>42797</v>
      </c>
      <c r="B63" s="26">
        <v>0.93</v>
      </c>
      <c r="C63" s="26">
        <v>0.54</v>
      </c>
      <c r="D63" s="26">
        <v>14.04</v>
      </c>
      <c r="E63" s="26">
        <v>45.29</v>
      </c>
      <c r="F63" s="26">
        <v>33.35</v>
      </c>
      <c r="G63" s="26">
        <v>16.89</v>
      </c>
      <c r="H63" s="26">
        <v>0</v>
      </c>
      <c r="I63" s="26">
        <v>0</v>
      </c>
      <c r="J63" s="26">
        <v>0.13</v>
      </c>
      <c r="K63" s="26">
        <v>0.17</v>
      </c>
      <c r="L63" s="26">
        <v>2.74</v>
      </c>
      <c r="M63" s="26">
        <v>2.09</v>
      </c>
      <c r="N63" s="26">
        <v>2.6</v>
      </c>
      <c r="O63" s="26">
        <v>1.16</v>
      </c>
      <c r="P63" s="26">
        <v>0.04</v>
      </c>
      <c r="Q63" s="26">
        <v>1.99</v>
      </c>
      <c r="R63" s="26">
        <v>0.2</v>
      </c>
      <c r="S63" s="26">
        <v>0</v>
      </c>
      <c r="T63" s="26">
        <v>0</v>
      </c>
      <c r="U63" s="26">
        <v>0</v>
      </c>
      <c r="V63" s="26">
        <v>0</v>
      </c>
      <c r="W63" s="26">
        <v>0</v>
      </c>
      <c r="X63" s="26">
        <v>0</v>
      </c>
      <c r="Y63" s="26">
        <v>0</v>
      </c>
    </row>
    <row r="64" spans="1:25" ht="11.25">
      <c r="A64" s="10">
        <f t="shared" si="0"/>
        <v>42798</v>
      </c>
      <c r="B64" s="26">
        <v>27.03</v>
      </c>
      <c r="C64" s="26">
        <v>7.11</v>
      </c>
      <c r="D64" s="26">
        <v>6.4</v>
      </c>
      <c r="E64" s="26">
        <v>25.83</v>
      </c>
      <c r="F64" s="26">
        <v>18.21</v>
      </c>
      <c r="G64" s="26">
        <v>9.75</v>
      </c>
      <c r="H64" s="26">
        <v>2.48</v>
      </c>
      <c r="I64" s="26">
        <v>0.34</v>
      </c>
      <c r="J64" s="26">
        <v>1.86</v>
      </c>
      <c r="K64" s="26">
        <v>4.72</v>
      </c>
      <c r="L64" s="26">
        <v>2.34</v>
      </c>
      <c r="M64" s="26">
        <v>5.77</v>
      </c>
      <c r="N64" s="26">
        <v>34.38</v>
      </c>
      <c r="O64" s="26">
        <v>80</v>
      </c>
      <c r="P64" s="26">
        <v>90.27</v>
      </c>
      <c r="Q64" s="26">
        <v>53.17</v>
      </c>
      <c r="R64" s="26">
        <v>0</v>
      </c>
      <c r="S64" s="26">
        <v>0</v>
      </c>
      <c r="T64" s="26">
        <v>0</v>
      </c>
      <c r="U64" s="26">
        <v>0</v>
      </c>
      <c r="V64" s="26">
        <v>0</v>
      </c>
      <c r="W64" s="26">
        <v>0</v>
      </c>
      <c r="X64" s="26">
        <v>0</v>
      </c>
      <c r="Y64" s="26">
        <v>0</v>
      </c>
    </row>
    <row r="65" spans="1:25" ht="11.25">
      <c r="A65" s="10">
        <f t="shared" si="0"/>
        <v>42799</v>
      </c>
      <c r="B65" s="26">
        <v>6.91</v>
      </c>
      <c r="C65" s="26">
        <v>37.18</v>
      </c>
      <c r="D65" s="26">
        <v>1.69</v>
      </c>
      <c r="E65" s="26">
        <v>4.08</v>
      </c>
      <c r="F65" s="26">
        <v>1.99</v>
      </c>
      <c r="G65" s="26">
        <v>2.4</v>
      </c>
      <c r="H65" s="26">
        <v>0</v>
      </c>
      <c r="I65" s="26">
        <v>0.67</v>
      </c>
      <c r="J65" s="26">
        <v>11.44</v>
      </c>
      <c r="K65" s="26">
        <v>11.81</v>
      </c>
      <c r="L65" s="26">
        <v>2.71</v>
      </c>
      <c r="M65" s="26">
        <v>15.86</v>
      </c>
      <c r="N65" s="26">
        <v>10.09</v>
      </c>
      <c r="O65" s="26">
        <v>0</v>
      </c>
      <c r="P65" s="26">
        <v>1.4</v>
      </c>
      <c r="Q65" s="26">
        <v>1.38</v>
      </c>
      <c r="R65" s="26">
        <v>0</v>
      </c>
      <c r="S65" s="26">
        <v>0</v>
      </c>
      <c r="T65" s="26">
        <v>0</v>
      </c>
      <c r="U65" s="26">
        <v>0</v>
      </c>
      <c r="V65" s="26">
        <v>0</v>
      </c>
      <c r="W65" s="26">
        <v>0</v>
      </c>
      <c r="X65" s="26">
        <v>0</v>
      </c>
      <c r="Y65" s="26">
        <v>0</v>
      </c>
    </row>
    <row r="66" spans="1:25" ht="11.25">
      <c r="A66" s="10">
        <f t="shared" si="0"/>
        <v>42800</v>
      </c>
      <c r="B66" s="26">
        <v>0</v>
      </c>
      <c r="C66" s="26">
        <v>0</v>
      </c>
      <c r="D66" s="26">
        <v>9.49</v>
      </c>
      <c r="E66" s="26">
        <v>32.92</v>
      </c>
      <c r="F66" s="26">
        <v>38.79</v>
      </c>
      <c r="G66" s="26">
        <v>28.47</v>
      </c>
      <c r="H66" s="26">
        <v>18.21</v>
      </c>
      <c r="I66" s="26">
        <v>7.45</v>
      </c>
      <c r="J66" s="26">
        <v>8.23</v>
      </c>
      <c r="K66" s="26">
        <v>7.67</v>
      </c>
      <c r="L66" s="26">
        <v>7.69</v>
      </c>
      <c r="M66" s="26">
        <v>9.44</v>
      </c>
      <c r="N66" s="26">
        <v>42.96</v>
      </c>
      <c r="O66" s="26">
        <v>85.35</v>
      </c>
      <c r="P66" s="26">
        <v>65.55</v>
      </c>
      <c r="Q66" s="26">
        <v>79.22</v>
      </c>
      <c r="R66" s="26">
        <v>43.99</v>
      </c>
      <c r="S66" s="26">
        <v>0.32</v>
      </c>
      <c r="T66" s="26">
        <v>0</v>
      </c>
      <c r="U66" s="26">
        <v>0</v>
      </c>
      <c r="V66" s="26">
        <v>0</v>
      </c>
      <c r="W66" s="26">
        <v>0</v>
      </c>
      <c r="X66" s="26">
        <v>0</v>
      </c>
      <c r="Y66" s="26">
        <v>0</v>
      </c>
    </row>
    <row r="67" spans="1:25" ht="11.25">
      <c r="A67" s="10">
        <f t="shared" si="0"/>
        <v>42801</v>
      </c>
      <c r="B67" s="26">
        <v>0</v>
      </c>
      <c r="C67" s="26">
        <v>1.31</v>
      </c>
      <c r="D67" s="26">
        <v>0.58</v>
      </c>
      <c r="E67" s="26">
        <v>0</v>
      </c>
      <c r="F67" s="26">
        <v>0</v>
      </c>
      <c r="G67" s="26">
        <v>0</v>
      </c>
      <c r="H67" s="26">
        <v>0</v>
      </c>
      <c r="I67" s="26">
        <v>0</v>
      </c>
      <c r="J67" s="26">
        <v>0</v>
      </c>
      <c r="K67" s="26">
        <v>0</v>
      </c>
      <c r="L67" s="26">
        <v>0</v>
      </c>
      <c r="M67" s="26">
        <v>0</v>
      </c>
      <c r="N67" s="26">
        <v>0</v>
      </c>
      <c r="O67" s="26">
        <v>0</v>
      </c>
      <c r="P67" s="26">
        <v>0</v>
      </c>
      <c r="Q67" s="26">
        <v>0</v>
      </c>
      <c r="R67" s="26">
        <v>0</v>
      </c>
      <c r="S67" s="26">
        <v>0</v>
      </c>
      <c r="T67" s="26">
        <v>0</v>
      </c>
      <c r="U67" s="26">
        <v>0</v>
      </c>
      <c r="V67" s="26">
        <v>0</v>
      </c>
      <c r="W67" s="26">
        <v>0</v>
      </c>
      <c r="X67" s="26">
        <v>0</v>
      </c>
      <c r="Y67" s="26">
        <v>0</v>
      </c>
    </row>
    <row r="68" spans="1:25" ht="11.25">
      <c r="A68" s="10">
        <f t="shared" si="0"/>
        <v>42802</v>
      </c>
      <c r="B68" s="26">
        <v>0</v>
      </c>
      <c r="C68" s="26">
        <v>0</v>
      </c>
      <c r="D68" s="26">
        <v>0</v>
      </c>
      <c r="E68" s="26">
        <v>0</v>
      </c>
      <c r="F68" s="26">
        <v>0</v>
      </c>
      <c r="G68" s="26">
        <v>0</v>
      </c>
      <c r="H68" s="26">
        <v>0</v>
      </c>
      <c r="I68" s="26">
        <v>0</v>
      </c>
      <c r="J68" s="26">
        <v>0</v>
      </c>
      <c r="K68" s="26">
        <v>0</v>
      </c>
      <c r="L68" s="26">
        <v>0</v>
      </c>
      <c r="M68" s="26">
        <v>0</v>
      </c>
      <c r="N68" s="26">
        <v>0</v>
      </c>
      <c r="O68" s="26">
        <v>0</v>
      </c>
      <c r="P68" s="26">
        <v>0</v>
      </c>
      <c r="Q68" s="26">
        <v>0</v>
      </c>
      <c r="R68" s="26">
        <v>0</v>
      </c>
      <c r="S68" s="26">
        <v>0</v>
      </c>
      <c r="T68" s="26">
        <v>0</v>
      </c>
      <c r="U68" s="26">
        <v>0</v>
      </c>
      <c r="V68" s="26">
        <v>0</v>
      </c>
      <c r="W68" s="26">
        <v>0</v>
      </c>
      <c r="X68" s="26">
        <v>0</v>
      </c>
      <c r="Y68" s="26">
        <v>0</v>
      </c>
    </row>
    <row r="69" spans="1:25" ht="11.25">
      <c r="A69" s="10">
        <f t="shared" si="0"/>
        <v>42803</v>
      </c>
      <c r="B69" s="26">
        <v>7.71</v>
      </c>
      <c r="C69" s="26">
        <v>0</v>
      </c>
      <c r="D69" s="26">
        <v>19.42</v>
      </c>
      <c r="E69" s="26">
        <v>9.26</v>
      </c>
      <c r="F69" s="26">
        <v>12.4</v>
      </c>
      <c r="G69" s="26">
        <v>21.04</v>
      </c>
      <c r="H69" s="26">
        <v>0</v>
      </c>
      <c r="I69" s="26">
        <v>0</v>
      </c>
      <c r="J69" s="26">
        <v>0</v>
      </c>
      <c r="K69" s="26">
        <v>0</v>
      </c>
      <c r="L69" s="26">
        <v>0</v>
      </c>
      <c r="M69" s="26">
        <v>0</v>
      </c>
      <c r="N69" s="26">
        <v>0</v>
      </c>
      <c r="O69" s="26">
        <v>0</v>
      </c>
      <c r="P69" s="26">
        <v>0</v>
      </c>
      <c r="Q69" s="26">
        <v>0</v>
      </c>
      <c r="R69" s="26">
        <v>0</v>
      </c>
      <c r="S69" s="26">
        <v>0</v>
      </c>
      <c r="T69" s="26">
        <v>0</v>
      </c>
      <c r="U69" s="26">
        <v>0</v>
      </c>
      <c r="V69" s="26">
        <v>0</v>
      </c>
      <c r="W69" s="26">
        <v>0</v>
      </c>
      <c r="X69" s="26">
        <v>0</v>
      </c>
      <c r="Y69" s="26">
        <v>0</v>
      </c>
    </row>
    <row r="70" spans="1:25" ht="11.25">
      <c r="A70" s="10">
        <f t="shared" si="0"/>
        <v>42804</v>
      </c>
      <c r="B70" s="26">
        <v>6.82</v>
      </c>
      <c r="C70" s="26">
        <v>13.86</v>
      </c>
      <c r="D70" s="26">
        <v>22.05</v>
      </c>
      <c r="E70" s="26">
        <v>17.43</v>
      </c>
      <c r="F70" s="26">
        <v>74.51</v>
      </c>
      <c r="G70" s="26">
        <v>85.37</v>
      </c>
      <c r="H70" s="26">
        <v>60.05</v>
      </c>
      <c r="I70" s="26">
        <v>52.02</v>
      </c>
      <c r="J70" s="26">
        <v>3.23</v>
      </c>
      <c r="K70" s="26">
        <v>4.4</v>
      </c>
      <c r="L70" s="26">
        <v>2.1</v>
      </c>
      <c r="M70" s="26">
        <v>0.34</v>
      </c>
      <c r="N70" s="26">
        <v>2.58</v>
      </c>
      <c r="O70" s="26">
        <v>0.24</v>
      </c>
      <c r="P70" s="26">
        <v>0</v>
      </c>
      <c r="Q70" s="26">
        <v>0.04</v>
      </c>
      <c r="R70" s="26">
        <v>0</v>
      </c>
      <c r="S70" s="26">
        <v>0</v>
      </c>
      <c r="T70" s="26">
        <v>0</v>
      </c>
      <c r="U70" s="26">
        <v>0</v>
      </c>
      <c r="V70" s="26">
        <v>0</v>
      </c>
      <c r="W70" s="26">
        <v>0</v>
      </c>
      <c r="X70" s="26">
        <v>0</v>
      </c>
      <c r="Y70" s="26">
        <v>0</v>
      </c>
    </row>
    <row r="71" spans="1:25" ht="11.25">
      <c r="A71" s="10">
        <f t="shared" si="0"/>
        <v>42805</v>
      </c>
      <c r="B71" s="26">
        <v>1.57</v>
      </c>
      <c r="C71" s="26">
        <v>1.96</v>
      </c>
      <c r="D71" s="26">
        <v>0.36</v>
      </c>
      <c r="E71" s="26">
        <v>46.45</v>
      </c>
      <c r="F71" s="26">
        <v>38.32</v>
      </c>
      <c r="G71" s="26">
        <v>39.88</v>
      </c>
      <c r="H71" s="26">
        <v>18.89</v>
      </c>
      <c r="I71" s="26">
        <v>0.04</v>
      </c>
      <c r="J71" s="26">
        <v>54.3</v>
      </c>
      <c r="K71" s="26">
        <v>39.87</v>
      </c>
      <c r="L71" s="26">
        <v>40.95</v>
      </c>
      <c r="M71" s="26">
        <v>47.45</v>
      </c>
      <c r="N71" s="26">
        <v>64.75</v>
      </c>
      <c r="O71" s="26">
        <v>127.58</v>
      </c>
      <c r="P71" s="26">
        <v>105.07</v>
      </c>
      <c r="Q71" s="26">
        <v>89.84</v>
      </c>
      <c r="R71" s="26">
        <v>68.19</v>
      </c>
      <c r="S71" s="26">
        <v>0</v>
      </c>
      <c r="T71" s="26">
        <v>0.02</v>
      </c>
      <c r="U71" s="26">
        <v>0</v>
      </c>
      <c r="V71" s="26">
        <v>0</v>
      </c>
      <c r="W71" s="26">
        <v>0</v>
      </c>
      <c r="X71" s="26">
        <v>0</v>
      </c>
      <c r="Y71" s="26">
        <v>0</v>
      </c>
    </row>
    <row r="72" spans="1:25" ht="11.25">
      <c r="A72" s="10">
        <f t="shared" si="0"/>
        <v>42806</v>
      </c>
      <c r="B72" s="26">
        <v>0</v>
      </c>
      <c r="C72" s="26">
        <v>27.3</v>
      </c>
      <c r="D72" s="26">
        <v>8.52</v>
      </c>
      <c r="E72" s="26">
        <v>8.33</v>
      </c>
      <c r="F72" s="26">
        <v>0.17</v>
      </c>
      <c r="G72" s="26">
        <v>0</v>
      </c>
      <c r="H72" s="26">
        <v>0</v>
      </c>
      <c r="I72" s="26">
        <v>0</v>
      </c>
      <c r="J72" s="26">
        <v>7.45</v>
      </c>
      <c r="K72" s="26">
        <v>5.48</v>
      </c>
      <c r="L72" s="26">
        <v>0</v>
      </c>
      <c r="M72" s="26">
        <v>0</v>
      </c>
      <c r="N72" s="26">
        <v>0</v>
      </c>
      <c r="O72" s="26">
        <v>0</v>
      </c>
      <c r="P72" s="26">
        <v>0</v>
      </c>
      <c r="Q72" s="26">
        <v>0</v>
      </c>
      <c r="R72" s="26">
        <v>0</v>
      </c>
      <c r="S72" s="26">
        <v>0</v>
      </c>
      <c r="T72" s="26">
        <v>0</v>
      </c>
      <c r="U72" s="26">
        <v>0</v>
      </c>
      <c r="V72" s="26">
        <v>0</v>
      </c>
      <c r="W72" s="26">
        <v>0</v>
      </c>
      <c r="X72" s="26">
        <v>0</v>
      </c>
      <c r="Y72" s="26">
        <v>0</v>
      </c>
    </row>
    <row r="73" spans="1:25" ht="11.25">
      <c r="A73" s="10">
        <f t="shared" si="0"/>
        <v>42807</v>
      </c>
      <c r="B73" s="26">
        <v>0</v>
      </c>
      <c r="C73" s="26">
        <v>1.52</v>
      </c>
      <c r="D73" s="26">
        <v>2.55</v>
      </c>
      <c r="E73" s="26">
        <v>4.77</v>
      </c>
      <c r="F73" s="26">
        <v>1.94</v>
      </c>
      <c r="G73" s="26">
        <v>0.3</v>
      </c>
      <c r="H73" s="26">
        <v>0.07</v>
      </c>
      <c r="I73" s="26">
        <v>0.05</v>
      </c>
      <c r="J73" s="26">
        <v>2.45</v>
      </c>
      <c r="K73" s="26">
        <v>0.02</v>
      </c>
      <c r="L73" s="26">
        <v>0</v>
      </c>
      <c r="M73" s="26">
        <v>0</v>
      </c>
      <c r="N73" s="26">
        <v>0</v>
      </c>
      <c r="O73" s="26">
        <v>0</v>
      </c>
      <c r="P73" s="26">
        <v>0</v>
      </c>
      <c r="Q73" s="26">
        <v>0</v>
      </c>
      <c r="R73" s="26">
        <v>0</v>
      </c>
      <c r="S73" s="26">
        <v>0</v>
      </c>
      <c r="T73" s="26">
        <v>0</v>
      </c>
      <c r="U73" s="26">
        <v>0</v>
      </c>
      <c r="V73" s="26">
        <v>0</v>
      </c>
      <c r="W73" s="26">
        <v>0</v>
      </c>
      <c r="X73" s="26">
        <v>0</v>
      </c>
      <c r="Y73" s="26">
        <v>0</v>
      </c>
    </row>
    <row r="74" spans="1:25" ht="11.25">
      <c r="A74" s="10">
        <f t="shared" si="0"/>
        <v>42808</v>
      </c>
      <c r="B74" s="26">
        <v>0.12</v>
      </c>
      <c r="C74" s="26">
        <v>0.11</v>
      </c>
      <c r="D74" s="26">
        <v>3.68</v>
      </c>
      <c r="E74" s="26">
        <v>2.84</v>
      </c>
      <c r="F74" s="26">
        <v>1.73</v>
      </c>
      <c r="G74" s="26">
        <v>1.82</v>
      </c>
      <c r="H74" s="26">
        <v>2</v>
      </c>
      <c r="I74" s="26">
        <v>0.01</v>
      </c>
      <c r="J74" s="26">
        <v>0</v>
      </c>
      <c r="K74" s="26">
        <v>0</v>
      </c>
      <c r="L74" s="26">
        <v>0</v>
      </c>
      <c r="M74" s="26">
        <v>0</v>
      </c>
      <c r="N74" s="26">
        <v>0</v>
      </c>
      <c r="O74" s="26">
        <v>0</v>
      </c>
      <c r="P74" s="26">
        <v>0</v>
      </c>
      <c r="Q74" s="26">
        <v>0</v>
      </c>
      <c r="R74" s="26">
        <v>0</v>
      </c>
      <c r="S74" s="26">
        <v>0</v>
      </c>
      <c r="T74" s="26">
        <v>0</v>
      </c>
      <c r="U74" s="26">
        <v>0</v>
      </c>
      <c r="V74" s="26">
        <v>0</v>
      </c>
      <c r="W74" s="26">
        <v>0</v>
      </c>
      <c r="X74" s="26">
        <v>0</v>
      </c>
      <c r="Y74" s="26">
        <v>0</v>
      </c>
    </row>
    <row r="75" spans="1:25" ht="11.25">
      <c r="A75" s="10">
        <f t="shared" si="0"/>
        <v>42809</v>
      </c>
      <c r="B75" s="26">
        <v>0.11</v>
      </c>
      <c r="C75" s="26">
        <v>0.08</v>
      </c>
      <c r="D75" s="26">
        <v>15.61</v>
      </c>
      <c r="E75" s="26">
        <v>10.76</v>
      </c>
      <c r="F75" s="26">
        <v>5.27</v>
      </c>
      <c r="G75" s="26">
        <v>3.14</v>
      </c>
      <c r="H75" s="26">
        <v>0.13</v>
      </c>
      <c r="I75" s="26">
        <v>0.02</v>
      </c>
      <c r="J75" s="26">
        <v>0.29</v>
      </c>
      <c r="K75" s="26">
        <v>0.08</v>
      </c>
      <c r="L75" s="26">
        <v>0</v>
      </c>
      <c r="M75" s="26">
        <v>0</v>
      </c>
      <c r="N75" s="26">
        <v>0.15</v>
      </c>
      <c r="O75" s="26">
        <v>0</v>
      </c>
      <c r="P75" s="26">
        <v>0</v>
      </c>
      <c r="Q75" s="26">
        <v>0</v>
      </c>
      <c r="R75" s="26">
        <v>0</v>
      </c>
      <c r="S75" s="26">
        <v>0</v>
      </c>
      <c r="T75" s="26">
        <v>0</v>
      </c>
      <c r="U75" s="26">
        <v>0</v>
      </c>
      <c r="V75" s="26">
        <v>0</v>
      </c>
      <c r="W75" s="26">
        <v>0</v>
      </c>
      <c r="X75" s="26">
        <v>0</v>
      </c>
      <c r="Y75" s="26">
        <v>0</v>
      </c>
    </row>
    <row r="76" spans="1:25" ht="11.25">
      <c r="A76" s="10">
        <f t="shared" si="0"/>
        <v>42810</v>
      </c>
      <c r="B76" s="26">
        <v>0</v>
      </c>
      <c r="C76" s="26">
        <v>0</v>
      </c>
      <c r="D76" s="26">
        <v>0.13</v>
      </c>
      <c r="E76" s="26">
        <v>0</v>
      </c>
      <c r="F76" s="26">
        <v>0.05</v>
      </c>
      <c r="G76" s="26">
        <v>0.19</v>
      </c>
      <c r="H76" s="26">
        <v>0.08</v>
      </c>
      <c r="I76" s="26">
        <v>27.24</v>
      </c>
      <c r="J76" s="26">
        <v>28.74</v>
      </c>
      <c r="K76" s="26">
        <v>7.74</v>
      </c>
      <c r="L76" s="26">
        <v>0.04</v>
      </c>
      <c r="M76" s="26">
        <v>0</v>
      </c>
      <c r="N76" s="26">
        <v>0.4</v>
      </c>
      <c r="O76" s="26">
        <v>41.78</v>
      </c>
      <c r="P76" s="26">
        <v>178.76</v>
      </c>
      <c r="Q76" s="26">
        <v>0</v>
      </c>
      <c r="R76" s="26">
        <v>0</v>
      </c>
      <c r="S76" s="26">
        <v>0</v>
      </c>
      <c r="T76" s="26">
        <v>0</v>
      </c>
      <c r="U76" s="26">
        <v>0</v>
      </c>
      <c r="V76" s="26">
        <v>0</v>
      </c>
      <c r="W76" s="26">
        <v>0</v>
      </c>
      <c r="X76" s="26">
        <v>0</v>
      </c>
      <c r="Y76" s="26">
        <v>0</v>
      </c>
    </row>
    <row r="77" spans="1:25" ht="11.25">
      <c r="A77" s="10">
        <f t="shared" si="0"/>
        <v>42811</v>
      </c>
      <c r="B77" s="26">
        <v>0</v>
      </c>
      <c r="C77" s="26">
        <v>0</v>
      </c>
      <c r="D77" s="26">
        <v>2.49</v>
      </c>
      <c r="E77" s="26">
        <v>2.57</v>
      </c>
      <c r="F77" s="26">
        <v>0</v>
      </c>
      <c r="G77" s="26">
        <v>0.51</v>
      </c>
      <c r="H77" s="26">
        <v>0.56</v>
      </c>
      <c r="I77" s="26">
        <v>3.68</v>
      </c>
      <c r="J77" s="26">
        <v>16.45</v>
      </c>
      <c r="K77" s="26">
        <v>0</v>
      </c>
      <c r="L77" s="26">
        <v>0</v>
      </c>
      <c r="M77" s="26">
        <v>0</v>
      </c>
      <c r="N77" s="26">
        <v>1.24</v>
      </c>
      <c r="O77" s="26">
        <v>0.1</v>
      </c>
      <c r="P77" s="26">
        <v>6.01</v>
      </c>
      <c r="Q77" s="26">
        <v>0</v>
      </c>
      <c r="R77" s="26">
        <v>0</v>
      </c>
      <c r="S77" s="26">
        <v>0</v>
      </c>
      <c r="T77" s="26">
        <v>0</v>
      </c>
      <c r="U77" s="26">
        <v>0</v>
      </c>
      <c r="V77" s="26">
        <v>0</v>
      </c>
      <c r="W77" s="26">
        <v>0</v>
      </c>
      <c r="X77" s="26">
        <v>0</v>
      </c>
      <c r="Y77" s="26">
        <v>0</v>
      </c>
    </row>
    <row r="78" spans="1:25" ht="11.25">
      <c r="A78" s="10">
        <f t="shared" si="0"/>
        <v>42812</v>
      </c>
      <c r="B78" s="26">
        <v>4.61</v>
      </c>
      <c r="C78" s="26">
        <v>41.86</v>
      </c>
      <c r="D78" s="26">
        <v>72.34</v>
      </c>
      <c r="E78" s="26">
        <v>28.52</v>
      </c>
      <c r="F78" s="26">
        <v>12.14</v>
      </c>
      <c r="G78" s="26">
        <v>31.99</v>
      </c>
      <c r="H78" s="26">
        <v>26.94</v>
      </c>
      <c r="I78" s="26">
        <v>41.28</v>
      </c>
      <c r="J78" s="26">
        <v>52.92</v>
      </c>
      <c r="K78" s="26">
        <v>36.34</v>
      </c>
      <c r="L78" s="26">
        <v>0.55</v>
      </c>
      <c r="M78" s="26">
        <v>0</v>
      </c>
      <c r="N78" s="26">
        <v>0.13</v>
      </c>
      <c r="O78" s="26">
        <v>8.05</v>
      </c>
      <c r="P78" s="26">
        <v>8.81</v>
      </c>
      <c r="Q78" s="26">
        <v>5.83</v>
      </c>
      <c r="R78" s="26">
        <v>0.03</v>
      </c>
      <c r="S78" s="26">
        <v>0.67</v>
      </c>
      <c r="T78" s="26">
        <v>0</v>
      </c>
      <c r="U78" s="26">
        <v>0</v>
      </c>
      <c r="V78" s="26">
        <v>0</v>
      </c>
      <c r="W78" s="26">
        <v>0</v>
      </c>
      <c r="X78" s="26">
        <v>0</v>
      </c>
      <c r="Y78" s="26">
        <v>0</v>
      </c>
    </row>
    <row r="79" spans="1:25" ht="11.25">
      <c r="A79" s="10">
        <f t="shared" si="0"/>
        <v>42813</v>
      </c>
      <c r="B79" s="26">
        <v>0</v>
      </c>
      <c r="C79" s="26">
        <v>0</v>
      </c>
      <c r="D79" s="26">
        <v>0</v>
      </c>
      <c r="E79" s="26">
        <v>0.98</v>
      </c>
      <c r="F79" s="26">
        <v>1.26</v>
      </c>
      <c r="G79" s="26">
        <v>3.26</v>
      </c>
      <c r="H79" s="26">
        <v>3.16</v>
      </c>
      <c r="I79" s="26">
        <v>2.02</v>
      </c>
      <c r="J79" s="26">
        <v>6.87</v>
      </c>
      <c r="K79" s="26">
        <v>7.98</v>
      </c>
      <c r="L79" s="26">
        <v>0.05</v>
      </c>
      <c r="M79" s="26">
        <v>0</v>
      </c>
      <c r="N79" s="26">
        <v>15.09</v>
      </c>
      <c r="O79" s="26">
        <v>7.42</v>
      </c>
      <c r="P79" s="26">
        <v>18.76</v>
      </c>
      <c r="Q79" s="26">
        <v>1</v>
      </c>
      <c r="R79" s="26">
        <v>0</v>
      </c>
      <c r="S79" s="26">
        <v>0</v>
      </c>
      <c r="T79" s="26">
        <v>0</v>
      </c>
      <c r="U79" s="26">
        <v>0</v>
      </c>
      <c r="V79" s="26">
        <v>0</v>
      </c>
      <c r="W79" s="26">
        <v>0</v>
      </c>
      <c r="X79" s="26">
        <v>0</v>
      </c>
      <c r="Y79" s="26">
        <v>0</v>
      </c>
    </row>
    <row r="80" spans="1:25" ht="11.25">
      <c r="A80" s="10">
        <f t="shared" si="0"/>
        <v>42814</v>
      </c>
      <c r="B80" s="26">
        <v>0</v>
      </c>
      <c r="C80" s="26">
        <v>0.17</v>
      </c>
      <c r="D80" s="26">
        <v>0</v>
      </c>
      <c r="E80" s="26">
        <v>0.02</v>
      </c>
      <c r="F80" s="26">
        <v>0.03</v>
      </c>
      <c r="G80" s="26">
        <v>0.06</v>
      </c>
      <c r="H80" s="26">
        <v>0.12</v>
      </c>
      <c r="I80" s="26">
        <v>0.05</v>
      </c>
      <c r="J80" s="26">
        <v>0.56</v>
      </c>
      <c r="K80" s="26">
        <v>3.4</v>
      </c>
      <c r="L80" s="26">
        <v>0.13</v>
      </c>
      <c r="M80" s="26">
        <v>0</v>
      </c>
      <c r="N80" s="26">
        <v>0</v>
      </c>
      <c r="O80" s="26">
        <v>1.02</v>
      </c>
      <c r="P80" s="26">
        <v>1.08</v>
      </c>
      <c r="Q80" s="26">
        <v>0</v>
      </c>
      <c r="R80" s="26">
        <v>0</v>
      </c>
      <c r="S80" s="26">
        <v>0</v>
      </c>
      <c r="T80" s="26">
        <v>0</v>
      </c>
      <c r="U80" s="26">
        <v>0</v>
      </c>
      <c r="V80" s="26">
        <v>0</v>
      </c>
      <c r="W80" s="26">
        <v>0</v>
      </c>
      <c r="X80" s="26">
        <v>0</v>
      </c>
      <c r="Y80" s="26">
        <v>0</v>
      </c>
    </row>
    <row r="81" spans="1:25" ht="11.25">
      <c r="A81" s="10">
        <f t="shared" si="0"/>
        <v>42815</v>
      </c>
      <c r="B81" s="26">
        <v>1.55</v>
      </c>
      <c r="C81" s="26">
        <v>0.01</v>
      </c>
      <c r="D81" s="26">
        <v>0.02</v>
      </c>
      <c r="E81" s="26">
        <v>0</v>
      </c>
      <c r="F81" s="26">
        <v>6.37</v>
      </c>
      <c r="G81" s="26">
        <v>20.48</v>
      </c>
      <c r="H81" s="26">
        <v>10.09</v>
      </c>
      <c r="I81" s="26">
        <v>0</v>
      </c>
      <c r="J81" s="26">
        <v>0</v>
      </c>
      <c r="K81" s="26">
        <v>0</v>
      </c>
      <c r="L81" s="26">
        <v>0</v>
      </c>
      <c r="M81" s="26">
        <v>0</v>
      </c>
      <c r="N81" s="26">
        <v>0</v>
      </c>
      <c r="O81" s="26">
        <v>0</v>
      </c>
      <c r="P81" s="26">
        <v>0</v>
      </c>
      <c r="Q81" s="26">
        <v>0</v>
      </c>
      <c r="R81" s="26">
        <v>0</v>
      </c>
      <c r="S81" s="26">
        <v>0</v>
      </c>
      <c r="T81" s="26">
        <v>0</v>
      </c>
      <c r="U81" s="26">
        <v>0</v>
      </c>
      <c r="V81" s="26">
        <v>0</v>
      </c>
      <c r="W81" s="26">
        <v>0</v>
      </c>
      <c r="X81" s="26">
        <v>0</v>
      </c>
      <c r="Y81" s="26">
        <v>0</v>
      </c>
    </row>
    <row r="82" spans="1:25" ht="11.25">
      <c r="A82" s="10">
        <f t="shared" si="0"/>
        <v>42816</v>
      </c>
      <c r="B82" s="26">
        <v>0.82</v>
      </c>
      <c r="C82" s="26">
        <v>0.02</v>
      </c>
      <c r="D82" s="26">
        <v>0.05</v>
      </c>
      <c r="E82" s="26">
        <v>18.92</v>
      </c>
      <c r="F82" s="26">
        <v>9.01</v>
      </c>
      <c r="G82" s="26">
        <v>13.64</v>
      </c>
      <c r="H82" s="26">
        <v>0.05</v>
      </c>
      <c r="I82" s="26">
        <v>0.02</v>
      </c>
      <c r="J82" s="26">
        <v>0</v>
      </c>
      <c r="K82" s="26">
        <v>0</v>
      </c>
      <c r="L82" s="26">
        <v>0</v>
      </c>
      <c r="M82" s="26">
        <v>0</v>
      </c>
      <c r="N82" s="26">
        <v>0</v>
      </c>
      <c r="O82" s="26">
        <v>0</v>
      </c>
      <c r="P82" s="26">
        <v>0</v>
      </c>
      <c r="Q82" s="26">
        <v>0</v>
      </c>
      <c r="R82" s="26">
        <v>0</v>
      </c>
      <c r="S82" s="26">
        <v>0</v>
      </c>
      <c r="T82" s="26">
        <v>0</v>
      </c>
      <c r="U82" s="26">
        <v>0</v>
      </c>
      <c r="V82" s="26">
        <v>0</v>
      </c>
      <c r="W82" s="26">
        <v>0</v>
      </c>
      <c r="X82" s="26">
        <v>0</v>
      </c>
      <c r="Y82" s="26">
        <v>0</v>
      </c>
    </row>
    <row r="83" spans="1:25" ht="11.25">
      <c r="A83" s="10">
        <f t="shared" si="0"/>
        <v>42817</v>
      </c>
      <c r="B83" s="26">
        <v>0</v>
      </c>
      <c r="C83" s="26">
        <v>0</v>
      </c>
      <c r="D83" s="26">
        <v>0.35</v>
      </c>
      <c r="E83" s="26">
        <v>3.76</v>
      </c>
      <c r="F83" s="26">
        <v>1.28</v>
      </c>
      <c r="G83" s="26">
        <v>0</v>
      </c>
      <c r="H83" s="26">
        <v>0</v>
      </c>
      <c r="I83" s="26">
        <v>0</v>
      </c>
      <c r="J83" s="26">
        <v>0</v>
      </c>
      <c r="K83" s="26">
        <v>0</v>
      </c>
      <c r="L83" s="26">
        <v>0</v>
      </c>
      <c r="M83" s="26">
        <v>0</v>
      </c>
      <c r="N83" s="26">
        <v>0</v>
      </c>
      <c r="O83" s="26">
        <v>0</v>
      </c>
      <c r="P83" s="26">
        <v>0</v>
      </c>
      <c r="Q83" s="26">
        <v>0</v>
      </c>
      <c r="R83" s="26">
        <v>0</v>
      </c>
      <c r="S83" s="26">
        <v>0</v>
      </c>
      <c r="T83" s="26">
        <v>0</v>
      </c>
      <c r="U83" s="26">
        <v>0</v>
      </c>
      <c r="V83" s="26">
        <v>0</v>
      </c>
      <c r="W83" s="26">
        <v>0</v>
      </c>
      <c r="X83" s="26">
        <v>0</v>
      </c>
      <c r="Y83" s="26">
        <v>0</v>
      </c>
    </row>
    <row r="84" spans="1:25" ht="11.25">
      <c r="A84" s="10">
        <f t="shared" si="0"/>
        <v>42818</v>
      </c>
      <c r="B84" s="26">
        <v>0</v>
      </c>
      <c r="C84" s="26">
        <v>0</v>
      </c>
      <c r="D84" s="26">
        <v>0</v>
      </c>
      <c r="E84" s="26">
        <v>0</v>
      </c>
      <c r="F84" s="26">
        <v>0</v>
      </c>
      <c r="G84" s="26">
        <v>0</v>
      </c>
      <c r="H84" s="26">
        <v>0</v>
      </c>
      <c r="I84" s="26">
        <v>0</v>
      </c>
      <c r="J84" s="26">
        <v>0</v>
      </c>
      <c r="K84" s="26">
        <v>0</v>
      </c>
      <c r="L84" s="26">
        <v>0</v>
      </c>
      <c r="M84" s="26">
        <v>0</v>
      </c>
      <c r="N84" s="26">
        <v>0</v>
      </c>
      <c r="O84" s="26">
        <v>0</v>
      </c>
      <c r="P84" s="26">
        <v>1.08</v>
      </c>
      <c r="Q84" s="26">
        <v>0</v>
      </c>
      <c r="R84" s="26">
        <v>0</v>
      </c>
      <c r="S84" s="26">
        <v>0</v>
      </c>
      <c r="T84" s="26">
        <v>0</v>
      </c>
      <c r="U84" s="26">
        <v>0</v>
      </c>
      <c r="V84" s="26">
        <v>0</v>
      </c>
      <c r="W84" s="26">
        <v>0</v>
      </c>
      <c r="X84" s="26">
        <v>0</v>
      </c>
      <c r="Y84" s="26">
        <v>0</v>
      </c>
    </row>
    <row r="85" spans="1:25" ht="11.25">
      <c r="A85" s="10">
        <f t="shared" si="0"/>
        <v>42819</v>
      </c>
      <c r="B85" s="26">
        <v>0</v>
      </c>
      <c r="C85" s="26">
        <v>0</v>
      </c>
      <c r="D85" s="26">
        <v>0</v>
      </c>
      <c r="E85" s="26">
        <v>0</v>
      </c>
      <c r="F85" s="26">
        <v>0</v>
      </c>
      <c r="G85" s="26">
        <v>0</v>
      </c>
      <c r="H85" s="26">
        <v>0</v>
      </c>
      <c r="I85" s="26">
        <v>0</v>
      </c>
      <c r="J85" s="26">
        <v>0</v>
      </c>
      <c r="K85" s="26">
        <v>0</v>
      </c>
      <c r="L85" s="26">
        <v>0</v>
      </c>
      <c r="M85" s="26">
        <v>0.02</v>
      </c>
      <c r="N85" s="26">
        <v>1.45</v>
      </c>
      <c r="O85" s="26">
        <v>10.53</v>
      </c>
      <c r="P85" s="26">
        <v>2.8</v>
      </c>
      <c r="Q85" s="26">
        <v>0.01</v>
      </c>
      <c r="R85" s="26">
        <v>0.03</v>
      </c>
      <c r="S85" s="26">
        <v>0</v>
      </c>
      <c r="T85" s="26">
        <v>0</v>
      </c>
      <c r="U85" s="26">
        <v>0</v>
      </c>
      <c r="V85" s="26">
        <v>0</v>
      </c>
      <c r="W85" s="26">
        <v>0</v>
      </c>
      <c r="X85" s="26">
        <v>0</v>
      </c>
      <c r="Y85" s="26">
        <v>0</v>
      </c>
    </row>
    <row r="86" spans="1:25" ht="11.25">
      <c r="A86" s="10">
        <f t="shared" si="0"/>
        <v>42820</v>
      </c>
      <c r="B86" s="26">
        <v>1.1</v>
      </c>
      <c r="C86" s="26">
        <v>0.26</v>
      </c>
      <c r="D86" s="26">
        <v>0.25</v>
      </c>
      <c r="E86" s="26">
        <v>0.48</v>
      </c>
      <c r="F86" s="26">
        <v>0</v>
      </c>
      <c r="G86" s="26">
        <v>0.02</v>
      </c>
      <c r="H86" s="26">
        <v>0</v>
      </c>
      <c r="I86" s="26">
        <v>0</v>
      </c>
      <c r="J86" s="26">
        <v>0</v>
      </c>
      <c r="K86" s="26">
        <v>0</v>
      </c>
      <c r="L86" s="26">
        <v>0</v>
      </c>
      <c r="M86" s="26">
        <v>98.36</v>
      </c>
      <c r="N86" s="26">
        <v>86.09</v>
      </c>
      <c r="O86" s="26">
        <v>256.44</v>
      </c>
      <c r="P86" s="26">
        <v>23.41</v>
      </c>
      <c r="Q86" s="26">
        <v>0</v>
      </c>
      <c r="R86" s="26">
        <v>0</v>
      </c>
      <c r="S86" s="26">
        <v>0</v>
      </c>
      <c r="T86" s="26">
        <v>0</v>
      </c>
      <c r="U86" s="26">
        <v>0</v>
      </c>
      <c r="V86" s="26">
        <v>0</v>
      </c>
      <c r="W86" s="26">
        <v>0</v>
      </c>
      <c r="X86" s="26">
        <v>0</v>
      </c>
      <c r="Y86" s="26">
        <v>0</v>
      </c>
    </row>
    <row r="87" spans="1:25" ht="11.25">
      <c r="A87" s="10">
        <f t="shared" si="0"/>
        <v>42821</v>
      </c>
      <c r="B87" s="26">
        <v>99.93</v>
      </c>
      <c r="C87" s="26">
        <v>0</v>
      </c>
      <c r="D87" s="26">
        <v>2.06</v>
      </c>
      <c r="E87" s="26">
        <v>0</v>
      </c>
      <c r="F87" s="26">
        <v>0</v>
      </c>
      <c r="G87" s="26">
        <v>0</v>
      </c>
      <c r="H87" s="26">
        <v>0</v>
      </c>
      <c r="I87" s="26">
        <v>0</v>
      </c>
      <c r="J87" s="26">
        <v>0</v>
      </c>
      <c r="K87" s="26">
        <v>0</v>
      </c>
      <c r="L87" s="26">
        <v>0</v>
      </c>
      <c r="M87" s="26">
        <v>0</v>
      </c>
      <c r="N87" s="26">
        <v>0</v>
      </c>
      <c r="O87" s="26">
        <v>0</v>
      </c>
      <c r="P87" s="26">
        <v>0</v>
      </c>
      <c r="Q87" s="26">
        <v>0</v>
      </c>
      <c r="R87" s="26">
        <v>0</v>
      </c>
      <c r="S87" s="26">
        <v>0</v>
      </c>
      <c r="T87" s="26">
        <v>0</v>
      </c>
      <c r="U87" s="26">
        <v>0</v>
      </c>
      <c r="V87" s="26">
        <v>0</v>
      </c>
      <c r="W87" s="26">
        <v>0</v>
      </c>
      <c r="X87" s="26">
        <v>0</v>
      </c>
      <c r="Y87" s="26">
        <v>0</v>
      </c>
    </row>
    <row r="88" spans="1:25" ht="11.25">
      <c r="A88" s="10">
        <f t="shared" si="0"/>
        <v>42822</v>
      </c>
      <c r="B88" s="26">
        <v>0</v>
      </c>
      <c r="C88" s="26">
        <v>0</v>
      </c>
      <c r="D88" s="26">
        <v>0</v>
      </c>
      <c r="E88" s="26">
        <v>0</v>
      </c>
      <c r="F88" s="26">
        <v>0</v>
      </c>
      <c r="G88" s="26">
        <v>0.63</v>
      </c>
      <c r="H88" s="26">
        <v>0.36</v>
      </c>
      <c r="I88" s="26">
        <v>0</v>
      </c>
      <c r="J88" s="26">
        <v>0</v>
      </c>
      <c r="K88" s="26">
        <v>0</v>
      </c>
      <c r="L88" s="26">
        <v>0</v>
      </c>
      <c r="M88" s="26">
        <v>0</v>
      </c>
      <c r="N88" s="26">
        <v>0</v>
      </c>
      <c r="O88" s="26">
        <v>0</v>
      </c>
      <c r="P88" s="26">
        <v>0</v>
      </c>
      <c r="Q88" s="26">
        <v>0</v>
      </c>
      <c r="R88" s="26">
        <v>0</v>
      </c>
      <c r="S88" s="26">
        <v>0</v>
      </c>
      <c r="T88" s="26">
        <v>0</v>
      </c>
      <c r="U88" s="26">
        <v>0</v>
      </c>
      <c r="V88" s="26">
        <v>0</v>
      </c>
      <c r="W88" s="26">
        <v>0</v>
      </c>
      <c r="X88" s="26">
        <v>0</v>
      </c>
      <c r="Y88" s="26">
        <v>0</v>
      </c>
    </row>
    <row r="89" spans="1:25" ht="11.25">
      <c r="A89" s="10">
        <f t="shared" si="0"/>
        <v>42823</v>
      </c>
      <c r="B89" s="26">
        <v>0</v>
      </c>
      <c r="C89" s="26">
        <v>3.64</v>
      </c>
      <c r="D89" s="26">
        <v>2.77</v>
      </c>
      <c r="E89" s="26">
        <v>0</v>
      </c>
      <c r="F89" s="26">
        <v>0</v>
      </c>
      <c r="G89" s="26">
        <v>0</v>
      </c>
      <c r="H89" s="26">
        <v>0</v>
      </c>
      <c r="I89" s="26">
        <v>0</v>
      </c>
      <c r="J89" s="26">
        <v>0</v>
      </c>
      <c r="K89" s="26">
        <v>0</v>
      </c>
      <c r="L89" s="26">
        <v>0</v>
      </c>
      <c r="M89" s="26">
        <v>0</v>
      </c>
      <c r="N89" s="26">
        <v>0</v>
      </c>
      <c r="O89" s="26">
        <v>0</v>
      </c>
      <c r="P89" s="26">
        <v>0</v>
      </c>
      <c r="Q89" s="26">
        <v>0</v>
      </c>
      <c r="R89" s="26">
        <v>0</v>
      </c>
      <c r="S89" s="26">
        <v>0</v>
      </c>
      <c r="T89" s="26">
        <v>0</v>
      </c>
      <c r="U89" s="26">
        <v>0.01</v>
      </c>
      <c r="V89" s="26">
        <v>0</v>
      </c>
      <c r="W89" s="26">
        <v>0</v>
      </c>
      <c r="X89" s="26">
        <v>0</v>
      </c>
      <c r="Y89" s="26">
        <v>0</v>
      </c>
    </row>
    <row r="90" spans="1:25" ht="11.25">
      <c r="A90" s="10">
        <f t="shared" si="0"/>
        <v>42824</v>
      </c>
      <c r="B90" s="26">
        <v>0</v>
      </c>
      <c r="C90" s="26">
        <v>1.91</v>
      </c>
      <c r="D90" s="26">
        <v>0</v>
      </c>
      <c r="E90" s="26">
        <v>0</v>
      </c>
      <c r="F90" s="26">
        <v>0</v>
      </c>
      <c r="G90" s="26">
        <v>0</v>
      </c>
      <c r="H90" s="26">
        <v>2.33</v>
      </c>
      <c r="I90" s="26">
        <v>0</v>
      </c>
      <c r="J90" s="26">
        <v>7.13</v>
      </c>
      <c r="K90" s="26">
        <v>19.37</v>
      </c>
      <c r="L90" s="26">
        <v>30.79</v>
      </c>
      <c r="M90" s="26">
        <v>46.2</v>
      </c>
      <c r="N90" s="26">
        <v>53.62</v>
      </c>
      <c r="O90" s="26">
        <v>33.87</v>
      </c>
      <c r="P90" s="26">
        <v>2.08</v>
      </c>
      <c r="Q90" s="26">
        <v>0</v>
      </c>
      <c r="R90" s="26">
        <v>0</v>
      </c>
      <c r="S90" s="26">
        <v>0</v>
      </c>
      <c r="T90" s="26">
        <v>0</v>
      </c>
      <c r="U90" s="26">
        <v>0</v>
      </c>
      <c r="V90" s="26">
        <v>0</v>
      </c>
      <c r="W90" s="26">
        <v>0</v>
      </c>
      <c r="X90" s="26">
        <v>0</v>
      </c>
      <c r="Y90" s="26">
        <v>0</v>
      </c>
    </row>
    <row r="91" spans="1:25" ht="11.25">
      <c r="A91" s="10">
        <f t="shared" si="0"/>
        <v>42825</v>
      </c>
      <c r="B91" s="26">
        <v>0</v>
      </c>
      <c r="C91" s="26">
        <v>17.51</v>
      </c>
      <c r="D91" s="26">
        <v>41.17</v>
      </c>
      <c r="E91" s="26">
        <v>19.18</v>
      </c>
      <c r="F91" s="26">
        <v>0</v>
      </c>
      <c r="G91" s="26">
        <v>0</v>
      </c>
      <c r="H91" s="26">
        <v>0</v>
      </c>
      <c r="I91" s="26">
        <v>0</v>
      </c>
      <c r="J91" s="26">
        <v>0</v>
      </c>
      <c r="K91" s="26">
        <v>0</v>
      </c>
      <c r="L91" s="26">
        <v>555.87</v>
      </c>
      <c r="M91" s="26">
        <v>557.04</v>
      </c>
      <c r="N91" s="26">
        <v>0.43</v>
      </c>
      <c r="O91" s="26">
        <v>0</v>
      </c>
      <c r="P91" s="26">
        <v>0</v>
      </c>
      <c r="Q91" s="26">
        <v>0</v>
      </c>
      <c r="R91" s="26">
        <v>0</v>
      </c>
      <c r="S91" s="26">
        <v>0</v>
      </c>
      <c r="T91" s="26">
        <v>0</v>
      </c>
      <c r="U91" s="26">
        <v>0</v>
      </c>
      <c r="V91" s="26">
        <v>0</v>
      </c>
      <c r="W91" s="26">
        <v>0</v>
      </c>
      <c r="X91" s="26">
        <v>0</v>
      </c>
      <c r="Y91" s="26">
        <v>0</v>
      </c>
    </row>
    <row r="92" spans="1:25" ht="12.75">
      <c r="A92" s="77" t="s">
        <v>47</v>
      </c>
      <c r="B92" s="77"/>
      <c r="C92" s="77"/>
      <c r="D92" s="77"/>
      <c r="E92" s="77"/>
      <c r="F92" s="77"/>
      <c r="G92" s="77"/>
      <c r="H92" s="77"/>
      <c r="I92" s="77"/>
      <c r="J92" s="77"/>
      <c r="K92" s="77"/>
      <c r="L92" s="77"/>
      <c r="M92" s="77"/>
      <c r="N92" s="77"/>
      <c r="O92" s="77"/>
      <c r="P92" s="77"/>
      <c r="Q92" s="77"/>
      <c r="R92" s="77"/>
      <c r="S92" s="77"/>
      <c r="T92" s="77"/>
      <c r="U92" s="77"/>
      <c r="V92" s="77"/>
      <c r="W92" s="77"/>
      <c r="X92" s="77"/>
      <c r="Y92" s="77"/>
    </row>
    <row r="93" spans="1:25" ht="11.25">
      <c r="A93" s="7" t="s">
        <v>22</v>
      </c>
      <c r="B93" s="6" t="s">
        <v>23</v>
      </c>
      <c r="C93" s="37" t="s">
        <v>24</v>
      </c>
      <c r="D93" s="37" t="s">
        <v>25</v>
      </c>
      <c r="E93" s="6" t="s">
        <v>26</v>
      </c>
      <c r="F93" s="6" t="s">
        <v>27</v>
      </c>
      <c r="G93" s="37" t="s">
        <v>28</v>
      </c>
      <c r="H93" s="37" t="s">
        <v>29</v>
      </c>
      <c r="I93" s="6" t="s">
        <v>30</v>
      </c>
      <c r="J93" s="6" t="s">
        <v>31</v>
      </c>
      <c r="K93" s="6" t="s">
        <v>32</v>
      </c>
      <c r="L93" s="6" t="s">
        <v>33</v>
      </c>
      <c r="M93" s="6" t="s">
        <v>34</v>
      </c>
      <c r="N93" s="6" t="s">
        <v>35</v>
      </c>
      <c r="O93" s="6" t="s">
        <v>36</v>
      </c>
      <c r="P93" s="6" t="s">
        <v>37</v>
      </c>
      <c r="Q93" s="6" t="s">
        <v>38</v>
      </c>
      <c r="R93" s="6" t="s">
        <v>39</v>
      </c>
      <c r="S93" s="6" t="s">
        <v>40</v>
      </c>
      <c r="T93" s="6" t="s">
        <v>41</v>
      </c>
      <c r="U93" s="6" t="s">
        <v>42</v>
      </c>
      <c r="V93" s="6" t="s">
        <v>43</v>
      </c>
      <c r="W93" s="6" t="s">
        <v>44</v>
      </c>
      <c r="X93" s="6" t="s">
        <v>45</v>
      </c>
      <c r="Y93" s="6" t="s">
        <v>62</v>
      </c>
    </row>
    <row r="94" spans="1:25" ht="11.25">
      <c r="A94" s="10">
        <f>A61</f>
        <v>42795</v>
      </c>
      <c r="B94" s="26">
        <v>67.34</v>
      </c>
      <c r="C94" s="26">
        <v>67.31</v>
      </c>
      <c r="D94" s="26">
        <v>75.94</v>
      </c>
      <c r="E94" s="26">
        <v>67.42</v>
      </c>
      <c r="F94" s="26">
        <v>117.96</v>
      </c>
      <c r="G94" s="26">
        <v>98.5</v>
      </c>
      <c r="H94" s="26">
        <v>62.68</v>
      </c>
      <c r="I94" s="26">
        <v>17.85</v>
      </c>
      <c r="J94" s="26">
        <v>36</v>
      </c>
      <c r="K94" s="26">
        <v>62.04</v>
      </c>
      <c r="L94" s="26">
        <v>91.03</v>
      </c>
      <c r="M94" s="26">
        <v>102.94</v>
      </c>
      <c r="N94" s="26">
        <v>50.39</v>
      </c>
      <c r="O94" s="26">
        <v>52.42</v>
      </c>
      <c r="P94" s="26">
        <v>14.25</v>
      </c>
      <c r="Q94" s="26">
        <v>108.91</v>
      </c>
      <c r="R94" s="26">
        <v>152.78</v>
      </c>
      <c r="S94" s="26">
        <v>182.72</v>
      </c>
      <c r="T94" s="26">
        <v>207.84</v>
      </c>
      <c r="U94" s="26">
        <v>311.45</v>
      </c>
      <c r="V94" s="26">
        <v>416.64</v>
      </c>
      <c r="W94" s="26">
        <v>406.18</v>
      </c>
      <c r="X94" s="26">
        <v>563.63</v>
      </c>
      <c r="Y94" s="26">
        <v>555.9</v>
      </c>
    </row>
    <row r="95" spans="1:25" ht="11.25">
      <c r="A95" s="10">
        <f aca="true" t="shared" si="1" ref="A95:A124">A62</f>
        <v>42796</v>
      </c>
      <c r="B95" s="26">
        <v>41.44</v>
      </c>
      <c r="C95" s="26">
        <v>112.59</v>
      </c>
      <c r="D95" s="26">
        <v>1.22</v>
      </c>
      <c r="E95" s="26">
        <v>0.5</v>
      </c>
      <c r="F95" s="26">
        <v>0.5</v>
      </c>
      <c r="G95" s="26">
        <v>1.83</v>
      </c>
      <c r="H95" s="26">
        <v>2.26</v>
      </c>
      <c r="I95" s="26">
        <v>3.19</v>
      </c>
      <c r="J95" s="26">
        <v>92.3</v>
      </c>
      <c r="K95" s="26">
        <v>0</v>
      </c>
      <c r="L95" s="26">
        <v>1.61</v>
      </c>
      <c r="M95" s="26">
        <v>97.18</v>
      </c>
      <c r="N95" s="26">
        <v>43.45</v>
      </c>
      <c r="O95" s="26">
        <v>0.66</v>
      </c>
      <c r="P95" s="26">
        <v>0.71</v>
      </c>
      <c r="Q95" s="26">
        <v>7.66</v>
      </c>
      <c r="R95" s="26">
        <v>65.83</v>
      </c>
      <c r="S95" s="26">
        <v>139.5</v>
      </c>
      <c r="T95" s="26">
        <v>141.93</v>
      </c>
      <c r="U95" s="26">
        <v>154</v>
      </c>
      <c r="V95" s="26">
        <v>195.09</v>
      </c>
      <c r="W95" s="26">
        <v>359.71</v>
      </c>
      <c r="X95" s="26">
        <v>617.56</v>
      </c>
      <c r="Y95" s="26">
        <v>612.57</v>
      </c>
    </row>
    <row r="96" spans="1:25" ht="11.25">
      <c r="A96" s="10">
        <f t="shared" si="1"/>
        <v>42797</v>
      </c>
      <c r="B96" s="26">
        <v>10.27</v>
      </c>
      <c r="C96" s="26">
        <v>5.2</v>
      </c>
      <c r="D96" s="26">
        <v>0</v>
      </c>
      <c r="E96" s="26">
        <v>0</v>
      </c>
      <c r="F96" s="26">
        <v>0</v>
      </c>
      <c r="G96" s="26">
        <v>0</v>
      </c>
      <c r="H96" s="26">
        <v>6.35</v>
      </c>
      <c r="I96" s="26">
        <v>8.75</v>
      </c>
      <c r="J96" s="26">
        <v>4.39</v>
      </c>
      <c r="K96" s="26">
        <v>3.76</v>
      </c>
      <c r="L96" s="26">
        <v>0.91</v>
      </c>
      <c r="M96" s="26">
        <v>1.77</v>
      </c>
      <c r="N96" s="26">
        <v>1.29</v>
      </c>
      <c r="O96" s="26">
        <v>5.23</v>
      </c>
      <c r="P96" s="26">
        <v>16.24</v>
      </c>
      <c r="Q96" s="26">
        <v>10.73</v>
      </c>
      <c r="R96" s="26">
        <v>12.72</v>
      </c>
      <c r="S96" s="26">
        <v>119.17</v>
      </c>
      <c r="T96" s="26">
        <v>174.92</v>
      </c>
      <c r="U96" s="26">
        <v>168.83</v>
      </c>
      <c r="V96" s="26">
        <v>151.2</v>
      </c>
      <c r="W96" s="26">
        <v>130.68</v>
      </c>
      <c r="X96" s="26">
        <v>178.62</v>
      </c>
      <c r="Y96" s="26">
        <v>244.27</v>
      </c>
    </row>
    <row r="97" spans="1:25" ht="11.25">
      <c r="A97" s="10">
        <f t="shared" si="1"/>
        <v>42798</v>
      </c>
      <c r="B97" s="26">
        <v>0</v>
      </c>
      <c r="C97" s="26">
        <v>0.11</v>
      </c>
      <c r="D97" s="26">
        <v>0</v>
      </c>
      <c r="E97" s="26">
        <v>0</v>
      </c>
      <c r="F97" s="26">
        <v>0</v>
      </c>
      <c r="G97" s="26">
        <v>0.22</v>
      </c>
      <c r="H97" s="26">
        <v>1.16</v>
      </c>
      <c r="I97" s="26">
        <v>3.09</v>
      </c>
      <c r="J97" s="26">
        <v>1.82</v>
      </c>
      <c r="K97" s="26">
        <v>1.5</v>
      </c>
      <c r="L97" s="26">
        <v>2.46</v>
      </c>
      <c r="M97" s="26">
        <v>1.23</v>
      </c>
      <c r="N97" s="26">
        <v>0</v>
      </c>
      <c r="O97" s="26">
        <v>0</v>
      </c>
      <c r="P97" s="26">
        <v>0</v>
      </c>
      <c r="Q97" s="26">
        <v>0</v>
      </c>
      <c r="R97" s="26">
        <v>21.43</v>
      </c>
      <c r="S97" s="26">
        <v>62.87</v>
      </c>
      <c r="T97" s="26">
        <v>79.29</v>
      </c>
      <c r="U97" s="26">
        <v>158.76</v>
      </c>
      <c r="V97" s="26">
        <v>125.61</v>
      </c>
      <c r="W97" s="26">
        <v>163.18</v>
      </c>
      <c r="X97" s="26">
        <v>286.06</v>
      </c>
      <c r="Y97" s="26">
        <v>587.8</v>
      </c>
    </row>
    <row r="98" spans="1:25" ht="11.25">
      <c r="A98" s="10">
        <f t="shared" si="1"/>
        <v>42799</v>
      </c>
      <c r="B98" s="26">
        <v>0.01</v>
      </c>
      <c r="C98" s="26">
        <v>0</v>
      </c>
      <c r="D98" s="26">
        <v>4.13</v>
      </c>
      <c r="E98" s="26">
        <v>0.28</v>
      </c>
      <c r="F98" s="26">
        <v>1.62</v>
      </c>
      <c r="G98" s="26">
        <v>6.15</v>
      </c>
      <c r="H98" s="26">
        <v>29.06</v>
      </c>
      <c r="I98" s="26">
        <v>14.75</v>
      </c>
      <c r="J98" s="26">
        <v>0</v>
      </c>
      <c r="K98" s="26">
        <v>0</v>
      </c>
      <c r="L98" s="26">
        <v>3.75</v>
      </c>
      <c r="M98" s="26">
        <v>0</v>
      </c>
      <c r="N98" s="26">
        <v>0.05</v>
      </c>
      <c r="O98" s="26">
        <v>24.47</v>
      </c>
      <c r="P98" s="26">
        <v>15.89</v>
      </c>
      <c r="Q98" s="26">
        <v>20.5</v>
      </c>
      <c r="R98" s="26">
        <v>29.7</v>
      </c>
      <c r="S98" s="26">
        <v>45.61</v>
      </c>
      <c r="T98" s="26">
        <v>89.35</v>
      </c>
      <c r="U98" s="26">
        <v>113.27</v>
      </c>
      <c r="V98" s="26">
        <v>96.61</v>
      </c>
      <c r="W98" s="26">
        <v>158.23</v>
      </c>
      <c r="X98" s="26">
        <v>258.98</v>
      </c>
      <c r="Y98" s="26">
        <v>874.13</v>
      </c>
    </row>
    <row r="99" spans="1:25" ht="11.25">
      <c r="A99" s="10">
        <f t="shared" si="1"/>
        <v>42800</v>
      </c>
      <c r="B99" s="26">
        <v>5.92</v>
      </c>
      <c r="C99" s="26">
        <v>6.75</v>
      </c>
      <c r="D99" s="26">
        <v>0.42</v>
      </c>
      <c r="E99" s="26">
        <v>0</v>
      </c>
      <c r="F99" s="26">
        <v>0</v>
      </c>
      <c r="G99" s="26">
        <v>0</v>
      </c>
      <c r="H99" s="26">
        <v>0</v>
      </c>
      <c r="I99" s="26">
        <v>0.11</v>
      </c>
      <c r="J99" s="26">
        <v>0</v>
      </c>
      <c r="K99" s="26">
        <v>0</v>
      </c>
      <c r="L99" s="26">
        <v>0</v>
      </c>
      <c r="M99" s="26">
        <v>0.77</v>
      </c>
      <c r="N99" s="26">
        <v>0</v>
      </c>
      <c r="O99" s="26">
        <v>0</v>
      </c>
      <c r="P99" s="26">
        <v>0</v>
      </c>
      <c r="Q99" s="26">
        <v>0</v>
      </c>
      <c r="R99" s="26">
        <v>0</v>
      </c>
      <c r="S99" s="26">
        <v>0.5</v>
      </c>
      <c r="T99" s="26">
        <v>7.01</v>
      </c>
      <c r="U99" s="26">
        <v>71.56</v>
      </c>
      <c r="V99" s="26">
        <v>87.37</v>
      </c>
      <c r="W99" s="26">
        <v>62.74</v>
      </c>
      <c r="X99" s="26">
        <v>127.71</v>
      </c>
      <c r="Y99" s="26">
        <v>292.33</v>
      </c>
    </row>
    <row r="100" spans="1:25" ht="11.25">
      <c r="A100" s="10">
        <f t="shared" si="1"/>
        <v>42801</v>
      </c>
      <c r="B100" s="26">
        <v>24.33</v>
      </c>
      <c r="C100" s="26">
        <v>2.42</v>
      </c>
      <c r="D100" s="26">
        <v>5.21</v>
      </c>
      <c r="E100" s="26">
        <v>7.44</v>
      </c>
      <c r="F100" s="26">
        <v>12.65</v>
      </c>
      <c r="G100" s="26">
        <v>16.9</v>
      </c>
      <c r="H100" s="26">
        <v>18.83</v>
      </c>
      <c r="I100" s="26">
        <v>37.82</v>
      </c>
      <c r="J100" s="26">
        <v>37.15</v>
      </c>
      <c r="K100" s="26">
        <v>44.46</v>
      </c>
      <c r="L100" s="26">
        <v>83.4</v>
      </c>
      <c r="M100" s="26">
        <v>67.66</v>
      </c>
      <c r="N100" s="26">
        <v>39.15</v>
      </c>
      <c r="O100" s="26">
        <v>24.89</v>
      </c>
      <c r="P100" s="26">
        <v>31.49</v>
      </c>
      <c r="Q100" s="26">
        <v>55.98</v>
      </c>
      <c r="R100" s="26">
        <v>319.21</v>
      </c>
      <c r="S100" s="26">
        <v>304.49</v>
      </c>
      <c r="T100" s="26">
        <v>340.57</v>
      </c>
      <c r="U100" s="26">
        <v>182.48</v>
      </c>
      <c r="V100" s="26">
        <v>143.78</v>
      </c>
      <c r="W100" s="26">
        <v>102.73</v>
      </c>
      <c r="X100" s="26">
        <v>281.15</v>
      </c>
      <c r="Y100" s="26">
        <v>892.29</v>
      </c>
    </row>
    <row r="101" spans="1:25" ht="11.25">
      <c r="A101" s="10">
        <f t="shared" si="1"/>
        <v>42802</v>
      </c>
      <c r="B101" s="26">
        <v>43.32</v>
      </c>
      <c r="C101" s="26">
        <v>63.97</v>
      </c>
      <c r="D101" s="26">
        <v>42.5</v>
      </c>
      <c r="E101" s="26">
        <v>29.55</v>
      </c>
      <c r="F101" s="26">
        <v>55.24</v>
      </c>
      <c r="G101" s="26">
        <v>66.7</v>
      </c>
      <c r="H101" s="26">
        <v>85.11</v>
      </c>
      <c r="I101" s="26">
        <v>91.8</v>
      </c>
      <c r="J101" s="26">
        <v>231.48</v>
      </c>
      <c r="K101" s="26">
        <v>213.33</v>
      </c>
      <c r="L101" s="26">
        <v>258.87</v>
      </c>
      <c r="M101" s="26">
        <v>223.14</v>
      </c>
      <c r="N101" s="26">
        <v>172.91</v>
      </c>
      <c r="O101" s="26">
        <v>189.6</v>
      </c>
      <c r="P101" s="26">
        <v>203.99</v>
      </c>
      <c r="Q101" s="26">
        <v>232.24</v>
      </c>
      <c r="R101" s="26">
        <v>242.71</v>
      </c>
      <c r="S101" s="26">
        <v>570.05</v>
      </c>
      <c r="T101" s="26">
        <v>301.31</v>
      </c>
      <c r="U101" s="26">
        <v>533.66</v>
      </c>
      <c r="V101" s="26">
        <v>846.75</v>
      </c>
      <c r="W101" s="26">
        <v>524.57</v>
      </c>
      <c r="X101" s="26">
        <v>514.61</v>
      </c>
      <c r="Y101" s="26">
        <v>512.83</v>
      </c>
    </row>
    <row r="102" spans="1:25" ht="11.25">
      <c r="A102" s="10">
        <f t="shared" si="1"/>
        <v>42803</v>
      </c>
      <c r="B102" s="26">
        <v>6.61</v>
      </c>
      <c r="C102" s="26">
        <v>30.72</v>
      </c>
      <c r="D102" s="26">
        <v>0.2</v>
      </c>
      <c r="E102" s="26">
        <v>0</v>
      </c>
      <c r="F102" s="26">
        <v>0</v>
      </c>
      <c r="G102" s="26">
        <v>0</v>
      </c>
      <c r="H102" s="26">
        <v>21.61</v>
      </c>
      <c r="I102" s="26">
        <v>89.32</v>
      </c>
      <c r="J102" s="26">
        <v>88.98</v>
      </c>
      <c r="K102" s="26">
        <v>85.31</v>
      </c>
      <c r="L102" s="26">
        <v>77.98</v>
      </c>
      <c r="M102" s="26">
        <v>92.74</v>
      </c>
      <c r="N102" s="26">
        <v>99.31</v>
      </c>
      <c r="O102" s="26">
        <v>100.4</v>
      </c>
      <c r="P102" s="26">
        <v>80.18</v>
      </c>
      <c r="Q102" s="26">
        <v>99.08</v>
      </c>
      <c r="R102" s="26">
        <v>98.63</v>
      </c>
      <c r="S102" s="26">
        <v>68.39</v>
      </c>
      <c r="T102" s="26">
        <v>55.92</v>
      </c>
      <c r="U102" s="26">
        <v>59.61</v>
      </c>
      <c r="V102" s="26">
        <v>145.47</v>
      </c>
      <c r="W102" s="26">
        <v>145.49</v>
      </c>
      <c r="X102" s="26">
        <v>248.11</v>
      </c>
      <c r="Y102" s="26">
        <v>720.27</v>
      </c>
    </row>
    <row r="103" spans="1:25" ht="11.25">
      <c r="A103" s="10">
        <f t="shared" si="1"/>
        <v>42804</v>
      </c>
      <c r="B103" s="26">
        <v>0</v>
      </c>
      <c r="C103" s="26">
        <v>0.1</v>
      </c>
      <c r="D103" s="26">
        <v>0.08</v>
      </c>
      <c r="E103" s="26">
        <v>0.03</v>
      </c>
      <c r="F103" s="26">
        <v>0</v>
      </c>
      <c r="G103" s="26">
        <v>0</v>
      </c>
      <c r="H103" s="26">
        <v>0</v>
      </c>
      <c r="I103" s="26">
        <v>0</v>
      </c>
      <c r="J103" s="26">
        <v>19.56</v>
      </c>
      <c r="K103" s="26">
        <v>11.52</v>
      </c>
      <c r="L103" s="26">
        <v>10.49</v>
      </c>
      <c r="M103" s="26">
        <v>8.93</v>
      </c>
      <c r="N103" s="26">
        <v>4.17</v>
      </c>
      <c r="O103" s="26">
        <v>4.26</v>
      </c>
      <c r="P103" s="26">
        <v>43.66</v>
      </c>
      <c r="Q103" s="26">
        <v>9.69</v>
      </c>
      <c r="R103" s="26">
        <v>103.71</v>
      </c>
      <c r="S103" s="26">
        <v>109.36</v>
      </c>
      <c r="T103" s="26">
        <v>112.85</v>
      </c>
      <c r="U103" s="26">
        <v>166.9</v>
      </c>
      <c r="V103" s="26">
        <v>109.09</v>
      </c>
      <c r="W103" s="26">
        <v>188.51</v>
      </c>
      <c r="X103" s="26">
        <v>146.42</v>
      </c>
      <c r="Y103" s="26">
        <v>170.98</v>
      </c>
    </row>
    <row r="104" spans="1:25" ht="11.25">
      <c r="A104" s="10">
        <f t="shared" si="1"/>
        <v>42805</v>
      </c>
      <c r="B104" s="26">
        <v>0</v>
      </c>
      <c r="C104" s="26">
        <v>0.64</v>
      </c>
      <c r="D104" s="26">
        <v>8.41</v>
      </c>
      <c r="E104" s="26">
        <v>0</v>
      </c>
      <c r="F104" s="26">
        <v>0</v>
      </c>
      <c r="G104" s="26">
        <v>0</v>
      </c>
      <c r="H104" s="26">
        <v>0</v>
      </c>
      <c r="I104" s="26">
        <v>5.62</v>
      </c>
      <c r="J104" s="26">
        <v>0</v>
      </c>
      <c r="K104" s="26">
        <v>0</v>
      </c>
      <c r="L104" s="26">
        <v>0</v>
      </c>
      <c r="M104" s="26">
        <v>0</v>
      </c>
      <c r="N104" s="26">
        <v>0</v>
      </c>
      <c r="O104" s="26">
        <v>0</v>
      </c>
      <c r="P104" s="26">
        <v>0</v>
      </c>
      <c r="Q104" s="26">
        <v>0</v>
      </c>
      <c r="R104" s="26">
        <v>0</v>
      </c>
      <c r="S104" s="26">
        <v>18.74</v>
      </c>
      <c r="T104" s="26">
        <v>6.02</v>
      </c>
      <c r="U104" s="26">
        <v>82.12</v>
      </c>
      <c r="V104" s="26">
        <v>131.15</v>
      </c>
      <c r="W104" s="26">
        <v>161.18</v>
      </c>
      <c r="X104" s="26">
        <v>609.81</v>
      </c>
      <c r="Y104" s="26">
        <v>907.35</v>
      </c>
    </row>
    <row r="105" spans="1:25" ht="11.25">
      <c r="A105" s="10">
        <f t="shared" si="1"/>
        <v>42806</v>
      </c>
      <c r="B105" s="26">
        <v>12.95</v>
      </c>
      <c r="C105" s="26">
        <v>0</v>
      </c>
      <c r="D105" s="26">
        <v>0.03</v>
      </c>
      <c r="E105" s="26">
        <v>0.27</v>
      </c>
      <c r="F105" s="26">
        <v>0.19</v>
      </c>
      <c r="G105" s="26">
        <v>0.93</v>
      </c>
      <c r="H105" s="26">
        <v>74.29</v>
      </c>
      <c r="I105" s="26">
        <v>66.58</v>
      </c>
      <c r="J105" s="26">
        <v>0.36</v>
      </c>
      <c r="K105" s="26">
        <v>0.47</v>
      </c>
      <c r="L105" s="26">
        <v>77.39</v>
      </c>
      <c r="M105" s="26">
        <v>49.85</v>
      </c>
      <c r="N105" s="26">
        <v>42.54</v>
      </c>
      <c r="O105" s="26">
        <v>4.66</v>
      </c>
      <c r="P105" s="26">
        <v>3.46</v>
      </c>
      <c r="Q105" s="26">
        <v>20.73</v>
      </c>
      <c r="R105" s="26">
        <v>21.76</v>
      </c>
      <c r="S105" s="26">
        <v>44.7</v>
      </c>
      <c r="T105" s="26">
        <v>106</v>
      </c>
      <c r="U105" s="26">
        <v>109.69</v>
      </c>
      <c r="V105" s="26">
        <v>112.9</v>
      </c>
      <c r="W105" s="26">
        <v>268.83</v>
      </c>
      <c r="X105" s="26">
        <v>564.7</v>
      </c>
      <c r="Y105" s="26">
        <v>869.81</v>
      </c>
    </row>
    <row r="106" spans="1:25" ht="11.25">
      <c r="A106" s="10">
        <f t="shared" si="1"/>
        <v>42807</v>
      </c>
      <c r="B106" s="26">
        <v>50.57</v>
      </c>
      <c r="C106" s="26">
        <v>0.03</v>
      </c>
      <c r="D106" s="26">
        <v>0</v>
      </c>
      <c r="E106" s="26">
        <v>0.05</v>
      </c>
      <c r="F106" s="26">
        <v>0.06</v>
      </c>
      <c r="G106" s="26">
        <v>0.4</v>
      </c>
      <c r="H106" s="26">
        <v>1.46</v>
      </c>
      <c r="I106" s="26">
        <v>12.37</v>
      </c>
      <c r="J106" s="26">
        <v>0.4</v>
      </c>
      <c r="K106" s="26">
        <v>6.93</v>
      </c>
      <c r="L106" s="26">
        <v>109.23</v>
      </c>
      <c r="M106" s="26">
        <v>72.3</v>
      </c>
      <c r="N106" s="26">
        <v>57.79</v>
      </c>
      <c r="O106" s="26">
        <v>10.57</v>
      </c>
      <c r="P106" s="26">
        <v>64.41</v>
      </c>
      <c r="Q106" s="26">
        <v>89.37</v>
      </c>
      <c r="R106" s="26">
        <v>118.57</v>
      </c>
      <c r="S106" s="26">
        <v>143.18</v>
      </c>
      <c r="T106" s="26">
        <v>161.36</v>
      </c>
      <c r="U106" s="26">
        <v>205.79</v>
      </c>
      <c r="V106" s="26">
        <v>316.02</v>
      </c>
      <c r="W106" s="26">
        <v>282.11</v>
      </c>
      <c r="X106" s="26">
        <v>332.81</v>
      </c>
      <c r="Y106" s="26">
        <v>903.86</v>
      </c>
    </row>
    <row r="107" spans="1:25" ht="11.25">
      <c r="A107" s="10">
        <f t="shared" si="1"/>
        <v>42808</v>
      </c>
      <c r="B107" s="26">
        <v>49.11</v>
      </c>
      <c r="C107" s="26">
        <v>8.99</v>
      </c>
      <c r="D107" s="26">
        <v>0.31</v>
      </c>
      <c r="E107" s="26">
        <v>0.44</v>
      </c>
      <c r="F107" s="26">
        <v>0.37</v>
      </c>
      <c r="G107" s="26">
        <v>0.49</v>
      </c>
      <c r="H107" s="26">
        <v>0.3</v>
      </c>
      <c r="I107" s="26">
        <v>32.18</v>
      </c>
      <c r="J107" s="26">
        <v>29.75</v>
      </c>
      <c r="K107" s="26">
        <v>67.75</v>
      </c>
      <c r="L107" s="26">
        <v>66.02</v>
      </c>
      <c r="M107" s="26">
        <v>319.67</v>
      </c>
      <c r="N107" s="26">
        <v>258</v>
      </c>
      <c r="O107" s="26">
        <v>283.22</v>
      </c>
      <c r="P107" s="26">
        <v>295.77</v>
      </c>
      <c r="Q107" s="26">
        <v>297.74</v>
      </c>
      <c r="R107" s="26">
        <v>325.33</v>
      </c>
      <c r="S107" s="26">
        <v>343.24</v>
      </c>
      <c r="T107" s="26">
        <v>475.75</v>
      </c>
      <c r="U107" s="26">
        <v>732.35</v>
      </c>
      <c r="V107" s="26">
        <v>900.67</v>
      </c>
      <c r="W107" s="26">
        <v>598.51</v>
      </c>
      <c r="X107" s="26">
        <v>595.94</v>
      </c>
      <c r="Y107" s="26">
        <v>592.7</v>
      </c>
    </row>
    <row r="108" spans="1:25" ht="11.25">
      <c r="A108" s="10">
        <f t="shared" si="1"/>
        <v>42809</v>
      </c>
      <c r="B108" s="26">
        <v>22.38</v>
      </c>
      <c r="C108" s="26">
        <v>20.03</v>
      </c>
      <c r="D108" s="26">
        <v>0</v>
      </c>
      <c r="E108" s="26">
        <v>0</v>
      </c>
      <c r="F108" s="26">
        <v>0</v>
      </c>
      <c r="G108" s="26">
        <v>0.19</v>
      </c>
      <c r="H108" s="26">
        <v>36.87</v>
      </c>
      <c r="I108" s="26">
        <v>46.28</v>
      </c>
      <c r="J108" s="26">
        <v>25.15</v>
      </c>
      <c r="K108" s="26">
        <v>41.02</v>
      </c>
      <c r="L108" s="26">
        <v>46.9</v>
      </c>
      <c r="M108" s="26">
        <v>430.64</v>
      </c>
      <c r="N108" s="26">
        <v>36.51</v>
      </c>
      <c r="O108" s="26">
        <v>302.56</v>
      </c>
      <c r="P108" s="26">
        <v>589.42</v>
      </c>
      <c r="Q108" s="26">
        <v>593.98</v>
      </c>
      <c r="R108" s="26">
        <v>588.33</v>
      </c>
      <c r="S108" s="26">
        <v>317.73</v>
      </c>
      <c r="T108" s="26">
        <v>304.43</v>
      </c>
      <c r="U108" s="26">
        <v>320.48</v>
      </c>
      <c r="V108" s="26">
        <v>372.23</v>
      </c>
      <c r="W108" s="26">
        <v>385.14</v>
      </c>
      <c r="X108" s="26">
        <v>562.63</v>
      </c>
      <c r="Y108" s="26">
        <v>783.37</v>
      </c>
    </row>
    <row r="109" spans="1:25" ht="11.25">
      <c r="A109" s="10">
        <f t="shared" si="1"/>
        <v>42810</v>
      </c>
      <c r="B109" s="26">
        <v>105.08</v>
      </c>
      <c r="C109" s="26">
        <v>484.63</v>
      </c>
      <c r="D109" s="26">
        <v>476.34</v>
      </c>
      <c r="E109" s="26">
        <v>468.71</v>
      </c>
      <c r="F109" s="26">
        <v>434.25</v>
      </c>
      <c r="G109" s="26">
        <v>423.6</v>
      </c>
      <c r="H109" s="26">
        <v>413.75</v>
      </c>
      <c r="I109" s="26">
        <v>425.65</v>
      </c>
      <c r="J109" s="26">
        <v>427.95</v>
      </c>
      <c r="K109" s="26">
        <v>428.95</v>
      </c>
      <c r="L109" s="26">
        <v>434.23</v>
      </c>
      <c r="M109" s="26">
        <v>443.79</v>
      </c>
      <c r="N109" s="26">
        <v>423.63</v>
      </c>
      <c r="O109" s="26">
        <v>0</v>
      </c>
      <c r="P109" s="26">
        <v>0</v>
      </c>
      <c r="Q109" s="26">
        <v>42.41</v>
      </c>
      <c r="R109" s="26">
        <v>106.24</v>
      </c>
      <c r="S109" s="26">
        <v>123.52</v>
      </c>
      <c r="T109" s="26">
        <v>306.49</v>
      </c>
      <c r="U109" s="26">
        <v>301.96</v>
      </c>
      <c r="V109" s="26">
        <v>314.29</v>
      </c>
      <c r="W109" s="26">
        <v>882.18</v>
      </c>
      <c r="X109" s="26">
        <v>796.1</v>
      </c>
      <c r="Y109" s="26">
        <v>368.04</v>
      </c>
    </row>
    <row r="110" spans="1:25" ht="11.25">
      <c r="A110" s="10">
        <f t="shared" si="1"/>
        <v>42811</v>
      </c>
      <c r="B110" s="26">
        <v>77.01</v>
      </c>
      <c r="C110" s="26">
        <v>89.43</v>
      </c>
      <c r="D110" s="26">
        <v>0.03</v>
      </c>
      <c r="E110" s="26">
        <v>0.06</v>
      </c>
      <c r="F110" s="26">
        <v>1.34</v>
      </c>
      <c r="G110" s="26">
        <v>0.54</v>
      </c>
      <c r="H110" s="26">
        <v>0.36</v>
      </c>
      <c r="I110" s="26">
        <v>0.26</v>
      </c>
      <c r="J110" s="26">
        <v>0.07</v>
      </c>
      <c r="K110" s="26">
        <v>56.3</v>
      </c>
      <c r="L110" s="26">
        <v>45.72</v>
      </c>
      <c r="M110" s="26">
        <v>50.24</v>
      </c>
      <c r="N110" s="26">
        <v>3.72</v>
      </c>
      <c r="O110" s="26">
        <v>24.06</v>
      </c>
      <c r="P110" s="26">
        <v>1.46</v>
      </c>
      <c r="Q110" s="26">
        <v>26.87</v>
      </c>
      <c r="R110" s="26">
        <v>77.34</v>
      </c>
      <c r="S110" s="26">
        <v>120.55</v>
      </c>
      <c r="T110" s="26">
        <v>117.18</v>
      </c>
      <c r="U110" s="26">
        <v>348.05</v>
      </c>
      <c r="V110" s="26">
        <v>325.99</v>
      </c>
      <c r="W110" s="26">
        <v>368.1</v>
      </c>
      <c r="X110" s="26">
        <v>808.9</v>
      </c>
      <c r="Y110" s="26">
        <v>592.07</v>
      </c>
    </row>
    <row r="111" spans="1:25" ht="11.25">
      <c r="A111" s="10">
        <f t="shared" si="1"/>
        <v>42812</v>
      </c>
      <c r="B111" s="26">
        <v>0.03</v>
      </c>
      <c r="C111" s="26">
        <v>0</v>
      </c>
      <c r="D111" s="26">
        <v>0</v>
      </c>
      <c r="E111" s="26">
        <v>0</v>
      </c>
      <c r="F111" s="26">
        <v>0</v>
      </c>
      <c r="G111" s="26">
        <v>0</v>
      </c>
      <c r="H111" s="26">
        <v>0</v>
      </c>
      <c r="I111" s="26">
        <v>0</v>
      </c>
      <c r="J111" s="26">
        <v>0</v>
      </c>
      <c r="K111" s="26">
        <v>0</v>
      </c>
      <c r="L111" s="26">
        <v>2.12</v>
      </c>
      <c r="M111" s="26">
        <v>33.17</v>
      </c>
      <c r="N111" s="26">
        <v>7.44</v>
      </c>
      <c r="O111" s="26">
        <v>0.26</v>
      </c>
      <c r="P111" s="26">
        <v>0</v>
      </c>
      <c r="Q111" s="26">
        <v>0</v>
      </c>
      <c r="R111" s="26">
        <v>8.04</v>
      </c>
      <c r="S111" s="26">
        <v>0.92</v>
      </c>
      <c r="T111" s="26">
        <v>102.27</v>
      </c>
      <c r="U111" s="26">
        <v>164.09</v>
      </c>
      <c r="V111" s="26">
        <v>320.13</v>
      </c>
      <c r="W111" s="26">
        <v>312.66</v>
      </c>
      <c r="X111" s="26">
        <v>242.28</v>
      </c>
      <c r="Y111" s="26">
        <v>806.06</v>
      </c>
    </row>
    <row r="112" spans="1:25" ht="11.25">
      <c r="A112" s="10">
        <f t="shared" si="1"/>
        <v>42813</v>
      </c>
      <c r="B112" s="26">
        <v>108.05</v>
      </c>
      <c r="C112" s="26">
        <v>78.93</v>
      </c>
      <c r="D112" s="26">
        <v>56.29</v>
      </c>
      <c r="E112" s="26">
        <v>0.15</v>
      </c>
      <c r="F112" s="26">
        <v>0</v>
      </c>
      <c r="G112" s="26">
        <v>0.31</v>
      </c>
      <c r="H112" s="26">
        <v>0.17</v>
      </c>
      <c r="I112" s="26">
        <v>0.03</v>
      </c>
      <c r="J112" s="26">
        <v>0</v>
      </c>
      <c r="K112" s="26">
        <v>0.03</v>
      </c>
      <c r="L112" s="26">
        <v>8.86</v>
      </c>
      <c r="M112" s="26">
        <v>20.99</v>
      </c>
      <c r="N112" s="26">
        <v>0</v>
      </c>
      <c r="O112" s="26">
        <v>0</v>
      </c>
      <c r="P112" s="26">
        <v>0</v>
      </c>
      <c r="Q112" s="26">
        <v>0</v>
      </c>
      <c r="R112" s="26">
        <v>42.47</v>
      </c>
      <c r="S112" s="26">
        <v>75.28</v>
      </c>
      <c r="T112" s="26">
        <v>134.71</v>
      </c>
      <c r="U112" s="26">
        <v>277.73</v>
      </c>
      <c r="V112" s="26">
        <v>521.02</v>
      </c>
      <c r="W112" s="26">
        <v>288.28</v>
      </c>
      <c r="X112" s="26">
        <v>557.66</v>
      </c>
      <c r="Y112" s="26">
        <v>748.35</v>
      </c>
    </row>
    <row r="113" spans="1:25" ht="11.25">
      <c r="A113" s="10">
        <f t="shared" si="1"/>
        <v>42814</v>
      </c>
      <c r="B113" s="26">
        <v>52.43</v>
      </c>
      <c r="C113" s="26">
        <v>11.61</v>
      </c>
      <c r="D113" s="26">
        <v>43.57</v>
      </c>
      <c r="E113" s="26">
        <v>36.83</v>
      </c>
      <c r="F113" s="26">
        <v>34.47</v>
      </c>
      <c r="G113" s="26">
        <v>28.76</v>
      </c>
      <c r="H113" s="26">
        <v>14.96</v>
      </c>
      <c r="I113" s="26">
        <v>30.21</v>
      </c>
      <c r="J113" s="26">
        <v>0.58</v>
      </c>
      <c r="K113" s="26">
        <v>0.31</v>
      </c>
      <c r="L113" s="26">
        <v>7.76</v>
      </c>
      <c r="M113" s="26">
        <v>36.87</v>
      </c>
      <c r="N113" s="26">
        <v>249.96</v>
      </c>
      <c r="O113" s="26">
        <v>6.85</v>
      </c>
      <c r="P113" s="26">
        <v>10.09</v>
      </c>
      <c r="Q113" s="26">
        <v>256.01</v>
      </c>
      <c r="R113" s="26">
        <v>226.48</v>
      </c>
      <c r="S113" s="26">
        <v>227.65</v>
      </c>
      <c r="T113" s="26">
        <v>283.48</v>
      </c>
      <c r="U113" s="26">
        <v>640.84</v>
      </c>
      <c r="V113" s="26">
        <v>662.1</v>
      </c>
      <c r="W113" s="26">
        <v>669.3</v>
      </c>
      <c r="X113" s="26">
        <v>671.06</v>
      </c>
      <c r="Y113" s="26">
        <v>865.67</v>
      </c>
    </row>
    <row r="114" spans="1:25" ht="11.25">
      <c r="A114" s="10">
        <f t="shared" si="1"/>
        <v>42815</v>
      </c>
      <c r="B114" s="26">
        <v>1.06</v>
      </c>
      <c r="C114" s="26">
        <v>39.81</v>
      </c>
      <c r="D114" s="26">
        <v>41.21</v>
      </c>
      <c r="E114" s="26">
        <v>15.67</v>
      </c>
      <c r="F114" s="26">
        <v>0.11</v>
      </c>
      <c r="G114" s="26">
        <v>0</v>
      </c>
      <c r="H114" s="26">
        <v>0</v>
      </c>
      <c r="I114" s="26">
        <v>8.68</v>
      </c>
      <c r="J114" s="26">
        <v>51.56</v>
      </c>
      <c r="K114" s="26">
        <v>78.62</v>
      </c>
      <c r="L114" s="26">
        <v>86.55</v>
      </c>
      <c r="M114" s="26">
        <v>80.55</v>
      </c>
      <c r="N114" s="26">
        <v>114.62</v>
      </c>
      <c r="O114" s="26">
        <v>183.6</v>
      </c>
      <c r="P114" s="26">
        <v>244.27</v>
      </c>
      <c r="Q114" s="26">
        <v>202.41</v>
      </c>
      <c r="R114" s="26">
        <v>284.45</v>
      </c>
      <c r="S114" s="26">
        <v>323.97</v>
      </c>
      <c r="T114" s="26">
        <v>517.29</v>
      </c>
      <c r="U114" s="26">
        <v>555.32</v>
      </c>
      <c r="V114" s="26">
        <v>665.37</v>
      </c>
      <c r="W114" s="26">
        <v>557.01</v>
      </c>
      <c r="X114" s="26">
        <v>542.73</v>
      </c>
      <c r="Y114" s="26">
        <v>520.17</v>
      </c>
    </row>
    <row r="115" spans="1:25" ht="11.25">
      <c r="A115" s="10">
        <f t="shared" si="1"/>
        <v>42816</v>
      </c>
      <c r="B115" s="26">
        <v>22.36</v>
      </c>
      <c r="C115" s="26">
        <v>40.29</v>
      </c>
      <c r="D115" s="26">
        <v>34.7</v>
      </c>
      <c r="E115" s="26">
        <v>0</v>
      </c>
      <c r="F115" s="26">
        <v>0.04</v>
      </c>
      <c r="G115" s="26">
        <v>0</v>
      </c>
      <c r="H115" s="26">
        <v>33.14</v>
      </c>
      <c r="I115" s="26">
        <v>53.37</v>
      </c>
      <c r="J115" s="26">
        <v>64.95</v>
      </c>
      <c r="K115" s="26">
        <v>78.88</v>
      </c>
      <c r="L115" s="26">
        <v>101.52</v>
      </c>
      <c r="M115" s="26">
        <v>283.87</v>
      </c>
      <c r="N115" s="26">
        <v>199.73</v>
      </c>
      <c r="O115" s="26">
        <v>208.2</v>
      </c>
      <c r="P115" s="26">
        <v>295.82</v>
      </c>
      <c r="Q115" s="26">
        <v>317.56</v>
      </c>
      <c r="R115" s="26">
        <v>260.19</v>
      </c>
      <c r="S115" s="26">
        <v>255.29</v>
      </c>
      <c r="T115" s="26">
        <v>557.53</v>
      </c>
      <c r="U115" s="26">
        <v>278.09</v>
      </c>
      <c r="V115" s="26">
        <v>222.22</v>
      </c>
      <c r="W115" s="26">
        <v>239.67</v>
      </c>
      <c r="X115" s="26">
        <v>849</v>
      </c>
      <c r="Y115" s="26">
        <v>850.43</v>
      </c>
    </row>
    <row r="116" spans="1:25" ht="11.25">
      <c r="A116" s="10">
        <f t="shared" si="1"/>
        <v>42817</v>
      </c>
      <c r="B116" s="26">
        <v>44.56</v>
      </c>
      <c r="C116" s="26">
        <v>43.12</v>
      </c>
      <c r="D116" s="26">
        <v>14.82</v>
      </c>
      <c r="E116" s="26">
        <v>0.2</v>
      </c>
      <c r="F116" s="26">
        <v>1.06</v>
      </c>
      <c r="G116" s="26">
        <v>41.15</v>
      </c>
      <c r="H116" s="26">
        <v>42.69</v>
      </c>
      <c r="I116" s="26">
        <v>70.49</v>
      </c>
      <c r="J116" s="26">
        <v>89.54</v>
      </c>
      <c r="K116" s="26">
        <v>315.09</v>
      </c>
      <c r="L116" s="26">
        <v>279.55</v>
      </c>
      <c r="M116" s="26">
        <v>274.44</v>
      </c>
      <c r="N116" s="26">
        <v>217.35</v>
      </c>
      <c r="O116" s="26">
        <v>207.33</v>
      </c>
      <c r="P116" s="26">
        <v>194.03</v>
      </c>
      <c r="Q116" s="26">
        <v>257.09</v>
      </c>
      <c r="R116" s="26">
        <v>564.75</v>
      </c>
      <c r="S116" s="26">
        <v>802.33</v>
      </c>
      <c r="T116" s="26">
        <v>774.83</v>
      </c>
      <c r="U116" s="26">
        <v>854.41</v>
      </c>
      <c r="V116" s="26">
        <v>850.99</v>
      </c>
      <c r="W116" s="26">
        <v>845.34</v>
      </c>
      <c r="X116" s="26">
        <v>845.15</v>
      </c>
      <c r="Y116" s="26">
        <v>844.69</v>
      </c>
    </row>
    <row r="117" spans="1:25" ht="11.25">
      <c r="A117" s="10">
        <f t="shared" si="1"/>
        <v>42818</v>
      </c>
      <c r="B117" s="26">
        <v>231.95</v>
      </c>
      <c r="C117" s="26">
        <v>265.07</v>
      </c>
      <c r="D117" s="26">
        <v>271.04</v>
      </c>
      <c r="E117" s="26">
        <v>285.98</v>
      </c>
      <c r="F117" s="26">
        <v>282.22</v>
      </c>
      <c r="G117" s="26">
        <v>124.4</v>
      </c>
      <c r="H117" s="26">
        <v>50.45</v>
      </c>
      <c r="I117" s="26">
        <v>274.22</v>
      </c>
      <c r="J117" s="26">
        <v>105.87</v>
      </c>
      <c r="K117" s="26">
        <v>293.55</v>
      </c>
      <c r="L117" s="26">
        <v>229.11</v>
      </c>
      <c r="M117" s="26">
        <v>230.75</v>
      </c>
      <c r="N117" s="26">
        <v>247.86</v>
      </c>
      <c r="O117" s="26">
        <v>215.8</v>
      </c>
      <c r="P117" s="26">
        <v>36.67</v>
      </c>
      <c r="Q117" s="26">
        <v>276.06</v>
      </c>
      <c r="R117" s="26">
        <v>544.86</v>
      </c>
      <c r="S117" s="26">
        <v>551.28</v>
      </c>
      <c r="T117" s="26">
        <v>534.41</v>
      </c>
      <c r="U117" s="26">
        <v>860.68</v>
      </c>
      <c r="V117" s="26">
        <v>530.17</v>
      </c>
      <c r="W117" s="26">
        <v>857.66</v>
      </c>
      <c r="X117" s="26">
        <v>856.13</v>
      </c>
      <c r="Y117" s="26">
        <v>853.57</v>
      </c>
    </row>
    <row r="118" spans="1:25" ht="11.25">
      <c r="A118" s="10">
        <f t="shared" si="1"/>
        <v>42819</v>
      </c>
      <c r="B118" s="26">
        <v>130.75</v>
      </c>
      <c r="C118" s="26">
        <v>181.26</v>
      </c>
      <c r="D118" s="26">
        <v>213.6</v>
      </c>
      <c r="E118" s="26">
        <v>215.16</v>
      </c>
      <c r="F118" s="26">
        <v>294.61</v>
      </c>
      <c r="G118" s="26">
        <v>100.06</v>
      </c>
      <c r="H118" s="26">
        <v>118.85</v>
      </c>
      <c r="I118" s="26">
        <v>118.55</v>
      </c>
      <c r="J118" s="26">
        <v>82.12</v>
      </c>
      <c r="K118" s="26">
        <v>24.84</v>
      </c>
      <c r="L118" s="26">
        <v>51.05</v>
      </c>
      <c r="M118" s="26">
        <v>54.28</v>
      </c>
      <c r="N118" s="26">
        <v>1.78</v>
      </c>
      <c r="O118" s="26">
        <v>0</v>
      </c>
      <c r="P118" s="26">
        <v>0.11</v>
      </c>
      <c r="Q118" s="26">
        <v>24.39</v>
      </c>
      <c r="R118" s="26">
        <v>64.72</v>
      </c>
      <c r="S118" s="26">
        <v>101.8</v>
      </c>
      <c r="T118" s="26">
        <v>111.27</v>
      </c>
      <c r="U118" s="26">
        <v>234.17</v>
      </c>
      <c r="V118" s="26">
        <v>502.38</v>
      </c>
      <c r="W118" s="26">
        <v>498.38</v>
      </c>
      <c r="X118" s="26">
        <v>800.26</v>
      </c>
      <c r="Y118" s="26">
        <v>739.9</v>
      </c>
    </row>
    <row r="119" spans="1:25" ht="11.25">
      <c r="A119" s="10">
        <f t="shared" si="1"/>
        <v>42820</v>
      </c>
      <c r="B119" s="26">
        <v>14.03</v>
      </c>
      <c r="C119" s="26">
        <v>25.77</v>
      </c>
      <c r="D119" s="26">
        <v>32.72</v>
      </c>
      <c r="E119" s="26">
        <v>25.63</v>
      </c>
      <c r="F119" s="26">
        <v>55.36</v>
      </c>
      <c r="G119" s="26">
        <v>62.58</v>
      </c>
      <c r="H119" s="26">
        <v>55.4</v>
      </c>
      <c r="I119" s="26">
        <v>90.22</v>
      </c>
      <c r="J119" s="26">
        <v>111.06</v>
      </c>
      <c r="K119" s="26">
        <v>48.11</v>
      </c>
      <c r="L119" s="26">
        <v>165.18</v>
      </c>
      <c r="M119" s="26">
        <v>0.16</v>
      </c>
      <c r="N119" s="26">
        <v>0.15</v>
      </c>
      <c r="O119" s="26">
        <v>0.77</v>
      </c>
      <c r="P119" s="26">
        <v>0.28</v>
      </c>
      <c r="Q119" s="26">
        <v>270.51</v>
      </c>
      <c r="R119" s="26">
        <v>158.2</v>
      </c>
      <c r="S119" s="26">
        <v>234.2</v>
      </c>
      <c r="T119" s="26">
        <v>521.1</v>
      </c>
      <c r="U119" s="26">
        <v>472.96</v>
      </c>
      <c r="V119" s="26">
        <v>599.19</v>
      </c>
      <c r="W119" s="26">
        <v>699.48</v>
      </c>
      <c r="X119" s="26">
        <v>701.89</v>
      </c>
      <c r="Y119" s="26">
        <v>816.03</v>
      </c>
    </row>
    <row r="120" spans="1:25" ht="11.25">
      <c r="A120" s="10">
        <f t="shared" si="1"/>
        <v>42821</v>
      </c>
      <c r="B120" s="26">
        <v>14.73</v>
      </c>
      <c r="C120" s="26">
        <v>152.84</v>
      </c>
      <c r="D120" s="26">
        <v>28.66</v>
      </c>
      <c r="E120" s="26">
        <v>125.93</v>
      </c>
      <c r="F120" s="26">
        <v>124.78</v>
      </c>
      <c r="G120" s="26">
        <v>123.18</v>
      </c>
      <c r="H120" s="26">
        <v>233.38</v>
      </c>
      <c r="I120" s="26">
        <v>168.64</v>
      </c>
      <c r="J120" s="26">
        <v>182.92</v>
      </c>
      <c r="K120" s="26">
        <v>560.21</v>
      </c>
      <c r="L120" s="26">
        <v>119.95</v>
      </c>
      <c r="M120" s="26">
        <v>130.92</v>
      </c>
      <c r="N120" s="26">
        <v>233.31</v>
      </c>
      <c r="O120" s="26">
        <v>267.6</v>
      </c>
      <c r="P120" s="26">
        <v>236.3</v>
      </c>
      <c r="Q120" s="26">
        <v>568.86</v>
      </c>
      <c r="R120" s="26">
        <v>551.07</v>
      </c>
      <c r="S120" s="26">
        <v>770.54</v>
      </c>
      <c r="T120" s="26">
        <v>851.28</v>
      </c>
      <c r="U120" s="26">
        <v>826.05</v>
      </c>
      <c r="V120" s="26">
        <v>804.08</v>
      </c>
      <c r="W120" s="26">
        <v>817.62</v>
      </c>
      <c r="X120" s="26">
        <v>812.77</v>
      </c>
      <c r="Y120" s="26">
        <v>733.28</v>
      </c>
    </row>
    <row r="121" spans="1:25" ht="11.25">
      <c r="A121" s="10">
        <f t="shared" si="1"/>
        <v>42822</v>
      </c>
      <c r="B121" s="26">
        <v>89.38</v>
      </c>
      <c r="C121" s="26">
        <v>103.28</v>
      </c>
      <c r="D121" s="26">
        <v>110.82</v>
      </c>
      <c r="E121" s="26">
        <v>222.26</v>
      </c>
      <c r="F121" s="26">
        <v>170.25</v>
      </c>
      <c r="G121" s="26">
        <v>85.57</v>
      </c>
      <c r="H121" s="26">
        <v>91.03</v>
      </c>
      <c r="I121" s="26">
        <v>213.22</v>
      </c>
      <c r="J121" s="26">
        <v>238.2</v>
      </c>
      <c r="K121" s="26">
        <v>592.82</v>
      </c>
      <c r="L121" s="26">
        <v>815.31</v>
      </c>
      <c r="M121" s="26">
        <v>500.4</v>
      </c>
      <c r="N121" s="26">
        <v>212.94</v>
      </c>
      <c r="O121" s="26">
        <v>218.46</v>
      </c>
      <c r="P121" s="26">
        <v>196.06</v>
      </c>
      <c r="Q121" s="26">
        <v>792.13</v>
      </c>
      <c r="R121" s="26">
        <v>756.67</v>
      </c>
      <c r="S121" s="26">
        <v>754.65</v>
      </c>
      <c r="T121" s="26">
        <v>808.23</v>
      </c>
      <c r="U121" s="26">
        <v>690.82</v>
      </c>
      <c r="V121" s="26">
        <v>773.06</v>
      </c>
      <c r="W121" s="26">
        <v>767.07</v>
      </c>
      <c r="X121" s="26">
        <v>768.48</v>
      </c>
      <c r="Y121" s="26">
        <v>785.62</v>
      </c>
    </row>
    <row r="122" spans="1:25" ht="11.25">
      <c r="A122" s="10">
        <f t="shared" si="1"/>
        <v>42823</v>
      </c>
      <c r="B122" s="26">
        <v>181.2</v>
      </c>
      <c r="C122" s="26">
        <v>5.02</v>
      </c>
      <c r="D122" s="26">
        <v>5.46</v>
      </c>
      <c r="E122" s="26">
        <v>51.62</v>
      </c>
      <c r="F122" s="26">
        <v>204.04</v>
      </c>
      <c r="G122" s="26">
        <v>136.85</v>
      </c>
      <c r="H122" s="26">
        <v>147.72</v>
      </c>
      <c r="I122" s="26">
        <v>594.76</v>
      </c>
      <c r="J122" s="26">
        <v>568.94</v>
      </c>
      <c r="K122" s="26">
        <v>778.29</v>
      </c>
      <c r="L122" s="26">
        <v>755.13</v>
      </c>
      <c r="M122" s="26">
        <v>766.84</v>
      </c>
      <c r="N122" s="26">
        <v>772.33</v>
      </c>
      <c r="O122" s="26">
        <v>736.88</v>
      </c>
      <c r="P122" s="26">
        <v>244</v>
      </c>
      <c r="Q122" s="26">
        <v>709.66</v>
      </c>
      <c r="R122" s="26">
        <v>710.9</v>
      </c>
      <c r="S122" s="26">
        <v>721.4</v>
      </c>
      <c r="T122" s="26">
        <v>706.61</v>
      </c>
      <c r="U122" s="26">
        <v>774.02</v>
      </c>
      <c r="V122" s="26">
        <v>765.53</v>
      </c>
      <c r="W122" s="26">
        <v>747.3</v>
      </c>
      <c r="X122" s="26">
        <v>761.01</v>
      </c>
      <c r="Y122" s="26">
        <v>732.01</v>
      </c>
    </row>
    <row r="123" spans="1:25" ht="11.25">
      <c r="A123" s="10">
        <f t="shared" si="1"/>
        <v>42824</v>
      </c>
      <c r="B123" s="26">
        <v>116.76</v>
      </c>
      <c r="C123" s="26">
        <v>8.6</v>
      </c>
      <c r="D123" s="26">
        <v>175.29</v>
      </c>
      <c r="E123" s="26">
        <v>191.89</v>
      </c>
      <c r="F123" s="26">
        <v>184.03</v>
      </c>
      <c r="G123" s="26">
        <v>184.48</v>
      </c>
      <c r="H123" s="26">
        <v>19.93</v>
      </c>
      <c r="I123" s="26">
        <v>188.25</v>
      </c>
      <c r="J123" s="26">
        <v>19.22</v>
      </c>
      <c r="K123" s="26">
        <v>15.93</v>
      </c>
      <c r="L123" s="26">
        <v>14.73</v>
      </c>
      <c r="M123" s="26">
        <v>9.94</v>
      </c>
      <c r="N123" s="26">
        <v>9.06</v>
      </c>
      <c r="O123" s="26">
        <v>9.21</v>
      </c>
      <c r="P123" s="26">
        <v>26</v>
      </c>
      <c r="Q123" s="26">
        <v>178.06</v>
      </c>
      <c r="R123" s="26">
        <v>435.26</v>
      </c>
      <c r="S123" s="26">
        <v>438.01</v>
      </c>
      <c r="T123" s="26">
        <v>642.36</v>
      </c>
      <c r="U123" s="26">
        <v>619.03</v>
      </c>
      <c r="V123" s="26">
        <v>694.45</v>
      </c>
      <c r="W123" s="26">
        <v>672.55</v>
      </c>
      <c r="X123" s="26">
        <v>671.48</v>
      </c>
      <c r="Y123" s="26">
        <v>669.1</v>
      </c>
    </row>
    <row r="124" spans="1:25" ht="11.25">
      <c r="A124" s="10">
        <f t="shared" si="1"/>
        <v>42825</v>
      </c>
      <c r="B124" s="26">
        <v>118.65</v>
      </c>
      <c r="C124" s="26">
        <v>0</v>
      </c>
      <c r="D124" s="26">
        <v>0</v>
      </c>
      <c r="E124" s="26">
        <v>0.31</v>
      </c>
      <c r="F124" s="26">
        <v>136.56</v>
      </c>
      <c r="G124" s="26">
        <v>96.78</v>
      </c>
      <c r="H124" s="26">
        <v>225.19</v>
      </c>
      <c r="I124" s="26">
        <v>220.7</v>
      </c>
      <c r="J124" s="26">
        <v>741.26</v>
      </c>
      <c r="K124" s="26">
        <v>118.76</v>
      </c>
      <c r="L124" s="26">
        <v>4.21</v>
      </c>
      <c r="M124" s="26">
        <v>3.81</v>
      </c>
      <c r="N124" s="26">
        <v>35.57</v>
      </c>
      <c r="O124" s="26">
        <v>150.38</v>
      </c>
      <c r="P124" s="26">
        <v>167.14</v>
      </c>
      <c r="Q124" s="26">
        <v>256.1</v>
      </c>
      <c r="R124" s="26">
        <v>691.2</v>
      </c>
      <c r="S124" s="26">
        <v>702.82</v>
      </c>
      <c r="T124" s="26">
        <v>765.87</v>
      </c>
      <c r="U124" s="26">
        <v>742.05</v>
      </c>
      <c r="V124" s="26">
        <v>651.26</v>
      </c>
      <c r="W124" s="26">
        <v>731.37</v>
      </c>
      <c r="X124" s="26">
        <v>725.83</v>
      </c>
      <c r="Y124" s="26">
        <v>729.66</v>
      </c>
    </row>
    <row r="125" spans="1:25" ht="12.75">
      <c r="A125" s="106" t="s">
        <v>48</v>
      </c>
      <c r="B125" s="107"/>
      <c r="C125" s="107"/>
      <c r="D125" s="107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  <c r="O125" s="107"/>
      <c r="P125" s="107"/>
      <c r="Q125" s="107"/>
      <c r="R125" s="107"/>
      <c r="S125" s="108"/>
      <c r="T125" s="109" t="s">
        <v>63</v>
      </c>
      <c r="U125" s="109"/>
      <c r="V125" s="109"/>
      <c r="W125" s="109"/>
      <c r="X125" s="109"/>
      <c r="Y125" s="109"/>
    </row>
    <row r="126" spans="1:25" ht="12.75">
      <c r="A126" s="92" t="s">
        <v>49</v>
      </c>
      <c r="B126" s="92"/>
      <c r="C126" s="92"/>
      <c r="D126" s="92"/>
      <c r="E126" s="92"/>
      <c r="F126" s="92"/>
      <c r="G126" s="92"/>
      <c r="H126" s="92"/>
      <c r="I126" s="92"/>
      <c r="J126" s="92"/>
      <c r="K126" s="92"/>
      <c r="L126" s="92"/>
      <c r="M126" s="92"/>
      <c r="N126" s="92"/>
      <c r="O126" s="92"/>
      <c r="P126" s="92"/>
      <c r="Q126" s="92"/>
      <c r="R126" s="92"/>
      <c r="S126" s="92"/>
      <c r="T126" s="113">
        <v>-5.17</v>
      </c>
      <c r="U126" s="113"/>
      <c r="V126" s="113"/>
      <c r="W126" s="113"/>
      <c r="X126" s="113"/>
      <c r="Y126" s="113"/>
    </row>
    <row r="127" spans="1:25" ht="12.75">
      <c r="A127" s="92" t="s">
        <v>50</v>
      </c>
      <c r="B127" s="92"/>
      <c r="C127" s="92"/>
      <c r="D127" s="92"/>
      <c r="E127" s="92"/>
      <c r="F127" s="92"/>
      <c r="G127" s="92"/>
      <c r="H127" s="92"/>
      <c r="I127" s="92"/>
      <c r="J127" s="92"/>
      <c r="K127" s="92"/>
      <c r="L127" s="92"/>
      <c r="M127" s="92"/>
      <c r="N127" s="92"/>
      <c r="O127" s="92"/>
      <c r="P127" s="92"/>
      <c r="Q127" s="92"/>
      <c r="R127" s="92"/>
      <c r="S127" s="92"/>
      <c r="T127" s="113">
        <v>28.72</v>
      </c>
      <c r="U127" s="113"/>
      <c r="V127" s="113"/>
      <c r="W127" s="113"/>
      <c r="X127" s="113"/>
      <c r="Y127" s="113"/>
    </row>
    <row r="128" spans="1:25" ht="12.75">
      <c r="A128" s="93" t="s">
        <v>51</v>
      </c>
      <c r="B128" s="93"/>
      <c r="C128" s="93"/>
      <c r="D128" s="93"/>
      <c r="E128" s="93"/>
      <c r="F128" s="93"/>
      <c r="G128" s="93"/>
      <c r="H128" s="93"/>
      <c r="I128" s="93"/>
      <c r="J128" s="93"/>
      <c r="K128" s="93"/>
      <c r="L128" s="55" t="s">
        <v>61</v>
      </c>
      <c r="M128" s="55"/>
      <c r="N128" s="55"/>
      <c r="O128" s="55"/>
      <c r="P128" s="55"/>
      <c r="Q128" s="55"/>
      <c r="R128" s="55"/>
      <c r="S128" s="55"/>
      <c r="T128" s="110">
        <f>N23</f>
        <v>650251.73</v>
      </c>
      <c r="U128" s="110"/>
      <c r="V128" s="110"/>
      <c r="W128" s="110"/>
      <c r="X128" s="110"/>
      <c r="Y128" s="110"/>
    </row>
    <row r="129" spans="1:25" ht="15.75">
      <c r="A129" s="112" t="s">
        <v>94</v>
      </c>
      <c r="B129" s="112"/>
      <c r="C129" s="112"/>
      <c r="D129" s="112"/>
      <c r="E129" s="112"/>
      <c r="F129" s="112"/>
      <c r="G129" s="112"/>
      <c r="H129" s="112"/>
      <c r="I129" s="112"/>
      <c r="J129" s="112"/>
      <c r="K129" s="112"/>
      <c r="L129" s="112"/>
      <c r="M129" s="112"/>
      <c r="N129" s="112"/>
      <c r="O129" s="112"/>
      <c r="P129" s="112"/>
      <c r="Q129" s="112"/>
      <c r="R129" s="112"/>
      <c r="S129" s="112"/>
      <c r="T129" s="112"/>
      <c r="U129" s="112"/>
      <c r="V129" s="112"/>
      <c r="W129" s="112"/>
      <c r="X129" s="112"/>
      <c r="Y129" s="112"/>
    </row>
    <row r="130" spans="1:25" ht="12">
      <c r="A130" s="82" t="s">
        <v>52</v>
      </c>
      <c r="B130" s="82"/>
      <c r="C130" s="82"/>
      <c r="D130" s="82"/>
      <c r="E130" s="82"/>
      <c r="F130" s="82"/>
      <c r="G130" s="82"/>
      <c r="H130" s="82"/>
      <c r="I130" s="82"/>
      <c r="J130" s="82"/>
      <c r="K130" s="82"/>
      <c r="L130" s="82"/>
      <c r="M130" s="82"/>
      <c r="N130" s="82"/>
      <c r="O130" s="82"/>
      <c r="P130" s="82"/>
      <c r="Q130" s="82"/>
      <c r="R130" s="82"/>
      <c r="S130" s="82"/>
      <c r="T130" s="82"/>
      <c r="U130" s="82"/>
      <c r="V130" s="82"/>
      <c r="W130" s="82"/>
      <c r="X130" s="82"/>
      <c r="Y130" s="82"/>
    </row>
    <row r="131" spans="1:25" ht="12.75">
      <c r="A131" s="83" t="s">
        <v>53</v>
      </c>
      <c r="B131" s="83"/>
      <c r="C131" s="83"/>
      <c r="D131" s="83"/>
      <c r="E131" s="83"/>
      <c r="F131" s="83"/>
      <c r="G131" s="83"/>
      <c r="H131" s="83"/>
      <c r="I131" s="83"/>
      <c r="J131" s="83"/>
      <c r="K131" s="83"/>
      <c r="L131" s="83"/>
      <c r="M131" s="83"/>
      <c r="N131" s="55" t="s">
        <v>54</v>
      </c>
      <c r="O131" s="55"/>
      <c r="P131" s="55"/>
      <c r="Q131" s="55"/>
      <c r="R131" s="55"/>
      <c r="S131" s="55"/>
      <c r="T131" s="55"/>
      <c r="U131" s="55"/>
      <c r="V131" s="55"/>
      <c r="W131" s="55"/>
      <c r="X131" s="55"/>
      <c r="Y131" s="55"/>
    </row>
    <row r="132" spans="1:25" ht="12.75">
      <c r="A132" s="83"/>
      <c r="B132" s="83"/>
      <c r="C132" s="83"/>
      <c r="D132" s="83"/>
      <c r="E132" s="83"/>
      <c r="F132" s="83"/>
      <c r="G132" s="83"/>
      <c r="H132" s="83"/>
      <c r="I132" s="83"/>
      <c r="J132" s="83"/>
      <c r="K132" s="83"/>
      <c r="L132" s="83"/>
      <c r="M132" s="83"/>
      <c r="N132" s="134" t="s">
        <v>101</v>
      </c>
      <c r="O132" s="134"/>
      <c r="P132" s="134"/>
      <c r="Q132" s="134"/>
      <c r="R132" s="55" t="s">
        <v>1</v>
      </c>
      <c r="S132" s="55"/>
      <c r="T132" s="55" t="s">
        <v>106</v>
      </c>
      <c r="U132" s="55"/>
      <c r="V132" s="135" t="s">
        <v>2</v>
      </c>
      <c r="W132" s="135"/>
      <c r="X132" s="135" t="s">
        <v>3</v>
      </c>
      <c r="Y132" s="135"/>
    </row>
    <row r="133" spans="1:25" ht="12.75">
      <c r="A133" s="120" t="s">
        <v>55</v>
      </c>
      <c r="B133" s="120"/>
      <c r="C133" s="120"/>
      <c r="D133" s="120"/>
      <c r="E133" s="120"/>
      <c r="F133" s="120"/>
      <c r="G133" s="120"/>
      <c r="H133" s="120"/>
      <c r="I133" s="120"/>
      <c r="J133" s="120"/>
      <c r="K133" s="120"/>
      <c r="L133" s="55" t="s">
        <v>10</v>
      </c>
      <c r="M133" s="55"/>
      <c r="N133" s="134" t="s">
        <v>102</v>
      </c>
      <c r="O133" s="134"/>
      <c r="P133" s="134"/>
      <c r="Q133" s="134"/>
      <c r="R133" s="140">
        <f>1035.53</f>
        <v>1035.53</v>
      </c>
      <c r="S133" s="140"/>
      <c r="T133" s="55">
        <v>1621.25</v>
      </c>
      <c r="U133" s="55"/>
      <c r="V133" s="136">
        <v>2175.19</v>
      </c>
      <c r="W133" s="136"/>
      <c r="X133" s="136">
        <v>2924.8</v>
      </c>
      <c r="Y133" s="136"/>
    </row>
    <row r="134" spans="1:26" ht="18" customHeight="1">
      <c r="A134" s="66" t="s">
        <v>56</v>
      </c>
      <c r="B134" s="66"/>
      <c r="C134" s="66"/>
      <c r="D134" s="66"/>
      <c r="E134" s="66"/>
      <c r="F134" s="66"/>
      <c r="G134" s="66"/>
      <c r="H134" s="66"/>
      <c r="I134" s="66"/>
      <c r="J134" s="66"/>
      <c r="K134" s="66"/>
      <c r="L134" s="55" t="s">
        <v>10</v>
      </c>
      <c r="M134" s="55"/>
      <c r="N134" s="134">
        <v>89.76</v>
      </c>
      <c r="O134" s="134"/>
      <c r="P134" s="134"/>
      <c r="Q134" s="134"/>
      <c r="R134" s="140">
        <v>152.01</v>
      </c>
      <c r="S134" s="140"/>
      <c r="T134" s="55">
        <v>214.99</v>
      </c>
      <c r="U134" s="55"/>
      <c r="V134" s="136">
        <v>387.96</v>
      </c>
      <c r="W134" s="136"/>
      <c r="X134" s="136">
        <v>898.77</v>
      </c>
      <c r="Y134" s="136"/>
      <c r="Z134" s="19"/>
    </row>
    <row r="135" spans="1:26" ht="42" customHeight="1">
      <c r="A135" s="66"/>
      <c r="B135" s="66"/>
      <c r="C135" s="66"/>
      <c r="D135" s="66"/>
      <c r="E135" s="66"/>
      <c r="F135" s="66"/>
      <c r="G135" s="66"/>
      <c r="H135" s="66"/>
      <c r="I135" s="66"/>
      <c r="J135" s="66"/>
      <c r="K135" s="66"/>
      <c r="L135" s="55" t="s">
        <v>61</v>
      </c>
      <c r="M135" s="55"/>
      <c r="N135" s="137" t="s">
        <v>107</v>
      </c>
      <c r="O135" s="138"/>
      <c r="P135" s="138"/>
      <c r="Q135" s="139"/>
      <c r="R135" s="140">
        <v>610708.2</v>
      </c>
      <c r="S135" s="140"/>
      <c r="T135" s="55">
        <v>1057505.41</v>
      </c>
      <c r="U135" s="55"/>
      <c r="V135" s="136">
        <v>1244856.32</v>
      </c>
      <c r="W135" s="136"/>
      <c r="X135" s="136">
        <v>1410503.92</v>
      </c>
      <c r="Y135" s="136"/>
      <c r="Z135" s="19"/>
    </row>
    <row r="136" spans="1:25" ht="12">
      <c r="A136" s="78" t="s">
        <v>57</v>
      </c>
      <c r="B136" s="79"/>
      <c r="C136" s="79"/>
      <c r="D136" s="79"/>
      <c r="E136" s="79"/>
      <c r="F136" s="79"/>
      <c r="G136" s="79"/>
      <c r="H136" s="79"/>
      <c r="I136" s="79"/>
      <c r="J136" s="79"/>
      <c r="K136" s="79"/>
      <c r="L136" s="79"/>
      <c r="M136" s="80"/>
      <c r="N136" s="81">
        <f>0.00327*1000</f>
        <v>3.27</v>
      </c>
      <c r="O136" s="81"/>
      <c r="P136" s="81"/>
      <c r="Q136" s="81"/>
      <c r="R136" s="81"/>
      <c r="S136" s="81"/>
      <c r="T136" s="81"/>
      <c r="U136" s="81"/>
      <c r="V136" s="81"/>
      <c r="W136" s="81"/>
      <c r="X136" s="81"/>
      <c r="Y136" s="81"/>
    </row>
    <row r="137" spans="1:25" ht="12">
      <c r="A137" s="65" t="s">
        <v>58</v>
      </c>
      <c r="B137" s="65"/>
      <c r="C137" s="65"/>
      <c r="D137" s="65"/>
      <c r="E137" s="65"/>
      <c r="F137" s="65"/>
      <c r="G137" s="65"/>
      <c r="H137" s="65"/>
      <c r="I137" s="65"/>
      <c r="J137" s="65"/>
      <c r="K137" s="65"/>
      <c r="L137" s="65"/>
      <c r="M137" s="65"/>
      <c r="N137" s="81"/>
      <c r="O137" s="81"/>
      <c r="P137" s="81"/>
      <c r="Q137" s="81"/>
      <c r="R137" s="81"/>
      <c r="S137" s="81"/>
      <c r="T137" s="81"/>
      <c r="U137" s="81"/>
      <c r="V137" s="81"/>
      <c r="W137" s="81"/>
      <c r="X137" s="81"/>
      <c r="Y137" s="81"/>
    </row>
    <row r="138" spans="1:25" ht="12">
      <c r="A138" s="64" t="s">
        <v>59</v>
      </c>
      <c r="B138" s="64"/>
      <c r="C138" s="64"/>
      <c r="D138" s="64"/>
      <c r="E138" s="64"/>
      <c r="F138" s="64"/>
      <c r="G138" s="64"/>
      <c r="H138" s="64"/>
      <c r="I138" s="64"/>
      <c r="J138" s="64"/>
      <c r="K138" s="64"/>
      <c r="L138" s="64"/>
      <c r="M138" s="64"/>
      <c r="N138" s="64"/>
      <c r="O138" s="64"/>
      <c r="P138" s="64"/>
      <c r="Q138" s="64"/>
      <c r="R138" s="64"/>
      <c r="S138" s="64"/>
      <c r="T138" s="64"/>
      <c r="U138" s="64"/>
      <c r="V138" s="64"/>
      <c r="W138" s="64"/>
      <c r="X138" s="64"/>
      <c r="Y138" s="64"/>
    </row>
    <row r="139" spans="1:25" ht="39" customHeight="1">
      <c r="A139" s="85" t="s">
        <v>60</v>
      </c>
      <c r="B139" s="86"/>
      <c r="C139" s="86"/>
      <c r="D139" s="86"/>
      <c r="E139" s="86"/>
      <c r="F139" s="86"/>
      <c r="G139" s="86"/>
      <c r="H139" s="86"/>
      <c r="I139" s="86"/>
      <c r="J139" s="86"/>
      <c r="K139" s="87"/>
      <c r="L139" s="88" t="s">
        <v>10</v>
      </c>
      <c r="M139" s="88"/>
      <c r="N139" s="117" t="s">
        <v>84</v>
      </c>
      <c r="O139" s="118"/>
      <c r="P139" s="119"/>
      <c r="Q139" s="117" t="s">
        <v>85</v>
      </c>
      <c r="R139" s="118"/>
      <c r="S139" s="119"/>
      <c r="T139" s="117" t="s">
        <v>86</v>
      </c>
      <c r="U139" s="118"/>
      <c r="V139" s="119"/>
      <c r="W139" s="117" t="s">
        <v>87</v>
      </c>
      <c r="X139" s="118"/>
      <c r="Y139" s="118"/>
    </row>
    <row r="140" spans="1:34" ht="12.75">
      <c r="A140" s="65" t="s">
        <v>78</v>
      </c>
      <c r="B140" s="65"/>
      <c r="C140" s="65"/>
      <c r="D140" s="65"/>
      <c r="E140" s="65"/>
      <c r="F140" s="65"/>
      <c r="G140" s="65"/>
      <c r="H140" s="65"/>
      <c r="I140" s="65"/>
      <c r="J140" s="65"/>
      <c r="K140" s="65"/>
      <c r="L140" s="88" t="s">
        <v>10</v>
      </c>
      <c r="M140" s="88"/>
      <c r="N140" s="61">
        <v>323.58857056</v>
      </c>
      <c r="O140" s="62"/>
      <c r="P140" s="63"/>
      <c r="Q140" s="61">
        <v>304.75373964</v>
      </c>
      <c r="R140" s="62"/>
      <c r="S140" s="63"/>
      <c r="T140" s="61">
        <v>193.28859272000003</v>
      </c>
      <c r="U140" s="62"/>
      <c r="V140" s="63"/>
      <c r="W140" s="61">
        <v>104.36348935999999</v>
      </c>
      <c r="X140" s="62"/>
      <c r="Y140" s="63"/>
      <c r="Z140" s="4"/>
      <c r="AA140" s="4"/>
      <c r="AB140" s="4"/>
      <c r="AC140" s="4"/>
      <c r="AD140" s="39"/>
      <c r="AE140" s="39"/>
      <c r="AF140" s="39"/>
      <c r="AG140" s="39"/>
      <c r="AH140" s="39"/>
    </row>
    <row r="141" spans="1:34" ht="12.75">
      <c r="A141" s="65" t="s">
        <v>79</v>
      </c>
      <c r="B141" s="65"/>
      <c r="C141" s="65"/>
      <c r="D141" s="65"/>
      <c r="E141" s="65"/>
      <c r="F141" s="65"/>
      <c r="G141" s="65"/>
      <c r="H141" s="65"/>
      <c r="I141" s="65"/>
      <c r="J141" s="65"/>
      <c r="K141" s="65"/>
      <c r="L141" s="90"/>
      <c r="M141" s="91"/>
      <c r="N141" s="61"/>
      <c r="O141" s="62"/>
      <c r="P141" s="63"/>
      <c r="Q141" s="61"/>
      <c r="R141" s="62"/>
      <c r="S141" s="63"/>
      <c r="T141" s="61"/>
      <c r="U141" s="62"/>
      <c r="V141" s="63"/>
      <c r="W141" s="61"/>
      <c r="X141" s="62"/>
      <c r="Y141" s="63"/>
      <c r="AD141" s="39"/>
      <c r="AE141" s="39"/>
      <c r="AF141" s="39"/>
      <c r="AG141" s="39"/>
      <c r="AH141" s="39"/>
    </row>
    <row r="142" spans="1:34" ht="12.75">
      <c r="A142" s="65" t="s">
        <v>80</v>
      </c>
      <c r="B142" s="65"/>
      <c r="C142" s="65"/>
      <c r="D142" s="65"/>
      <c r="E142" s="65"/>
      <c r="F142" s="65"/>
      <c r="G142" s="65"/>
      <c r="H142" s="65"/>
      <c r="I142" s="65"/>
      <c r="J142" s="65"/>
      <c r="K142" s="65"/>
      <c r="L142" s="88" t="s">
        <v>10</v>
      </c>
      <c r="M142" s="88"/>
      <c r="N142" s="61">
        <v>144.96543839999998</v>
      </c>
      <c r="O142" s="62"/>
      <c r="P142" s="63"/>
      <c r="Q142" s="61">
        <v>136.52756459999998</v>
      </c>
      <c r="R142" s="62"/>
      <c r="S142" s="63"/>
      <c r="T142" s="61">
        <v>86.59195079999999</v>
      </c>
      <c r="U142" s="62"/>
      <c r="V142" s="63"/>
      <c r="W142" s="61">
        <v>46.7541204</v>
      </c>
      <c r="X142" s="62"/>
      <c r="Y142" s="63"/>
      <c r="AD142" s="39"/>
      <c r="AE142" s="39"/>
      <c r="AF142" s="39"/>
      <c r="AG142" s="39"/>
      <c r="AH142" s="39"/>
    </row>
    <row r="143" spans="1:34" ht="12.75">
      <c r="A143" s="65" t="s">
        <v>81</v>
      </c>
      <c r="B143" s="65"/>
      <c r="C143" s="65"/>
      <c r="D143" s="65"/>
      <c r="E143" s="65"/>
      <c r="F143" s="65"/>
      <c r="G143" s="65"/>
      <c r="H143" s="65"/>
      <c r="I143" s="65"/>
      <c r="J143" s="65"/>
      <c r="K143" s="65"/>
      <c r="L143" s="88" t="s">
        <v>10</v>
      </c>
      <c r="M143" s="88"/>
      <c r="N143" s="61">
        <v>316.57275552000004</v>
      </c>
      <c r="O143" s="62"/>
      <c r="P143" s="63"/>
      <c r="Q143" s="61">
        <v>298.14628788</v>
      </c>
      <c r="R143" s="62"/>
      <c r="S143" s="63"/>
      <c r="T143" s="61">
        <v>189.09784824000002</v>
      </c>
      <c r="U143" s="62"/>
      <c r="V143" s="63"/>
      <c r="W143" s="61">
        <v>102.10075511999999</v>
      </c>
      <c r="X143" s="62"/>
      <c r="Y143" s="63"/>
      <c r="AD143" s="39"/>
      <c r="AE143" s="39"/>
      <c r="AF143" s="39"/>
      <c r="AG143" s="39"/>
      <c r="AH143" s="39"/>
    </row>
    <row r="144" spans="1:34" ht="12.75">
      <c r="A144" s="65" t="s">
        <v>82</v>
      </c>
      <c r="B144" s="65"/>
      <c r="C144" s="65"/>
      <c r="D144" s="65"/>
      <c r="E144" s="65"/>
      <c r="F144" s="65"/>
      <c r="G144" s="65"/>
      <c r="H144" s="65"/>
      <c r="I144" s="65"/>
      <c r="J144" s="65"/>
      <c r="K144" s="65"/>
      <c r="L144" s="88" t="s">
        <v>10</v>
      </c>
      <c r="M144" s="88"/>
      <c r="N144" s="61">
        <v>977.6766847999999</v>
      </c>
      <c r="O144" s="62"/>
      <c r="P144" s="63"/>
      <c r="Q144" s="61">
        <v>920.7699311999999</v>
      </c>
      <c r="R144" s="62"/>
      <c r="S144" s="63"/>
      <c r="T144" s="61">
        <v>583.9938976</v>
      </c>
      <c r="U144" s="62"/>
      <c r="V144" s="63"/>
      <c r="W144" s="61">
        <v>315.31938879999996</v>
      </c>
      <c r="X144" s="62"/>
      <c r="Y144" s="63"/>
      <c r="AD144" s="39"/>
      <c r="AE144" s="39"/>
      <c r="AF144" s="39"/>
      <c r="AG144" s="39"/>
      <c r="AH144" s="39"/>
    </row>
    <row r="145" spans="1:34" ht="12.75">
      <c r="A145" s="65" t="s">
        <v>83</v>
      </c>
      <c r="B145" s="65"/>
      <c r="C145" s="65"/>
      <c r="D145" s="65"/>
      <c r="E145" s="65"/>
      <c r="F145" s="65"/>
      <c r="G145" s="65"/>
      <c r="H145" s="65"/>
      <c r="I145" s="65"/>
      <c r="J145" s="65"/>
      <c r="K145" s="65"/>
      <c r="L145" s="88" t="s">
        <v>10</v>
      </c>
      <c r="M145" s="88"/>
      <c r="N145" s="61">
        <v>574.1693529600001</v>
      </c>
      <c r="O145" s="62"/>
      <c r="P145" s="63"/>
      <c r="Q145" s="61">
        <v>540.74919024</v>
      </c>
      <c r="R145" s="62"/>
      <c r="S145" s="63"/>
      <c r="T145" s="61">
        <v>342.96757152000004</v>
      </c>
      <c r="U145" s="62"/>
      <c r="V145" s="63"/>
      <c r="W145" s="61">
        <v>185.18057375999996</v>
      </c>
      <c r="X145" s="62"/>
      <c r="Y145" s="63"/>
      <c r="AD145" s="39"/>
      <c r="AE145" s="39"/>
      <c r="AF145" s="39"/>
      <c r="AG145" s="39"/>
      <c r="AH145" s="39"/>
    </row>
    <row r="146" spans="1:25" s="20" customFormat="1" ht="12.75">
      <c r="A146" s="56" t="s">
        <v>88</v>
      </c>
      <c r="B146" s="56"/>
      <c r="C146" s="56"/>
      <c r="D146" s="56"/>
      <c r="E146" s="56"/>
      <c r="F146" s="56"/>
      <c r="G146" s="56"/>
      <c r="H146" s="56"/>
      <c r="I146" s="56"/>
      <c r="J146" s="56"/>
      <c r="K146" s="56"/>
      <c r="L146" s="57" t="s">
        <v>10</v>
      </c>
      <c r="M146" s="57"/>
      <c r="N146" s="58">
        <v>230.32</v>
      </c>
      <c r="O146" s="59"/>
      <c r="P146" s="60"/>
      <c r="Q146" s="58">
        <v>230.32</v>
      </c>
      <c r="R146" s="59"/>
      <c r="S146" s="60"/>
      <c r="T146" s="58">
        <v>230.32</v>
      </c>
      <c r="U146" s="59"/>
      <c r="V146" s="60"/>
      <c r="W146" s="58">
        <v>230.32</v>
      </c>
      <c r="X146" s="59"/>
      <c r="Y146" s="60"/>
    </row>
    <row r="147" spans="1:25" ht="12.7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0"/>
      <c r="O147" s="41"/>
      <c r="W147" s="4"/>
      <c r="X147" s="4"/>
      <c r="Y147" s="4"/>
    </row>
    <row r="148" spans="1:25" ht="85.5" customHeight="1">
      <c r="A148" s="84" t="s">
        <v>108</v>
      </c>
      <c r="B148" s="84"/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84"/>
      <c r="U148" s="84"/>
      <c r="V148" s="84"/>
      <c r="W148" s="84"/>
      <c r="X148" s="84"/>
      <c r="Y148" s="84"/>
    </row>
    <row r="149" spans="1:25" ht="15.75">
      <c r="A149" s="21"/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</row>
    <row r="150" ht="15.75">
      <c r="H150" s="24" t="s">
        <v>93</v>
      </c>
    </row>
    <row r="151" ht="15">
      <c r="F151" s="18"/>
    </row>
    <row r="152" spans="1:25" s="34" customFormat="1" ht="15">
      <c r="A152" s="35" t="s">
        <v>109</v>
      </c>
      <c r="B152" s="35"/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Q152" s="35"/>
      <c r="R152" s="35"/>
      <c r="S152" s="35"/>
      <c r="T152" s="35"/>
      <c r="U152" s="35"/>
      <c r="V152" s="35"/>
      <c r="W152" s="35"/>
      <c r="X152" s="35"/>
      <c r="Y152" s="35"/>
    </row>
    <row r="154" spans="1:25" ht="27" customHeight="1">
      <c r="A154" s="49" t="s">
        <v>66</v>
      </c>
      <c r="B154" s="50"/>
      <c r="C154" s="50"/>
      <c r="D154" s="50"/>
      <c r="E154" s="50"/>
      <c r="F154" s="50"/>
      <c r="G154" s="50"/>
      <c r="H154" s="50"/>
      <c r="I154" s="50"/>
      <c r="J154" s="50"/>
      <c r="K154" s="50"/>
      <c r="L154" s="50"/>
      <c r="M154" s="50"/>
      <c r="N154" s="50"/>
      <c r="O154" s="50"/>
      <c r="P154" s="50"/>
      <c r="Q154" s="50"/>
      <c r="R154" s="50"/>
      <c r="S154" s="50"/>
      <c r="T154" s="50"/>
      <c r="U154" s="50"/>
      <c r="V154" s="50"/>
      <c r="W154" s="50"/>
      <c r="X154" s="50"/>
      <c r="Y154" s="51"/>
    </row>
    <row r="155" spans="1:25" ht="12.75">
      <c r="A155" s="23" t="s">
        <v>22</v>
      </c>
      <c r="B155" s="22" t="s">
        <v>23</v>
      </c>
      <c r="C155" s="8" t="s">
        <v>24</v>
      </c>
      <c r="D155" s="9" t="s">
        <v>25</v>
      </c>
      <c r="E155" s="6" t="s">
        <v>26</v>
      </c>
      <c r="F155" s="6" t="s">
        <v>27</v>
      </c>
      <c r="G155" s="8" t="s">
        <v>28</v>
      </c>
      <c r="H155" s="9" t="s">
        <v>29</v>
      </c>
      <c r="I155" s="6" t="s">
        <v>30</v>
      </c>
      <c r="J155" s="6" t="s">
        <v>31</v>
      </c>
      <c r="K155" s="6" t="s">
        <v>32</v>
      </c>
      <c r="L155" s="6" t="s">
        <v>33</v>
      </c>
      <c r="M155" s="6" t="s">
        <v>34</v>
      </c>
      <c r="N155" s="6" t="s">
        <v>35</v>
      </c>
      <c r="O155" s="6" t="s">
        <v>36</v>
      </c>
      <c r="P155" s="6" t="s">
        <v>37</v>
      </c>
      <c r="Q155" s="6" t="s">
        <v>38</v>
      </c>
      <c r="R155" s="6" t="s">
        <v>39</v>
      </c>
      <c r="S155" s="6" t="s">
        <v>40</v>
      </c>
      <c r="T155" s="6" t="s">
        <v>41</v>
      </c>
      <c r="U155" s="6" t="s">
        <v>42</v>
      </c>
      <c r="V155" s="6" t="s">
        <v>43</v>
      </c>
      <c r="W155" s="6" t="s">
        <v>44</v>
      </c>
      <c r="X155" s="6" t="s">
        <v>45</v>
      </c>
      <c r="Y155" s="6" t="s">
        <v>64</v>
      </c>
    </row>
    <row r="156" spans="1:25" ht="11.25">
      <c r="A156" s="10">
        <f>A94</f>
        <v>42795</v>
      </c>
      <c r="B156" s="11">
        <v>150.06831808</v>
      </c>
      <c r="C156" s="11">
        <v>155.91024736</v>
      </c>
      <c r="D156" s="11">
        <v>156.747264</v>
      </c>
      <c r="E156" s="11">
        <v>156.32102143999998</v>
      </c>
      <c r="F156" s="11">
        <v>158.08270944</v>
      </c>
      <c r="G156" s="11">
        <v>157.56709344</v>
      </c>
      <c r="H156" s="11">
        <v>156.8847616</v>
      </c>
      <c r="I156" s="11">
        <v>148.31350496</v>
      </c>
      <c r="J156" s="11">
        <v>147.84945056</v>
      </c>
      <c r="K156" s="11">
        <v>147.4575824</v>
      </c>
      <c r="L156" s="11">
        <v>146.95743488</v>
      </c>
      <c r="M156" s="11">
        <v>146.54322335999998</v>
      </c>
      <c r="N156" s="11">
        <v>147.93882399999998</v>
      </c>
      <c r="O156" s="11">
        <v>153.72059808</v>
      </c>
      <c r="P156" s="11">
        <v>155.54587872</v>
      </c>
      <c r="Q156" s="11">
        <v>155.07838688</v>
      </c>
      <c r="R156" s="11">
        <v>148.37366016000001</v>
      </c>
      <c r="S156" s="11">
        <v>152.02250272</v>
      </c>
      <c r="T156" s="11">
        <v>148.41662816</v>
      </c>
      <c r="U156" s="11">
        <v>147.79273279999998</v>
      </c>
      <c r="V156" s="11">
        <v>147.9130432</v>
      </c>
      <c r="W156" s="11">
        <v>146.99696544</v>
      </c>
      <c r="X156" s="11">
        <v>146.4865056</v>
      </c>
      <c r="Y156" s="11">
        <v>146.82165600000002</v>
      </c>
    </row>
    <row r="157" spans="1:25" ht="11.25">
      <c r="A157" s="10">
        <f aca="true" t="shared" si="2" ref="A157:A186">A95</f>
        <v>42796</v>
      </c>
      <c r="B157" s="11">
        <v>153.44904032</v>
      </c>
      <c r="C157" s="11">
        <v>157.97958624</v>
      </c>
      <c r="D157" s="11">
        <v>159.08816063999998</v>
      </c>
      <c r="E157" s="11">
        <v>159.1706592</v>
      </c>
      <c r="F157" s="11">
        <v>158.63613727999999</v>
      </c>
      <c r="G157" s="11">
        <v>158.37661056000002</v>
      </c>
      <c r="H157" s="11">
        <v>157.95552415999998</v>
      </c>
      <c r="I157" s="11">
        <v>157.36256576</v>
      </c>
      <c r="J157" s="11">
        <v>156.88819904</v>
      </c>
      <c r="K157" s="11">
        <v>155.55447232</v>
      </c>
      <c r="L157" s="11">
        <v>154.71401824</v>
      </c>
      <c r="M157" s="11">
        <v>154.15887168</v>
      </c>
      <c r="N157" s="11">
        <v>156.64070336</v>
      </c>
      <c r="O157" s="11">
        <v>158.00708576</v>
      </c>
      <c r="P157" s="11">
        <v>158.17895776</v>
      </c>
      <c r="Q157" s="11">
        <v>158.28723712</v>
      </c>
      <c r="R157" s="11">
        <v>157.30069184</v>
      </c>
      <c r="S157" s="11">
        <v>156.41211359999997</v>
      </c>
      <c r="T157" s="11">
        <v>155.9480592</v>
      </c>
      <c r="U157" s="11">
        <v>154.84464096</v>
      </c>
      <c r="V157" s="11">
        <v>154.56277088</v>
      </c>
      <c r="W157" s="11">
        <v>154.35308704000002</v>
      </c>
      <c r="X157" s="11">
        <v>153.14826431999998</v>
      </c>
      <c r="Y157" s="11">
        <v>152.61546112000002</v>
      </c>
    </row>
    <row r="158" spans="1:25" ht="11.25">
      <c r="A158" s="10">
        <f t="shared" si="2"/>
        <v>42797</v>
      </c>
      <c r="B158" s="11">
        <v>154.55589600000002</v>
      </c>
      <c r="C158" s="11">
        <v>156.61492256</v>
      </c>
      <c r="D158" s="11">
        <v>157.1167888</v>
      </c>
      <c r="E158" s="11">
        <v>157.62724863999998</v>
      </c>
      <c r="F158" s="11">
        <v>157.48803231999997</v>
      </c>
      <c r="G158" s="11">
        <v>156.41726975999998</v>
      </c>
      <c r="H158" s="11">
        <v>156.27289728</v>
      </c>
      <c r="I158" s="11">
        <v>155.6816576</v>
      </c>
      <c r="J158" s="11">
        <v>154.82573504</v>
      </c>
      <c r="K158" s="11">
        <v>154.66417536</v>
      </c>
      <c r="L158" s="11">
        <v>153.8168464</v>
      </c>
      <c r="M158" s="11">
        <v>154.36855552</v>
      </c>
      <c r="N158" s="11">
        <v>155.02682528</v>
      </c>
      <c r="O158" s="11">
        <v>156.446488</v>
      </c>
      <c r="P158" s="11">
        <v>158.43848448</v>
      </c>
      <c r="Q158" s="11">
        <v>157.06866464</v>
      </c>
      <c r="R158" s="11">
        <v>154.96151392000002</v>
      </c>
      <c r="S158" s="11">
        <v>154.14855936</v>
      </c>
      <c r="T158" s="11">
        <v>153.05373472</v>
      </c>
      <c r="U158" s="11">
        <v>152.85608191999998</v>
      </c>
      <c r="V158" s="11">
        <v>152.87155040000002</v>
      </c>
      <c r="W158" s="11">
        <v>148.23788128</v>
      </c>
      <c r="X158" s="11">
        <v>153.60028768</v>
      </c>
      <c r="Y158" s="11">
        <v>153.62091232</v>
      </c>
    </row>
    <row r="159" spans="1:25" ht="11.25">
      <c r="A159" s="10">
        <f t="shared" si="2"/>
        <v>42798</v>
      </c>
      <c r="B159" s="11">
        <v>148.17772608</v>
      </c>
      <c r="C159" s="11">
        <v>153.72059808</v>
      </c>
      <c r="D159" s="11">
        <v>154.41667968000002</v>
      </c>
      <c r="E159" s="11">
        <v>154.78964192</v>
      </c>
      <c r="F159" s="11">
        <v>154.85495328</v>
      </c>
      <c r="G159" s="11">
        <v>155.1488544</v>
      </c>
      <c r="H159" s="11">
        <v>155.20557215999997</v>
      </c>
      <c r="I159" s="11">
        <v>154.61605120000002</v>
      </c>
      <c r="J159" s="11">
        <v>153.8340336</v>
      </c>
      <c r="K159" s="11">
        <v>153.18092</v>
      </c>
      <c r="L159" s="11">
        <v>153.47653984000002</v>
      </c>
      <c r="M159" s="11">
        <v>153.33388608</v>
      </c>
      <c r="N159" s="11">
        <v>150.02363136</v>
      </c>
      <c r="O159" s="11">
        <v>154.0746544</v>
      </c>
      <c r="P159" s="11">
        <v>154.72948671999998</v>
      </c>
      <c r="Q159" s="11">
        <v>154.36855552</v>
      </c>
      <c r="R159" s="11">
        <v>153.49716448</v>
      </c>
      <c r="S159" s="11">
        <v>153.05889087999998</v>
      </c>
      <c r="T159" s="11">
        <v>152.22359296</v>
      </c>
      <c r="U159" s="11">
        <v>148.0419472</v>
      </c>
      <c r="V159" s="11">
        <v>149.81394752</v>
      </c>
      <c r="W159" s="11">
        <v>149.80019776</v>
      </c>
      <c r="X159" s="11">
        <v>145.03762464</v>
      </c>
      <c r="Y159" s="11">
        <v>145.77495552</v>
      </c>
    </row>
    <row r="160" spans="1:25" ht="11.25">
      <c r="A160" s="10">
        <f t="shared" si="2"/>
        <v>42799</v>
      </c>
      <c r="B160" s="11">
        <v>145.20434047999998</v>
      </c>
      <c r="C160" s="11">
        <v>146.19088576000001</v>
      </c>
      <c r="D160" s="11">
        <v>150.91736576</v>
      </c>
      <c r="E160" s="11">
        <v>154.32902495999997</v>
      </c>
      <c r="F160" s="11">
        <v>154.7105808</v>
      </c>
      <c r="G160" s="11">
        <v>154.3324624</v>
      </c>
      <c r="H160" s="11">
        <v>154.32043136</v>
      </c>
      <c r="I160" s="11">
        <v>154.01965536</v>
      </c>
      <c r="J160" s="11">
        <v>150.3622192</v>
      </c>
      <c r="K160" s="11">
        <v>149.9411328</v>
      </c>
      <c r="L160" s="11">
        <v>147.29602272</v>
      </c>
      <c r="M160" s="11">
        <v>146.83712448</v>
      </c>
      <c r="N160" s="11">
        <v>148.08319648</v>
      </c>
      <c r="O160" s="11">
        <v>150.85377312000003</v>
      </c>
      <c r="P160" s="11">
        <v>153.89762624</v>
      </c>
      <c r="Q160" s="11">
        <v>153.59169408</v>
      </c>
      <c r="R160" s="11">
        <v>153.10185887999998</v>
      </c>
      <c r="S160" s="11">
        <v>152.6567104</v>
      </c>
      <c r="T160" s="11">
        <v>151.8403184</v>
      </c>
      <c r="U160" s="11">
        <v>149.20552064</v>
      </c>
      <c r="V160" s="11">
        <v>147.23930496</v>
      </c>
      <c r="W160" s="11">
        <v>145.90557823999998</v>
      </c>
      <c r="X160" s="11">
        <v>146.20635423999997</v>
      </c>
      <c r="Y160" s="11">
        <v>145.90901568</v>
      </c>
    </row>
    <row r="161" spans="1:25" ht="11.25">
      <c r="A161" s="10">
        <f t="shared" si="2"/>
        <v>42800</v>
      </c>
      <c r="B161" s="11">
        <v>153.91653215999997</v>
      </c>
      <c r="C161" s="11">
        <v>154.598864</v>
      </c>
      <c r="D161" s="11">
        <v>155.6043152</v>
      </c>
      <c r="E161" s="11">
        <v>155.458224</v>
      </c>
      <c r="F161" s="11">
        <v>155.58884672</v>
      </c>
      <c r="G161" s="11">
        <v>155.04229376</v>
      </c>
      <c r="H161" s="11">
        <v>154.97010752</v>
      </c>
      <c r="I161" s="11">
        <v>154.46652256</v>
      </c>
      <c r="J161" s="11">
        <v>153.24451263999998</v>
      </c>
      <c r="K161" s="11">
        <v>153.26341856</v>
      </c>
      <c r="L161" s="11">
        <v>153.0692032</v>
      </c>
      <c r="M161" s="11">
        <v>152.89561248</v>
      </c>
      <c r="N161" s="11">
        <v>153.34247968000003</v>
      </c>
      <c r="O161" s="11">
        <v>153.78762816</v>
      </c>
      <c r="P161" s="11">
        <v>156.2488352</v>
      </c>
      <c r="Q161" s="11">
        <v>153.62606848000001</v>
      </c>
      <c r="R161" s="11">
        <v>152.96608</v>
      </c>
      <c r="S161" s="11">
        <v>152.6567104</v>
      </c>
      <c r="T161" s="11">
        <v>152.01390912000002</v>
      </c>
      <c r="U161" s="11">
        <v>151.10470623999998</v>
      </c>
      <c r="V161" s="11">
        <v>152.22874912</v>
      </c>
      <c r="W161" s="11">
        <v>149.64723168</v>
      </c>
      <c r="X161" s="11">
        <v>149.34989312</v>
      </c>
      <c r="Y161" s="11">
        <v>148.75177856</v>
      </c>
    </row>
    <row r="162" spans="1:25" ht="11.25">
      <c r="A162" s="10">
        <f t="shared" si="2"/>
        <v>42801</v>
      </c>
      <c r="B162" s="11">
        <v>151.05658208</v>
      </c>
      <c r="C162" s="11">
        <v>155.91712224</v>
      </c>
      <c r="D162" s="11">
        <v>156.76273248</v>
      </c>
      <c r="E162" s="11">
        <v>156.98444736</v>
      </c>
      <c r="F162" s="11">
        <v>156.88648031999998</v>
      </c>
      <c r="G162" s="11">
        <v>157.23881792</v>
      </c>
      <c r="H162" s="11">
        <v>156.73695168</v>
      </c>
      <c r="I162" s="11">
        <v>155.54587872</v>
      </c>
      <c r="J162" s="11">
        <v>154.88589024</v>
      </c>
      <c r="K162" s="11">
        <v>154.727768</v>
      </c>
      <c r="L162" s="11">
        <v>154.01621792</v>
      </c>
      <c r="M162" s="11">
        <v>152.86123808</v>
      </c>
      <c r="N162" s="11">
        <v>154.65558176</v>
      </c>
      <c r="O162" s="11">
        <v>156.05118240000002</v>
      </c>
      <c r="P162" s="11">
        <v>156.83835616</v>
      </c>
      <c r="Q162" s="11">
        <v>156.36398944</v>
      </c>
      <c r="R162" s="11">
        <v>155.16088544</v>
      </c>
      <c r="S162" s="11">
        <v>154.05918592</v>
      </c>
      <c r="T162" s="11">
        <v>154.15371552</v>
      </c>
      <c r="U162" s="11">
        <v>150.0356624</v>
      </c>
      <c r="V162" s="11">
        <v>148.57990656</v>
      </c>
      <c r="W162" s="11">
        <v>149.92050816</v>
      </c>
      <c r="X162" s="11">
        <v>149.23989504</v>
      </c>
      <c r="Y162" s="11">
        <v>149.51317152</v>
      </c>
    </row>
    <row r="163" spans="1:25" ht="11.25">
      <c r="A163" s="10">
        <f t="shared" si="2"/>
        <v>42802</v>
      </c>
      <c r="B163" s="11">
        <v>142.79813248000002</v>
      </c>
      <c r="C163" s="11">
        <v>144.33466816</v>
      </c>
      <c r="D163" s="11">
        <v>146.84228064</v>
      </c>
      <c r="E163" s="11">
        <v>147.45414495999998</v>
      </c>
      <c r="F163" s="11">
        <v>152.6738976</v>
      </c>
      <c r="G163" s="11">
        <v>150.64237056</v>
      </c>
      <c r="H163" s="11">
        <v>151.20611072</v>
      </c>
      <c r="I163" s="11">
        <v>150.53237248000002</v>
      </c>
      <c r="J163" s="11">
        <v>146.47963072</v>
      </c>
      <c r="K163" s="11">
        <v>145.78698656</v>
      </c>
      <c r="L163" s="11">
        <v>145.27137055999998</v>
      </c>
      <c r="M163" s="11">
        <v>143.7365536</v>
      </c>
      <c r="N163" s="11">
        <v>145.97432704000002</v>
      </c>
      <c r="O163" s="11">
        <v>149.26567584</v>
      </c>
      <c r="P163" s="11">
        <v>152.6738976</v>
      </c>
      <c r="Q163" s="11">
        <v>149.63520064</v>
      </c>
      <c r="R163" s="11">
        <v>146.778688</v>
      </c>
      <c r="S163" s="11">
        <v>147.53836224</v>
      </c>
      <c r="T163" s="11">
        <v>146.00182655999998</v>
      </c>
      <c r="U163" s="11">
        <v>142.45954464000002</v>
      </c>
      <c r="V163" s="11">
        <v>141.48846784</v>
      </c>
      <c r="W163" s="11">
        <v>142.0178336</v>
      </c>
      <c r="X163" s="11">
        <v>140.48301664</v>
      </c>
      <c r="Y163" s="11">
        <v>141.23753471999999</v>
      </c>
    </row>
    <row r="164" spans="1:25" ht="11.25">
      <c r="A164" s="10">
        <f t="shared" si="2"/>
        <v>42803</v>
      </c>
      <c r="B164" s="11">
        <v>146.76837568000002</v>
      </c>
      <c r="C164" s="11">
        <v>148.26881823999997</v>
      </c>
      <c r="D164" s="11">
        <v>152.36968416</v>
      </c>
      <c r="E164" s="11">
        <v>154.73636159999998</v>
      </c>
      <c r="F164" s="11">
        <v>154.04715488</v>
      </c>
      <c r="G164" s="11">
        <v>152.47796352</v>
      </c>
      <c r="H164" s="11">
        <v>151.52751136</v>
      </c>
      <c r="I164" s="11">
        <v>152.13765696</v>
      </c>
      <c r="J164" s="11">
        <v>150.44299904</v>
      </c>
      <c r="K164" s="11">
        <v>147.34414687999998</v>
      </c>
      <c r="L164" s="11">
        <v>146.38681984000002</v>
      </c>
      <c r="M164" s="11">
        <v>146.30088384</v>
      </c>
      <c r="N164" s="11">
        <v>149.36536159999997</v>
      </c>
      <c r="O164" s="11">
        <v>153.47997728</v>
      </c>
      <c r="P164" s="11">
        <v>153.93887552</v>
      </c>
      <c r="Q164" s="11">
        <v>154.20183968</v>
      </c>
      <c r="R164" s="11">
        <v>152.44874528</v>
      </c>
      <c r="S164" s="11">
        <v>146.37307008</v>
      </c>
      <c r="T164" s="11">
        <v>144.48075936</v>
      </c>
      <c r="U164" s="11">
        <v>138.86913856</v>
      </c>
      <c r="V164" s="11">
        <v>138.04071552</v>
      </c>
      <c r="W164" s="11">
        <v>138.41024031999999</v>
      </c>
      <c r="X164" s="11">
        <v>141.28222144</v>
      </c>
      <c r="Y164" s="11">
        <v>137.89634304</v>
      </c>
    </row>
    <row r="165" spans="1:25" ht="11.25">
      <c r="A165" s="10">
        <f t="shared" si="2"/>
        <v>42804</v>
      </c>
      <c r="B165" s="11">
        <v>155.67650143999998</v>
      </c>
      <c r="C165" s="11">
        <v>156.51351808</v>
      </c>
      <c r="D165" s="11">
        <v>158.85441472</v>
      </c>
      <c r="E165" s="11">
        <v>162.88481312000002</v>
      </c>
      <c r="F165" s="11">
        <v>164.19791519999998</v>
      </c>
      <c r="G165" s="11">
        <v>162.0065472</v>
      </c>
      <c r="H165" s="11">
        <v>162.31763551999998</v>
      </c>
      <c r="I165" s="11">
        <v>159.60205792</v>
      </c>
      <c r="J165" s="11">
        <v>156.76101376</v>
      </c>
      <c r="K165" s="11">
        <v>154.38574272</v>
      </c>
      <c r="L165" s="11">
        <v>154.212152</v>
      </c>
      <c r="M165" s="11">
        <v>154.15371552</v>
      </c>
      <c r="N165" s="11">
        <v>154.4355856</v>
      </c>
      <c r="O165" s="11">
        <v>155.0886992</v>
      </c>
      <c r="P165" s="11">
        <v>161.88795552</v>
      </c>
      <c r="Q165" s="11">
        <v>155.39635008</v>
      </c>
      <c r="R165" s="11">
        <v>154.25683872</v>
      </c>
      <c r="S165" s="11">
        <v>153.27888704000003</v>
      </c>
      <c r="T165" s="11">
        <v>155.80368672</v>
      </c>
      <c r="U165" s="11">
        <v>154.69167488</v>
      </c>
      <c r="V165" s="11">
        <v>152.2614048</v>
      </c>
      <c r="W165" s="11">
        <v>154.70714336</v>
      </c>
      <c r="X165" s="11">
        <v>151.04283231999997</v>
      </c>
      <c r="Y165" s="11">
        <v>156.44820672</v>
      </c>
    </row>
    <row r="166" spans="1:25" ht="11.25">
      <c r="A166" s="10">
        <f t="shared" si="2"/>
        <v>42805</v>
      </c>
      <c r="B166" s="11">
        <v>152.93514303999999</v>
      </c>
      <c r="C166" s="11">
        <v>153.56935072</v>
      </c>
      <c r="D166" s="11">
        <v>154.37886784</v>
      </c>
      <c r="E166" s="11">
        <v>159.67252544</v>
      </c>
      <c r="F166" s="11">
        <v>165.66226464</v>
      </c>
      <c r="G166" s="11">
        <v>163.01543584</v>
      </c>
      <c r="H166" s="11">
        <v>165.15352352</v>
      </c>
      <c r="I166" s="11">
        <v>164.43509856</v>
      </c>
      <c r="J166" s="11">
        <v>153.32185504</v>
      </c>
      <c r="K166" s="11">
        <v>153.2324816</v>
      </c>
      <c r="L166" s="11">
        <v>153.14826431999998</v>
      </c>
      <c r="M166" s="11">
        <v>153.38544768</v>
      </c>
      <c r="N166" s="11">
        <v>153.46279008</v>
      </c>
      <c r="O166" s="11">
        <v>155.06979328</v>
      </c>
      <c r="P166" s="11">
        <v>160.23110943999998</v>
      </c>
      <c r="Q166" s="11">
        <v>157.53615648</v>
      </c>
      <c r="R166" s="11">
        <v>153.09842143999998</v>
      </c>
      <c r="S166" s="11">
        <v>154.8652656</v>
      </c>
      <c r="T166" s="11">
        <v>152.06203328</v>
      </c>
      <c r="U166" s="11">
        <v>151.87297408</v>
      </c>
      <c r="V166" s="11">
        <v>152.13078208000002</v>
      </c>
      <c r="W166" s="11">
        <v>152.42296448000002</v>
      </c>
      <c r="X166" s="11">
        <v>152.58968031999999</v>
      </c>
      <c r="Y166" s="11">
        <v>152.9145184</v>
      </c>
    </row>
    <row r="167" spans="1:25" ht="11.25">
      <c r="A167" s="10">
        <f t="shared" si="2"/>
        <v>42806</v>
      </c>
      <c r="B167" s="11">
        <v>147.02446496</v>
      </c>
      <c r="C167" s="11">
        <v>147.12586944</v>
      </c>
      <c r="D167" s="11">
        <v>151.33157728</v>
      </c>
      <c r="E167" s="11">
        <v>152.36280928</v>
      </c>
      <c r="F167" s="11">
        <v>154.01965536</v>
      </c>
      <c r="G167" s="11">
        <v>153.83575231999998</v>
      </c>
      <c r="H167" s="11">
        <v>153.90965728</v>
      </c>
      <c r="I167" s="11">
        <v>153.72403551999997</v>
      </c>
      <c r="J167" s="11">
        <v>151.76813216</v>
      </c>
      <c r="K167" s="11">
        <v>151.83688095999997</v>
      </c>
      <c r="L167" s="11">
        <v>151.3848576</v>
      </c>
      <c r="M167" s="11">
        <v>151.97609728</v>
      </c>
      <c r="N167" s="11">
        <v>152.31124768</v>
      </c>
      <c r="O167" s="11">
        <v>153.85637695999998</v>
      </c>
      <c r="P167" s="11">
        <v>154.2035584</v>
      </c>
      <c r="Q167" s="11">
        <v>153.59169408</v>
      </c>
      <c r="R167" s="11">
        <v>152.95233023999998</v>
      </c>
      <c r="S167" s="11">
        <v>152.14453184</v>
      </c>
      <c r="T167" s="11">
        <v>150.99298944</v>
      </c>
      <c r="U167" s="11">
        <v>149.9841008</v>
      </c>
      <c r="V167" s="11">
        <v>146.52603616</v>
      </c>
      <c r="W167" s="11">
        <v>146.2458848</v>
      </c>
      <c r="X167" s="11">
        <v>146.54666079999998</v>
      </c>
      <c r="Y167" s="11">
        <v>146.58619136</v>
      </c>
    </row>
    <row r="168" spans="1:25" ht="11.25">
      <c r="A168" s="10">
        <f t="shared" si="2"/>
        <v>42807</v>
      </c>
      <c r="B168" s="11">
        <v>155.2176032</v>
      </c>
      <c r="C168" s="11">
        <v>156.2918032</v>
      </c>
      <c r="D168" s="11">
        <v>156.85726208</v>
      </c>
      <c r="E168" s="11">
        <v>156.69742112</v>
      </c>
      <c r="F168" s="11">
        <v>156.3691456</v>
      </c>
      <c r="G168" s="11">
        <v>155.93774688</v>
      </c>
      <c r="H168" s="11">
        <v>155.5527536</v>
      </c>
      <c r="I168" s="11">
        <v>155.1918224</v>
      </c>
      <c r="J168" s="11">
        <v>153.82028384</v>
      </c>
      <c r="K168" s="11">
        <v>153.63466208</v>
      </c>
      <c r="L168" s="11">
        <v>153.46450879999998</v>
      </c>
      <c r="M168" s="11">
        <v>153.524664</v>
      </c>
      <c r="N168" s="11">
        <v>153.7738784</v>
      </c>
      <c r="O168" s="11">
        <v>155.77790592</v>
      </c>
      <c r="P168" s="11">
        <v>156.27977216</v>
      </c>
      <c r="Q168" s="11">
        <v>155.78821824</v>
      </c>
      <c r="R168" s="11">
        <v>154.7535488</v>
      </c>
      <c r="S168" s="11">
        <v>155.1058864</v>
      </c>
      <c r="T168" s="11">
        <v>153.87184544000002</v>
      </c>
      <c r="U168" s="11">
        <v>152.71858432</v>
      </c>
      <c r="V168" s="11">
        <v>152.41952704000002</v>
      </c>
      <c r="W168" s="11">
        <v>151.79906912</v>
      </c>
      <c r="X168" s="11">
        <v>152.46936992000002</v>
      </c>
      <c r="Y168" s="11">
        <v>152.59827392</v>
      </c>
    </row>
    <row r="169" spans="1:25" ht="11.25">
      <c r="A169" s="10">
        <f t="shared" si="2"/>
        <v>42808</v>
      </c>
      <c r="B169" s="11">
        <v>154.2465264</v>
      </c>
      <c r="C169" s="11">
        <v>157.81974527999998</v>
      </c>
      <c r="D169" s="11">
        <v>158.251144</v>
      </c>
      <c r="E169" s="11">
        <v>158.31817408</v>
      </c>
      <c r="F169" s="11">
        <v>158.14458335999998</v>
      </c>
      <c r="G169" s="11">
        <v>157.47772</v>
      </c>
      <c r="H169" s="11">
        <v>156.87273056</v>
      </c>
      <c r="I169" s="11">
        <v>156.75929503999998</v>
      </c>
      <c r="J169" s="11">
        <v>154.68995616</v>
      </c>
      <c r="K169" s="11">
        <v>154.49058464</v>
      </c>
      <c r="L169" s="11">
        <v>154.16402784000002</v>
      </c>
      <c r="M169" s="11">
        <v>153.84950207999998</v>
      </c>
      <c r="N169" s="11">
        <v>154.43730431999998</v>
      </c>
      <c r="O169" s="11">
        <v>157.64615456</v>
      </c>
      <c r="P169" s="11">
        <v>158.05520992</v>
      </c>
      <c r="Q169" s="11">
        <v>156.8417936</v>
      </c>
      <c r="R169" s="11">
        <v>155.90852864000001</v>
      </c>
      <c r="S169" s="11">
        <v>155.36025696</v>
      </c>
      <c r="T169" s="11">
        <v>153.97668736</v>
      </c>
      <c r="U169" s="11">
        <v>152.86123808</v>
      </c>
      <c r="V169" s="11">
        <v>151.62375968</v>
      </c>
      <c r="W169" s="11">
        <v>148.72256031999999</v>
      </c>
      <c r="X169" s="11">
        <v>149.58363904</v>
      </c>
      <c r="Y169" s="11">
        <v>151.33329600000002</v>
      </c>
    </row>
    <row r="170" spans="1:25" ht="11.25">
      <c r="A170" s="10">
        <f t="shared" si="2"/>
        <v>42809</v>
      </c>
      <c r="B170" s="11">
        <v>151.52407392</v>
      </c>
      <c r="C170" s="11">
        <v>155.30697664</v>
      </c>
      <c r="D170" s="11">
        <v>157.30412928</v>
      </c>
      <c r="E170" s="11">
        <v>157.5550624</v>
      </c>
      <c r="F170" s="11">
        <v>157.80083936</v>
      </c>
      <c r="G170" s="11">
        <v>156.89163648</v>
      </c>
      <c r="H170" s="11">
        <v>156.63039104</v>
      </c>
      <c r="I170" s="11">
        <v>155.94290304</v>
      </c>
      <c r="J170" s="11">
        <v>150.83658592</v>
      </c>
      <c r="K170" s="11">
        <v>150.83830464</v>
      </c>
      <c r="L170" s="11">
        <v>150.63549568</v>
      </c>
      <c r="M170" s="11">
        <v>149.93597664</v>
      </c>
      <c r="N170" s="11">
        <v>150.96205248</v>
      </c>
      <c r="O170" s="11">
        <v>154.98729472</v>
      </c>
      <c r="P170" s="11">
        <v>156.69054624</v>
      </c>
      <c r="Q170" s="11">
        <v>156.14055584</v>
      </c>
      <c r="R170" s="11">
        <v>151.05658208</v>
      </c>
      <c r="S170" s="11">
        <v>152.64296063999998</v>
      </c>
      <c r="T170" s="11">
        <v>150.03222495999998</v>
      </c>
      <c r="U170" s="11">
        <v>150.19378464000002</v>
      </c>
      <c r="V170" s="11">
        <v>149.31723744</v>
      </c>
      <c r="W170" s="11">
        <v>149.31723744</v>
      </c>
      <c r="X170" s="11">
        <v>147.27539807999997</v>
      </c>
      <c r="Y170" s="11">
        <v>147.50398784</v>
      </c>
    </row>
    <row r="171" spans="1:25" ht="11.25">
      <c r="A171" s="10">
        <f t="shared" si="2"/>
        <v>42810</v>
      </c>
      <c r="B171" s="11">
        <v>150.35190688</v>
      </c>
      <c r="C171" s="11">
        <v>158.59316928</v>
      </c>
      <c r="D171" s="11">
        <v>159.1792528</v>
      </c>
      <c r="E171" s="11">
        <v>159.01769312</v>
      </c>
      <c r="F171" s="11">
        <v>158.8441024</v>
      </c>
      <c r="G171" s="11">
        <v>157.78193344</v>
      </c>
      <c r="H171" s="11">
        <v>157.59974912</v>
      </c>
      <c r="I171" s="11">
        <v>152.41780831999998</v>
      </c>
      <c r="J171" s="11">
        <v>151.42438815999998</v>
      </c>
      <c r="K171" s="11">
        <v>148.2997552</v>
      </c>
      <c r="L171" s="11">
        <v>148.06085312000002</v>
      </c>
      <c r="M171" s="11">
        <v>147.82366976</v>
      </c>
      <c r="N171" s="11">
        <v>148.25163104</v>
      </c>
      <c r="O171" s="11">
        <v>151.9606288</v>
      </c>
      <c r="P171" s="11">
        <v>154.11074752</v>
      </c>
      <c r="Q171" s="11">
        <v>156.575392</v>
      </c>
      <c r="R171" s="11">
        <v>155.77962464</v>
      </c>
      <c r="S171" s="11">
        <v>152.28546688</v>
      </c>
      <c r="T171" s="11">
        <v>148.98380576000002</v>
      </c>
      <c r="U171" s="11">
        <v>147.80304512</v>
      </c>
      <c r="V171" s="11">
        <v>148.02647871999997</v>
      </c>
      <c r="W171" s="11">
        <v>148.4630336</v>
      </c>
      <c r="X171" s="11">
        <v>148.86349536</v>
      </c>
      <c r="Y171" s="11">
        <v>147.93194912</v>
      </c>
    </row>
    <row r="172" spans="1:25" ht="11.25">
      <c r="A172" s="10">
        <f t="shared" si="2"/>
        <v>42811</v>
      </c>
      <c r="B172" s="11">
        <v>153.22904416</v>
      </c>
      <c r="C172" s="11">
        <v>160.80859936</v>
      </c>
      <c r="D172" s="11">
        <v>161.11625023999997</v>
      </c>
      <c r="E172" s="11">
        <v>160.89969151999998</v>
      </c>
      <c r="F172" s="11">
        <v>160.62813376</v>
      </c>
      <c r="G172" s="11">
        <v>159.91486496</v>
      </c>
      <c r="H172" s="11">
        <v>159.4886224</v>
      </c>
      <c r="I172" s="11">
        <v>155.84665472</v>
      </c>
      <c r="J172" s="11">
        <v>153.68278623999998</v>
      </c>
      <c r="K172" s="11">
        <v>152.00703424</v>
      </c>
      <c r="L172" s="11">
        <v>152.31468512</v>
      </c>
      <c r="M172" s="11">
        <v>152.65327295999998</v>
      </c>
      <c r="N172" s="11">
        <v>152.7426464</v>
      </c>
      <c r="O172" s="11">
        <v>156.88132416</v>
      </c>
      <c r="P172" s="11">
        <v>159.5229968</v>
      </c>
      <c r="Q172" s="11">
        <v>158.94894431999998</v>
      </c>
      <c r="R172" s="11">
        <v>157.92974336</v>
      </c>
      <c r="S172" s="11">
        <v>157.32131648</v>
      </c>
      <c r="T172" s="11">
        <v>151.89531743999999</v>
      </c>
      <c r="U172" s="11">
        <v>151.25939104000003</v>
      </c>
      <c r="V172" s="11">
        <v>151.8660992</v>
      </c>
      <c r="W172" s="11">
        <v>152.5621808</v>
      </c>
      <c r="X172" s="11">
        <v>152.98498591999999</v>
      </c>
      <c r="Y172" s="11">
        <v>153.02107904000002</v>
      </c>
    </row>
    <row r="173" spans="1:25" ht="11.25">
      <c r="A173" s="10">
        <f t="shared" si="2"/>
        <v>42812</v>
      </c>
      <c r="B173" s="11">
        <v>153.46622752</v>
      </c>
      <c r="C173" s="11">
        <v>154.04199871999998</v>
      </c>
      <c r="D173" s="11">
        <v>155.04744992</v>
      </c>
      <c r="E173" s="11">
        <v>163.24746304</v>
      </c>
      <c r="F173" s="11">
        <v>164.98165151999999</v>
      </c>
      <c r="G173" s="11">
        <v>161.0268768</v>
      </c>
      <c r="H173" s="11">
        <v>162.86075104</v>
      </c>
      <c r="I173" s="11">
        <v>157.75271519999998</v>
      </c>
      <c r="J173" s="11">
        <v>156.06149471999998</v>
      </c>
      <c r="K173" s="11">
        <v>153.82887743999999</v>
      </c>
      <c r="L173" s="11">
        <v>153.8598144</v>
      </c>
      <c r="M173" s="11">
        <v>153.88043904000003</v>
      </c>
      <c r="N173" s="11">
        <v>153.82372128</v>
      </c>
      <c r="O173" s="11">
        <v>155.44447423999998</v>
      </c>
      <c r="P173" s="11">
        <v>164.20307136</v>
      </c>
      <c r="Q173" s="11">
        <v>163.11684032</v>
      </c>
      <c r="R173" s="11">
        <v>154.91854591999999</v>
      </c>
      <c r="S173" s="11">
        <v>152.53811872</v>
      </c>
      <c r="T173" s="11">
        <v>151.83859968000002</v>
      </c>
      <c r="U173" s="11">
        <v>151.2129856</v>
      </c>
      <c r="V173" s="11">
        <v>151.0840816</v>
      </c>
      <c r="W173" s="11">
        <v>151.20267328</v>
      </c>
      <c r="X173" s="11">
        <v>151.59797888</v>
      </c>
      <c r="Y173" s="11">
        <v>152.04140864</v>
      </c>
    </row>
    <row r="174" spans="1:25" ht="11.25">
      <c r="A174" s="10">
        <f t="shared" si="2"/>
        <v>42813</v>
      </c>
      <c r="B174" s="11">
        <v>147.30117888</v>
      </c>
      <c r="C174" s="11">
        <v>149.83629087999998</v>
      </c>
      <c r="D174" s="11">
        <v>151.74750752</v>
      </c>
      <c r="E174" s="11">
        <v>153.41466592</v>
      </c>
      <c r="F174" s="11">
        <v>153.62434976</v>
      </c>
      <c r="G174" s="11">
        <v>153.64325568</v>
      </c>
      <c r="H174" s="11">
        <v>153.4988832</v>
      </c>
      <c r="I174" s="11">
        <v>153.29779295999998</v>
      </c>
      <c r="J174" s="11">
        <v>151.91422336</v>
      </c>
      <c r="K174" s="11">
        <v>151.02564512</v>
      </c>
      <c r="L174" s="11">
        <v>150.21440927999998</v>
      </c>
      <c r="M174" s="11">
        <v>150.29862656</v>
      </c>
      <c r="N174" s="11">
        <v>150.47049856</v>
      </c>
      <c r="O174" s="11">
        <v>152.60686752</v>
      </c>
      <c r="P174" s="11">
        <v>153.57794431999997</v>
      </c>
      <c r="Q174" s="11">
        <v>153.02451648000002</v>
      </c>
      <c r="R174" s="11">
        <v>151.82656864</v>
      </c>
      <c r="S174" s="11">
        <v>149.02505504</v>
      </c>
      <c r="T174" s="11">
        <v>147.9989792</v>
      </c>
      <c r="U174" s="11">
        <v>144.46185344</v>
      </c>
      <c r="V174" s="11">
        <v>144.68356832</v>
      </c>
      <c r="W174" s="11">
        <v>144.94481376</v>
      </c>
      <c r="X174" s="11">
        <v>144.17826463999998</v>
      </c>
      <c r="Y174" s="11">
        <v>140.72707488</v>
      </c>
    </row>
    <row r="175" spans="1:25" ht="11.25">
      <c r="A175" s="10">
        <f t="shared" si="2"/>
        <v>42814</v>
      </c>
      <c r="B175" s="11">
        <v>145.9794832</v>
      </c>
      <c r="C175" s="11">
        <v>146.57587904000002</v>
      </c>
      <c r="D175" s="11">
        <v>151.00158304</v>
      </c>
      <c r="E175" s="11">
        <v>151.87297408</v>
      </c>
      <c r="F175" s="11">
        <v>153.21357568000002</v>
      </c>
      <c r="G175" s="11">
        <v>151.3676704</v>
      </c>
      <c r="H175" s="11">
        <v>150.92080320000002</v>
      </c>
      <c r="I175" s="11">
        <v>149.68676223999998</v>
      </c>
      <c r="J175" s="11">
        <v>145.01012512</v>
      </c>
      <c r="K175" s="11">
        <v>143.642024</v>
      </c>
      <c r="L175" s="11">
        <v>141.46440576</v>
      </c>
      <c r="M175" s="11">
        <v>143.52686975999998</v>
      </c>
      <c r="N175" s="11">
        <v>143.90155072</v>
      </c>
      <c r="O175" s="11">
        <v>145.93995264</v>
      </c>
      <c r="P175" s="11">
        <v>150.02191263999998</v>
      </c>
      <c r="Q175" s="11">
        <v>149.29489407999998</v>
      </c>
      <c r="R175" s="11">
        <v>145.32121343999998</v>
      </c>
      <c r="S175" s="11">
        <v>145.28855776</v>
      </c>
      <c r="T175" s="11">
        <v>144.31919968</v>
      </c>
      <c r="U175" s="11">
        <v>142.06595776</v>
      </c>
      <c r="V175" s="11">
        <v>143.94795616</v>
      </c>
      <c r="W175" s="11">
        <v>143.99779904</v>
      </c>
      <c r="X175" s="11">
        <v>144.6646624</v>
      </c>
      <c r="Y175" s="11">
        <v>146.29057152</v>
      </c>
    </row>
    <row r="176" spans="1:25" ht="11.25">
      <c r="A176" s="10">
        <f t="shared" si="2"/>
        <v>42815</v>
      </c>
      <c r="B176" s="11">
        <v>147.38195872</v>
      </c>
      <c r="C176" s="11">
        <v>148.927088</v>
      </c>
      <c r="D176" s="11">
        <v>149.88613376</v>
      </c>
      <c r="E176" s="11">
        <v>150.91049087999997</v>
      </c>
      <c r="F176" s="11">
        <v>153.009048</v>
      </c>
      <c r="G176" s="11">
        <v>150.85549184</v>
      </c>
      <c r="H176" s="11">
        <v>149.39801728</v>
      </c>
      <c r="I176" s="11">
        <v>147.9731984</v>
      </c>
      <c r="J176" s="11">
        <v>146.58275392</v>
      </c>
      <c r="K176" s="11">
        <v>146.45384992</v>
      </c>
      <c r="L176" s="11">
        <v>146.62228448</v>
      </c>
      <c r="M176" s="11">
        <v>146.41603808</v>
      </c>
      <c r="N176" s="11">
        <v>146.67212736</v>
      </c>
      <c r="O176" s="11">
        <v>147.79788896</v>
      </c>
      <c r="P176" s="11">
        <v>153.70169216</v>
      </c>
      <c r="Q176" s="11">
        <v>150.81939871999998</v>
      </c>
      <c r="R176" s="11">
        <v>147.00212159999998</v>
      </c>
      <c r="S176" s="11">
        <v>146.19947936</v>
      </c>
      <c r="T176" s="11">
        <v>145.40543072</v>
      </c>
      <c r="U176" s="11">
        <v>145.02731232</v>
      </c>
      <c r="V176" s="11">
        <v>143.01469120000002</v>
      </c>
      <c r="W176" s="11">
        <v>143.85170784</v>
      </c>
      <c r="X176" s="11">
        <v>143.11437696</v>
      </c>
      <c r="Y176" s="11">
        <v>142.8170384</v>
      </c>
    </row>
    <row r="177" spans="1:25" ht="11.25">
      <c r="A177" s="10">
        <f t="shared" si="2"/>
        <v>42816</v>
      </c>
      <c r="B177" s="11">
        <v>143.9771744</v>
      </c>
      <c r="C177" s="11">
        <v>145.54292832</v>
      </c>
      <c r="D177" s="11">
        <v>149.7606672</v>
      </c>
      <c r="E177" s="11">
        <v>150.21956544</v>
      </c>
      <c r="F177" s="11">
        <v>150.80736768</v>
      </c>
      <c r="G177" s="11">
        <v>150.28315808</v>
      </c>
      <c r="H177" s="11">
        <v>149.66098144</v>
      </c>
      <c r="I177" s="11">
        <v>148.91677568000003</v>
      </c>
      <c r="J177" s="11">
        <v>145.13387296</v>
      </c>
      <c r="K177" s="11">
        <v>144.13357792</v>
      </c>
      <c r="L177" s="11">
        <v>143.684992</v>
      </c>
      <c r="M177" s="11">
        <v>144.0545168</v>
      </c>
      <c r="N177" s="11">
        <v>144.4412288</v>
      </c>
      <c r="O177" s="11">
        <v>148.46990848000002</v>
      </c>
      <c r="P177" s="11">
        <v>152.25968608</v>
      </c>
      <c r="Q177" s="11">
        <v>149.93425792</v>
      </c>
      <c r="R177" s="11">
        <v>147.44727008</v>
      </c>
      <c r="S177" s="11">
        <v>144.91215807999998</v>
      </c>
      <c r="T177" s="11">
        <v>143.39968448000002</v>
      </c>
      <c r="U177" s="11">
        <v>141.97830304</v>
      </c>
      <c r="V177" s="11">
        <v>141.5537792</v>
      </c>
      <c r="W177" s="11">
        <v>142.08486368</v>
      </c>
      <c r="X177" s="11">
        <v>142.09001984</v>
      </c>
      <c r="Y177" s="11">
        <v>142.481888</v>
      </c>
    </row>
    <row r="178" spans="1:25" ht="11.25">
      <c r="A178" s="10">
        <f t="shared" si="2"/>
        <v>42817</v>
      </c>
      <c r="B178" s="11">
        <v>145.40714943999998</v>
      </c>
      <c r="C178" s="11">
        <v>151.45876256000003</v>
      </c>
      <c r="D178" s="11">
        <v>152.32155999999998</v>
      </c>
      <c r="E178" s="11">
        <v>152.51233792</v>
      </c>
      <c r="F178" s="11">
        <v>152.37999648</v>
      </c>
      <c r="G178" s="11">
        <v>151.89016128</v>
      </c>
      <c r="H178" s="11">
        <v>151.52579264000002</v>
      </c>
      <c r="I178" s="11">
        <v>150.8004928</v>
      </c>
      <c r="J178" s="11">
        <v>150.02878751999998</v>
      </c>
      <c r="K178" s="11">
        <v>150.13706688</v>
      </c>
      <c r="L178" s="11">
        <v>149.92910176</v>
      </c>
      <c r="M178" s="11">
        <v>148.6177184</v>
      </c>
      <c r="N178" s="11">
        <v>150.18003488</v>
      </c>
      <c r="O178" s="11">
        <v>151.3161088</v>
      </c>
      <c r="P178" s="11">
        <v>151.91937951999998</v>
      </c>
      <c r="Q178" s="11">
        <v>151.57391679999998</v>
      </c>
      <c r="R178" s="11">
        <v>149.77269824</v>
      </c>
      <c r="S178" s="11">
        <v>148.98380576000002</v>
      </c>
      <c r="T178" s="11">
        <v>144.78325407999998</v>
      </c>
      <c r="U178" s="11">
        <v>141.84080544</v>
      </c>
      <c r="V178" s="11">
        <v>141.72565120000002</v>
      </c>
      <c r="W178" s="11">
        <v>141.26331552</v>
      </c>
      <c r="X178" s="11">
        <v>141.42143776</v>
      </c>
      <c r="Y178" s="11">
        <v>141.36987616</v>
      </c>
    </row>
    <row r="179" spans="1:25" ht="11.25">
      <c r="A179" s="10">
        <f t="shared" si="2"/>
        <v>42818</v>
      </c>
      <c r="B179" s="11">
        <v>144.62169440000002</v>
      </c>
      <c r="C179" s="11">
        <v>149.08005408</v>
      </c>
      <c r="D179" s="11">
        <v>150.74205632</v>
      </c>
      <c r="E179" s="11">
        <v>151.40032608</v>
      </c>
      <c r="F179" s="11">
        <v>151.22501664</v>
      </c>
      <c r="G179" s="11">
        <v>150.76955584</v>
      </c>
      <c r="H179" s="11">
        <v>150.22815904</v>
      </c>
      <c r="I179" s="11">
        <v>149.5802016</v>
      </c>
      <c r="J179" s="11">
        <v>147.98007328</v>
      </c>
      <c r="K179" s="11">
        <v>147.22383648</v>
      </c>
      <c r="L179" s="11">
        <v>144.52716479999998</v>
      </c>
      <c r="M179" s="11">
        <v>144.79872256</v>
      </c>
      <c r="N179" s="11">
        <v>148.38740992</v>
      </c>
      <c r="O179" s="11">
        <v>149.48910944</v>
      </c>
      <c r="P179" s="11">
        <v>151.36423295999998</v>
      </c>
      <c r="Q179" s="11">
        <v>150.95861504</v>
      </c>
      <c r="R179" s="11">
        <v>148.83771456000002</v>
      </c>
      <c r="S179" s="11">
        <v>148.28084927999998</v>
      </c>
      <c r="T179" s="11">
        <v>143.60936832</v>
      </c>
      <c r="U179" s="11">
        <v>143.21406272</v>
      </c>
      <c r="V179" s="11">
        <v>143.06453408000002</v>
      </c>
      <c r="W179" s="11">
        <v>143.17453215999998</v>
      </c>
      <c r="X179" s="11">
        <v>143.17109471999999</v>
      </c>
      <c r="Y179" s="11">
        <v>142.75860192</v>
      </c>
    </row>
    <row r="180" spans="1:25" ht="11.25">
      <c r="A180" s="10">
        <f t="shared" si="2"/>
        <v>42819</v>
      </c>
      <c r="B180" s="11">
        <v>138.74882816</v>
      </c>
      <c r="C180" s="11">
        <v>136.24637184</v>
      </c>
      <c r="D180" s="11">
        <v>140.92988384</v>
      </c>
      <c r="E180" s="11">
        <v>140.7545744</v>
      </c>
      <c r="F180" s="11">
        <v>152.93514303999999</v>
      </c>
      <c r="G180" s="11">
        <v>151.90906719999998</v>
      </c>
      <c r="H180" s="11">
        <v>151.88844256000002</v>
      </c>
      <c r="I180" s="11">
        <v>151.69250848000001</v>
      </c>
      <c r="J180" s="11">
        <v>147.96632352</v>
      </c>
      <c r="K180" s="11">
        <v>145.47074207999998</v>
      </c>
      <c r="L180" s="11">
        <v>143.2467184</v>
      </c>
      <c r="M180" s="11">
        <v>144.25560704</v>
      </c>
      <c r="N180" s="11">
        <v>144.66809984</v>
      </c>
      <c r="O180" s="11">
        <v>149.27598816</v>
      </c>
      <c r="P180" s="11">
        <v>151.9176608</v>
      </c>
      <c r="Q180" s="11">
        <v>151.03767616</v>
      </c>
      <c r="R180" s="11">
        <v>147.466176</v>
      </c>
      <c r="S180" s="11">
        <v>147.80992</v>
      </c>
      <c r="T180" s="11">
        <v>140.32317568000002</v>
      </c>
      <c r="U180" s="11">
        <v>134.747648</v>
      </c>
      <c r="V180" s="11">
        <v>132.40675136</v>
      </c>
      <c r="W180" s="11">
        <v>132.46518784</v>
      </c>
      <c r="X180" s="11">
        <v>132.55284256</v>
      </c>
      <c r="Y180" s="11">
        <v>138.3311792</v>
      </c>
    </row>
    <row r="181" spans="1:25" ht="11.25">
      <c r="A181" s="10">
        <f t="shared" si="2"/>
        <v>42820</v>
      </c>
      <c r="B181" s="11">
        <v>133.85735104</v>
      </c>
      <c r="C181" s="11">
        <v>134.35749856</v>
      </c>
      <c r="D181" s="11">
        <v>139.31256832</v>
      </c>
      <c r="E181" s="11">
        <v>144.85887776</v>
      </c>
      <c r="F181" s="11">
        <v>150.51174784</v>
      </c>
      <c r="G181" s="11">
        <v>150.31581376</v>
      </c>
      <c r="H181" s="11">
        <v>150.06316192</v>
      </c>
      <c r="I181" s="11">
        <v>149.95832</v>
      </c>
      <c r="J181" s="11">
        <v>142.12439424</v>
      </c>
      <c r="K181" s="11">
        <v>139.817872</v>
      </c>
      <c r="L181" s="11">
        <v>136.82386176000003</v>
      </c>
      <c r="M181" s="11">
        <v>137.1280752</v>
      </c>
      <c r="N181" s="11">
        <v>139.56693888</v>
      </c>
      <c r="O181" s="11">
        <v>145.95885856</v>
      </c>
      <c r="P181" s="11">
        <v>150.90877215999998</v>
      </c>
      <c r="Q181" s="11">
        <v>150.28487679999998</v>
      </c>
      <c r="R181" s="11">
        <v>146.00354528</v>
      </c>
      <c r="S181" s="11">
        <v>144.47044703999998</v>
      </c>
      <c r="T181" s="11">
        <v>136.59011584</v>
      </c>
      <c r="U181" s="11">
        <v>132.21081728000001</v>
      </c>
      <c r="V181" s="11">
        <v>132.18503647999998</v>
      </c>
      <c r="W181" s="11">
        <v>132.0492576</v>
      </c>
      <c r="X181" s="11">
        <v>131.58520320000002</v>
      </c>
      <c r="Y181" s="11">
        <v>135.74622432</v>
      </c>
    </row>
    <row r="182" spans="1:25" ht="11.25">
      <c r="A182" s="10">
        <f t="shared" si="2"/>
        <v>42821</v>
      </c>
      <c r="B182" s="11">
        <v>127.33480863999999</v>
      </c>
      <c r="C182" s="11">
        <v>147.87351264</v>
      </c>
      <c r="D182" s="11">
        <v>149.08177279999998</v>
      </c>
      <c r="E182" s="11">
        <v>148.05225952</v>
      </c>
      <c r="F182" s="11">
        <v>148.3856912</v>
      </c>
      <c r="G182" s="11">
        <v>148.13991424</v>
      </c>
      <c r="H182" s="11">
        <v>147.85632544</v>
      </c>
      <c r="I182" s="11">
        <v>147.40086464</v>
      </c>
      <c r="J182" s="11">
        <v>146.8388432</v>
      </c>
      <c r="K182" s="11">
        <v>146.7271264</v>
      </c>
      <c r="L182" s="11">
        <v>131.09880543999998</v>
      </c>
      <c r="M182" s="11">
        <v>131.17786656</v>
      </c>
      <c r="N182" s="11">
        <v>142.26017312000002</v>
      </c>
      <c r="O182" s="11">
        <v>149.5802016</v>
      </c>
      <c r="P182" s="11">
        <v>152.75295872</v>
      </c>
      <c r="Q182" s="11">
        <v>150.98439584</v>
      </c>
      <c r="R182" s="11">
        <v>148.59881248</v>
      </c>
      <c r="S182" s="11">
        <v>143.05078432</v>
      </c>
      <c r="T182" s="11">
        <v>140.8405104</v>
      </c>
      <c r="U182" s="11">
        <v>136.93557855999998</v>
      </c>
      <c r="V182" s="11">
        <v>133.52048191999998</v>
      </c>
      <c r="W182" s="11">
        <v>136.14152991999998</v>
      </c>
      <c r="X182" s="11">
        <v>135.71184992</v>
      </c>
      <c r="Y182" s="11">
        <v>123.76846463999999</v>
      </c>
    </row>
    <row r="183" spans="1:25" ht="11.25">
      <c r="A183" s="10">
        <f t="shared" si="2"/>
        <v>42822</v>
      </c>
      <c r="B183" s="11">
        <v>139.09429088</v>
      </c>
      <c r="C183" s="11">
        <v>140.79582368</v>
      </c>
      <c r="D183" s="11">
        <v>141.80471232</v>
      </c>
      <c r="E183" s="11">
        <v>142.22408</v>
      </c>
      <c r="F183" s="11">
        <v>142.03330208</v>
      </c>
      <c r="G183" s="11">
        <v>141.59330976</v>
      </c>
      <c r="H183" s="11">
        <v>142.19142432</v>
      </c>
      <c r="I183" s="11">
        <v>140.65145120000003</v>
      </c>
      <c r="J183" s="11">
        <v>135.64653856</v>
      </c>
      <c r="K183" s="11">
        <v>135.80122336</v>
      </c>
      <c r="L183" s="11">
        <v>135.59497695999997</v>
      </c>
      <c r="M183" s="11">
        <v>134.00344224</v>
      </c>
      <c r="N183" s="11">
        <v>134.8507712</v>
      </c>
      <c r="O183" s="11">
        <v>137.80696959999997</v>
      </c>
      <c r="P183" s="11">
        <v>148.72427904</v>
      </c>
      <c r="Q183" s="11">
        <v>148.96833728</v>
      </c>
      <c r="R183" s="11">
        <v>141.76690048</v>
      </c>
      <c r="S183" s="11">
        <v>139.52912704000002</v>
      </c>
      <c r="T183" s="11">
        <v>134.03781664</v>
      </c>
      <c r="U183" s="11">
        <v>130.04866752</v>
      </c>
      <c r="V183" s="11">
        <v>128.79400192</v>
      </c>
      <c r="W183" s="11">
        <v>127.94839168</v>
      </c>
      <c r="X183" s="11">
        <v>128.5860368</v>
      </c>
      <c r="Y183" s="11">
        <v>131.7484816</v>
      </c>
    </row>
    <row r="184" spans="1:25" ht="11.25">
      <c r="A184" s="10">
        <f t="shared" si="2"/>
        <v>42823</v>
      </c>
      <c r="B184" s="11">
        <v>134.84905248</v>
      </c>
      <c r="C184" s="11">
        <v>135.5382592</v>
      </c>
      <c r="D184" s="11">
        <v>136.34433888</v>
      </c>
      <c r="E184" s="11">
        <v>137.43916352</v>
      </c>
      <c r="F184" s="11">
        <v>138.48758271999998</v>
      </c>
      <c r="G184" s="11">
        <v>135.76684895999998</v>
      </c>
      <c r="H184" s="11">
        <v>135.37154336</v>
      </c>
      <c r="I184" s="11">
        <v>134.52593312</v>
      </c>
      <c r="J184" s="11">
        <v>128.19588736</v>
      </c>
      <c r="K184" s="11">
        <v>128.93321823999997</v>
      </c>
      <c r="L184" s="11">
        <v>124.93547552</v>
      </c>
      <c r="M184" s="11">
        <v>127.08903168000002</v>
      </c>
      <c r="N184" s="11">
        <v>128.29729184</v>
      </c>
      <c r="O184" s="11">
        <v>122.64614048</v>
      </c>
      <c r="P184" s="11">
        <v>134.9453008</v>
      </c>
      <c r="Q184" s="11">
        <v>135.2288896</v>
      </c>
      <c r="R184" s="11">
        <v>133.7421968</v>
      </c>
      <c r="S184" s="11">
        <v>133.53938784000002</v>
      </c>
      <c r="T184" s="11">
        <v>131.54051648</v>
      </c>
      <c r="U184" s="11">
        <v>127.83151872</v>
      </c>
      <c r="V184" s="11">
        <v>127.05121984</v>
      </c>
      <c r="W184" s="11">
        <v>124.35111072</v>
      </c>
      <c r="X184" s="11">
        <v>127.16637408</v>
      </c>
      <c r="Y184" s="11">
        <v>122.68567104</v>
      </c>
    </row>
    <row r="185" spans="1:25" ht="11.25">
      <c r="A185" s="10">
        <f t="shared" si="2"/>
        <v>42824</v>
      </c>
      <c r="B185" s="11">
        <v>123.64815423999998</v>
      </c>
      <c r="C185" s="11">
        <v>129.8578896</v>
      </c>
      <c r="D185" s="11">
        <v>130.93552704</v>
      </c>
      <c r="E185" s="11">
        <v>130.43194207999997</v>
      </c>
      <c r="F185" s="11">
        <v>130.54022143999998</v>
      </c>
      <c r="G185" s="11">
        <v>129.53305152</v>
      </c>
      <c r="H185" s="11">
        <v>129.06212223999998</v>
      </c>
      <c r="I185" s="11">
        <v>128.28869824</v>
      </c>
      <c r="J185" s="11">
        <v>122.6908272</v>
      </c>
      <c r="K185" s="11">
        <v>120.14368415999999</v>
      </c>
      <c r="L185" s="11">
        <v>117.97465951999999</v>
      </c>
      <c r="M185" s="11">
        <v>119.50775776000002</v>
      </c>
      <c r="N185" s="11">
        <v>115.66298112</v>
      </c>
      <c r="O185" s="11">
        <v>119.96665600000001</v>
      </c>
      <c r="P185" s="11">
        <v>128.34369728</v>
      </c>
      <c r="Q185" s="11">
        <v>129.0500912</v>
      </c>
      <c r="R185" s="11">
        <v>122.19927328</v>
      </c>
      <c r="S185" s="11">
        <v>119.14510784</v>
      </c>
      <c r="T185" s="11">
        <v>122.2525536</v>
      </c>
      <c r="U185" s="11">
        <v>117.50716768000001</v>
      </c>
      <c r="V185" s="11">
        <v>115.6870432</v>
      </c>
      <c r="W185" s="11">
        <v>112.08976223999998</v>
      </c>
      <c r="X185" s="11">
        <v>112.16194847999999</v>
      </c>
      <c r="Y185" s="11">
        <v>111.83539168</v>
      </c>
    </row>
    <row r="186" spans="1:25" ht="11.25">
      <c r="A186" s="10">
        <f t="shared" si="2"/>
        <v>42825</v>
      </c>
      <c r="B186" s="11">
        <v>116.83514815999999</v>
      </c>
      <c r="C186" s="11">
        <v>123.0001968</v>
      </c>
      <c r="D186" s="11">
        <v>133.24892415999997</v>
      </c>
      <c r="E186" s="11">
        <v>139.95365088</v>
      </c>
      <c r="F186" s="11">
        <v>140.48473536</v>
      </c>
      <c r="G186" s="11">
        <v>139.48444031999998</v>
      </c>
      <c r="H186" s="11">
        <v>138.87601343999998</v>
      </c>
      <c r="I186" s="11">
        <v>137.77947008</v>
      </c>
      <c r="J186" s="11">
        <v>126.89481631999999</v>
      </c>
      <c r="K186" s="11">
        <v>120.22790143999998</v>
      </c>
      <c r="L186" s="11">
        <v>4.62851296</v>
      </c>
      <c r="M186" s="11">
        <v>4.54429568</v>
      </c>
      <c r="N186" s="11">
        <v>102.5560224</v>
      </c>
      <c r="O186" s="11">
        <v>125.06953568</v>
      </c>
      <c r="P186" s="11">
        <v>132.34487744</v>
      </c>
      <c r="Q186" s="11">
        <v>135.77200512000002</v>
      </c>
      <c r="R186" s="11">
        <v>130.62100128</v>
      </c>
      <c r="S186" s="11">
        <v>130.58318944</v>
      </c>
      <c r="T186" s="11">
        <v>127.63730336</v>
      </c>
      <c r="U186" s="11">
        <v>123.64643551999998</v>
      </c>
      <c r="V186" s="11">
        <v>122.49145568</v>
      </c>
      <c r="W186" s="11">
        <v>122.74410751999999</v>
      </c>
      <c r="X186" s="11">
        <v>122.02052640000001</v>
      </c>
      <c r="Y186" s="11">
        <v>122.77676319999999</v>
      </c>
    </row>
    <row r="188" spans="1:25" s="34" customFormat="1" ht="15">
      <c r="A188" s="35" t="s">
        <v>110</v>
      </c>
      <c r="B188" s="35"/>
      <c r="C188" s="35"/>
      <c r="D188" s="35"/>
      <c r="E188" s="35"/>
      <c r="F188" s="35"/>
      <c r="G188" s="35"/>
      <c r="H188" s="35"/>
      <c r="I188" s="35"/>
      <c r="J188" s="35"/>
      <c r="K188" s="35"/>
      <c r="L188" s="35"/>
      <c r="M188" s="35"/>
      <c r="N188" s="35"/>
      <c r="O188" s="35"/>
      <c r="P188" s="35"/>
      <c r="Q188" s="35"/>
      <c r="R188" s="35"/>
      <c r="S188" s="35"/>
      <c r="T188" s="35"/>
      <c r="U188" s="35"/>
      <c r="V188" s="35"/>
      <c r="W188" s="35"/>
      <c r="X188" s="35"/>
      <c r="Y188" s="35"/>
    </row>
    <row r="190" spans="1:25" ht="29.25" customHeight="1">
      <c r="A190" s="128" t="s">
        <v>89</v>
      </c>
      <c r="B190" s="129"/>
      <c r="C190" s="129"/>
      <c r="D190" s="129"/>
      <c r="E190" s="129"/>
      <c r="F190" s="129"/>
      <c r="G190" s="129"/>
      <c r="H190" s="129"/>
      <c r="I190" s="129"/>
      <c r="J190" s="129"/>
      <c r="K190" s="129"/>
      <c r="L190" s="129"/>
      <c r="M190" s="129"/>
      <c r="N190" s="129"/>
      <c r="O190" s="129"/>
      <c r="P190" s="129"/>
      <c r="Q190" s="129"/>
      <c r="R190" s="129"/>
      <c r="S190" s="129"/>
      <c r="T190" s="129"/>
      <c r="U190" s="129"/>
      <c r="V190" s="129"/>
      <c r="W190" s="129"/>
      <c r="X190" s="129"/>
      <c r="Y190" s="130"/>
    </row>
    <row r="191" spans="1:25" ht="12.75">
      <c r="A191" s="23" t="s">
        <v>22</v>
      </c>
      <c r="B191" s="22" t="s">
        <v>23</v>
      </c>
      <c r="C191" s="8" t="s">
        <v>24</v>
      </c>
      <c r="D191" s="9" t="s">
        <v>25</v>
      </c>
      <c r="E191" s="6" t="s">
        <v>26</v>
      </c>
      <c r="F191" s="6" t="s">
        <v>27</v>
      </c>
      <c r="G191" s="8" t="s">
        <v>28</v>
      </c>
      <c r="H191" s="9" t="s">
        <v>29</v>
      </c>
      <c r="I191" s="6" t="s">
        <v>30</v>
      </c>
      <c r="J191" s="6" t="s">
        <v>31</v>
      </c>
      <c r="K191" s="6" t="s">
        <v>32</v>
      </c>
      <c r="L191" s="6" t="s">
        <v>33</v>
      </c>
      <c r="M191" s="6" t="s">
        <v>34</v>
      </c>
      <c r="N191" s="6" t="s">
        <v>35</v>
      </c>
      <c r="O191" s="6" t="s">
        <v>36</v>
      </c>
      <c r="P191" s="6" t="s">
        <v>37</v>
      </c>
      <c r="Q191" s="6" t="s">
        <v>38</v>
      </c>
      <c r="R191" s="6" t="s">
        <v>39</v>
      </c>
      <c r="S191" s="6" t="s">
        <v>40</v>
      </c>
      <c r="T191" s="6" t="s">
        <v>41</v>
      </c>
      <c r="U191" s="6" t="s">
        <v>42</v>
      </c>
      <c r="V191" s="6" t="s">
        <v>43</v>
      </c>
      <c r="W191" s="6" t="s">
        <v>44</v>
      </c>
      <c r="X191" s="6" t="s">
        <v>45</v>
      </c>
      <c r="Y191" s="6" t="s">
        <v>64</v>
      </c>
    </row>
    <row r="192" spans="1:25" ht="11.25">
      <c r="A192" s="10">
        <f aca="true" t="shared" si="3" ref="A192:A222">A156</f>
        <v>42795</v>
      </c>
      <c r="B192" s="11">
        <v>141.33342552</v>
      </c>
      <c r="C192" s="11">
        <v>146.83531883999999</v>
      </c>
      <c r="D192" s="11">
        <v>147.62361599999997</v>
      </c>
      <c r="E192" s="11">
        <v>147.22218335999997</v>
      </c>
      <c r="F192" s="11">
        <v>148.88133035999996</v>
      </c>
      <c r="G192" s="11">
        <v>148.39572636</v>
      </c>
      <c r="H192" s="11">
        <v>147.75311039999997</v>
      </c>
      <c r="I192" s="11">
        <v>139.68075323999997</v>
      </c>
      <c r="J192" s="11">
        <v>139.24370964</v>
      </c>
      <c r="K192" s="11">
        <v>138.8746506</v>
      </c>
      <c r="L192" s="11">
        <v>138.40361471999998</v>
      </c>
      <c r="M192" s="11">
        <v>138.01351283999998</v>
      </c>
      <c r="N192" s="11">
        <v>139.327881</v>
      </c>
      <c r="O192" s="11">
        <v>144.77312051999996</v>
      </c>
      <c r="P192" s="11">
        <v>146.49215867999996</v>
      </c>
      <c r="Q192" s="11">
        <v>146.05187772</v>
      </c>
      <c r="R192" s="11">
        <v>139.73740704</v>
      </c>
      <c r="S192" s="11">
        <v>143.17386467999998</v>
      </c>
      <c r="T192" s="11">
        <v>139.77787403999997</v>
      </c>
      <c r="U192" s="11">
        <v>139.19029319999999</v>
      </c>
      <c r="V192" s="11">
        <v>139.3036008</v>
      </c>
      <c r="W192" s="11">
        <v>138.44084435999997</v>
      </c>
      <c r="X192" s="11">
        <v>137.9600964</v>
      </c>
      <c r="Y192" s="11">
        <v>138.275739</v>
      </c>
    </row>
    <row r="193" spans="1:25" ht="11.25">
      <c r="A193" s="10">
        <f t="shared" si="3"/>
        <v>42796</v>
      </c>
      <c r="B193" s="11">
        <v>144.51736907999998</v>
      </c>
      <c r="C193" s="11">
        <v>148.78420956</v>
      </c>
      <c r="D193" s="11">
        <v>149.82825816</v>
      </c>
      <c r="E193" s="11">
        <v>149.9059548</v>
      </c>
      <c r="F193" s="11">
        <v>149.40254531999997</v>
      </c>
      <c r="G193" s="11">
        <v>149.15812464</v>
      </c>
      <c r="H193" s="11">
        <v>148.76154803999998</v>
      </c>
      <c r="I193" s="11">
        <v>148.20310343999998</v>
      </c>
      <c r="J193" s="11">
        <v>147.75634775999998</v>
      </c>
      <c r="K193" s="11">
        <v>146.50025208</v>
      </c>
      <c r="L193" s="11">
        <v>145.70871755999997</v>
      </c>
      <c r="M193" s="11">
        <v>145.18588392</v>
      </c>
      <c r="N193" s="11">
        <v>147.52325783999999</v>
      </c>
      <c r="O193" s="11">
        <v>148.81010844</v>
      </c>
      <c r="P193" s="11">
        <v>148.97197644</v>
      </c>
      <c r="Q193" s="11">
        <v>149.07395327999998</v>
      </c>
      <c r="R193" s="11">
        <v>148.14483096</v>
      </c>
      <c r="S193" s="11">
        <v>147.30797339999998</v>
      </c>
      <c r="T193" s="11">
        <v>146.87092979999997</v>
      </c>
      <c r="U193" s="11">
        <v>145.83173723999997</v>
      </c>
      <c r="V193" s="11">
        <v>145.56627371999997</v>
      </c>
      <c r="W193" s="11">
        <v>145.36879476000001</v>
      </c>
      <c r="X193" s="11">
        <v>144.23410008</v>
      </c>
      <c r="Y193" s="11">
        <v>143.73230928</v>
      </c>
    </row>
    <row r="194" spans="1:25" ht="11.25">
      <c r="A194" s="10">
        <f t="shared" si="3"/>
        <v>42797</v>
      </c>
      <c r="B194" s="11">
        <v>145.559799</v>
      </c>
      <c r="C194" s="11">
        <v>147.49897764</v>
      </c>
      <c r="D194" s="11">
        <v>147.9716322</v>
      </c>
      <c r="E194" s="11">
        <v>148.45238016</v>
      </c>
      <c r="F194" s="11">
        <v>148.32126707999996</v>
      </c>
      <c r="G194" s="11">
        <v>147.31282943999997</v>
      </c>
      <c r="H194" s="11">
        <v>147.17686031999997</v>
      </c>
      <c r="I194" s="11">
        <v>146.62003439999998</v>
      </c>
      <c r="J194" s="11">
        <v>145.81393176</v>
      </c>
      <c r="K194" s="11">
        <v>145.66177584</v>
      </c>
      <c r="L194" s="11">
        <v>144.8637666</v>
      </c>
      <c r="M194" s="11">
        <v>145.38336288</v>
      </c>
      <c r="N194" s="11">
        <v>146.00331732</v>
      </c>
      <c r="O194" s="11">
        <v>147.34034699999998</v>
      </c>
      <c r="P194" s="11">
        <v>149.21639711999998</v>
      </c>
      <c r="Q194" s="11">
        <v>147.92630916</v>
      </c>
      <c r="R194" s="11">
        <v>145.94180748</v>
      </c>
      <c r="S194" s="11">
        <v>145.17617184</v>
      </c>
      <c r="T194" s="11">
        <v>144.14507267999997</v>
      </c>
      <c r="U194" s="11">
        <v>143.95892447999998</v>
      </c>
      <c r="V194" s="11">
        <v>143.97349260000001</v>
      </c>
      <c r="W194" s="11">
        <v>139.60953132</v>
      </c>
      <c r="X194" s="11">
        <v>144.65981291999998</v>
      </c>
      <c r="Y194" s="11">
        <v>144.67923707999998</v>
      </c>
    </row>
    <row r="195" spans="1:25" ht="11.25">
      <c r="A195" s="10">
        <f t="shared" si="3"/>
        <v>42798</v>
      </c>
      <c r="B195" s="11">
        <v>139.55287751999998</v>
      </c>
      <c r="C195" s="11">
        <v>144.77312051999996</v>
      </c>
      <c r="D195" s="11">
        <v>145.42868592</v>
      </c>
      <c r="E195" s="11">
        <v>145.77993948</v>
      </c>
      <c r="F195" s="11">
        <v>145.84144931999998</v>
      </c>
      <c r="G195" s="11">
        <v>146.11824359999997</v>
      </c>
      <c r="H195" s="11">
        <v>146.17166003999998</v>
      </c>
      <c r="I195" s="11">
        <v>145.6164528</v>
      </c>
      <c r="J195" s="11">
        <v>144.87995339999998</v>
      </c>
      <c r="K195" s="11">
        <v>144.26485499999998</v>
      </c>
      <c r="L195" s="11">
        <v>144.54326796</v>
      </c>
      <c r="M195" s="11">
        <v>144.40891752</v>
      </c>
      <c r="N195" s="11">
        <v>141.29133983999998</v>
      </c>
      <c r="O195" s="11">
        <v>145.10656859999997</v>
      </c>
      <c r="P195" s="11">
        <v>145.72328567999998</v>
      </c>
      <c r="Q195" s="11">
        <v>145.38336288</v>
      </c>
      <c r="R195" s="11">
        <v>144.56269211999998</v>
      </c>
      <c r="S195" s="11">
        <v>144.14992871999996</v>
      </c>
      <c r="T195" s="11">
        <v>143.36325023999999</v>
      </c>
      <c r="U195" s="11">
        <v>139.4250018</v>
      </c>
      <c r="V195" s="11">
        <v>141.09386087999997</v>
      </c>
      <c r="W195" s="11">
        <v>141.08091144</v>
      </c>
      <c r="X195" s="11">
        <v>136.59554916</v>
      </c>
      <c r="Y195" s="11">
        <v>137.28996288</v>
      </c>
    </row>
    <row r="196" spans="1:25" ht="11.25">
      <c r="A196" s="10">
        <f t="shared" si="3"/>
        <v>42799</v>
      </c>
      <c r="B196" s="11">
        <v>136.75256112</v>
      </c>
      <c r="C196" s="11">
        <v>137.68168344</v>
      </c>
      <c r="D196" s="11">
        <v>142.13305343999997</v>
      </c>
      <c r="E196" s="11">
        <v>145.34613323999997</v>
      </c>
      <c r="F196" s="11">
        <v>145.70548019999998</v>
      </c>
      <c r="G196" s="11">
        <v>145.3493706</v>
      </c>
      <c r="H196" s="11">
        <v>145.33803984</v>
      </c>
      <c r="I196" s="11">
        <v>145.05477084</v>
      </c>
      <c r="J196" s="11">
        <v>141.61021979999998</v>
      </c>
      <c r="K196" s="11">
        <v>141.21364319999998</v>
      </c>
      <c r="L196" s="11">
        <v>138.72249467999998</v>
      </c>
      <c r="M196" s="11">
        <v>138.29030712</v>
      </c>
      <c r="N196" s="11">
        <v>139.46385012</v>
      </c>
      <c r="O196" s="11">
        <v>142.07316228</v>
      </c>
      <c r="P196" s="11">
        <v>144.93984455999998</v>
      </c>
      <c r="Q196" s="11">
        <v>144.65171951999997</v>
      </c>
      <c r="R196" s="11">
        <v>144.19039571999997</v>
      </c>
      <c r="S196" s="11">
        <v>143.77115759999998</v>
      </c>
      <c r="T196" s="11">
        <v>143.0022846</v>
      </c>
      <c r="U196" s="11">
        <v>140.52084815999999</v>
      </c>
      <c r="V196" s="11">
        <v>138.66907823999998</v>
      </c>
      <c r="W196" s="11">
        <v>137.41298256</v>
      </c>
      <c r="X196" s="11">
        <v>137.69625155999998</v>
      </c>
      <c r="Y196" s="11">
        <v>137.41621992</v>
      </c>
    </row>
    <row r="197" spans="1:25" ht="11.25">
      <c r="A197" s="10">
        <f t="shared" si="3"/>
        <v>42800</v>
      </c>
      <c r="B197" s="11">
        <v>144.95765003999998</v>
      </c>
      <c r="C197" s="11">
        <v>145.60026599999998</v>
      </c>
      <c r="D197" s="11">
        <v>146.54719379999997</v>
      </c>
      <c r="E197" s="11">
        <v>146.409606</v>
      </c>
      <c r="F197" s="11">
        <v>146.53262568</v>
      </c>
      <c r="G197" s="11">
        <v>146.01788544</v>
      </c>
      <c r="H197" s="11">
        <v>145.94990087999997</v>
      </c>
      <c r="I197" s="11">
        <v>145.47562763999997</v>
      </c>
      <c r="J197" s="11">
        <v>144.32474616</v>
      </c>
      <c r="K197" s="11">
        <v>144.34255163999998</v>
      </c>
      <c r="L197" s="11">
        <v>144.1596408</v>
      </c>
      <c r="M197" s="11">
        <v>143.99615412</v>
      </c>
      <c r="N197" s="11">
        <v>144.41701092</v>
      </c>
      <c r="O197" s="11">
        <v>144.83624903999998</v>
      </c>
      <c r="P197" s="11">
        <v>147.1541988</v>
      </c>
      <c r="Q197" s="11">
        <v>144.68409312</v>
      </c>
      <c r="R197" s="11">
        <v>144.06251999999998</v>
      </c>
      <c r="S197" s="11">
        <v>143.77115759999998</v>
      </c>
      <c r="T197" s="11">
        <v>143.16577128</v>
      </c>
      <c r="U197" s="11">
        <v>142.30948955999997</v>
      </c>
      <c r="V197" s="11">
        <v>143.36810627999998</v>
      </c>
      <c r="W197" s="11">
        <v>140.93684892000002</v>
      </c>
      <c r="X197" s="11">
        <v>140.65681727999998</v>
      </c>
      <c r="Y197" s="11">
        <v>140.09351664</v>
      </c>
    </row>
    <row r="198" spans="1:25" ht="11.25">
      <c r="A198" s="10">
        <f t="shared" si="3"/>
        <v>42801</v>
      </c>
      <c r="B198" s="11">
        <v>142.26416652</v>
      </c>
      <c r="C198" s="11">
        <v>146.84179355999999</v>
      </c>
      <c r="D198" s="11">
        <v>147.63818412</v>
      </c>
      <c r="E198" s="11">
        <v>147.84699383999998</v>
      </c>
      <c r="F198" s="11">
        <v>147.75472907999998</v>
      </c>
      <c r="G198" s="11">
        <v>148.08655848</v>
      </c>
      <c r="H198" s="11">
        <v>147.61390391999998</v>
      </c>
      <c r="I198" s="11">
        <v>146.49215867999996</v>
      </c>
      <c r="J198" s="11">
        <v>145.87058556</v>
      </c>
      <c r="K198" s="11">
        <v>145.72166699999997</v>
      </c>
      <c r="L198" s="11">
        <v>145.05153348</v>
      </c>
      <c r="M198" s="11">
        <v>143.96378051999997</v>
      </c>
      <c r="N198" s="11">
        <v>145.65368243999998</v>
      </c>
      <c r="O198" s="11">
        <v>146.9680506</v>
      </c>
      <c r="P198" s="11">
        <v>147.70940603999998</v>
      </c>
      <c r="Q198" s="11">
        <v>147.26265035999998</v>
      </c>
      <c r="R198" s="11">
        <v>146.12957436</v>
      </c>
      <c r="S198" s="11">
        <v>145.09200047999997</v>
      </c>
      <c r="T198" s="11">
        <v>145.18102788</v>
      </c>
      <c r="U198" s="11">
        <v>141.3026706</v>
      </c>
      <c r="V198" s="11">
        <v>139.93164864</v>
      </c>
      <c r="W198" s="11">
        <v>141.19421903999998</v>
      </c>
      <c r="X198" s="11">
        <v>140.55322175999999</v>
      </c>
      <c r="Y198" s="11">
        <v>140.81059187999998</v>
      </c>
    </row>
    <row r="199" spans="1:25" ht="11.25">
      <c r="A199" s="10">
        <f t="shared" si="3"/>
        <v>42802</v>
      </c>
      <c r="B199" s="11">
        <v>134.48640912</v>
      </c>
      <c r="C199" s="11">
        <v>135.93350904</v>
      </c>
      <c r="D199" s="11">
        <v>138.29516316</v>
      </c>
      <c r="E199" s="11">
        <v>138.87141323999998</v>
      </c>
      <c r="F199" s="11">
        <v>143.7873444</v>
      </c>
      <c r="G199" s="11">
        <v>141.87406463999997</v>
      </c>
      <c r="H199" s="11">
        <v>142.40499168</v>
      </c>
      <c r="I199" s="11">
        <v>141.77046912</v>
      </c>
      <c r="J199" s="11">
        <v>137.95362167999997</v>
      </c>
      <c r="K199" s="11">
        <v>137.30129363999998</v>
      </c>
      <c r="L199" s="11">
        <v>136.81568964</v>
      </c>
      <c r="M199" s="11">
        <v>135.3702084</v>
      </c>
      <c r="N199" s="11">
        <v>137.47772976</v>
      </c>
      <c r="O199" s="11">
        <v>140.57750196</v>
      </c>
      <c r="P199" s="11">
        <v>143.7873444</v>
      </c>
      <c r="Q199" s="11">
        <v>140.92551815999997</v>
      </c>
      <c r="R199" s="11">
        <v>138.23527199999998</v>
      </c>
      <c r="S199" s="11">
        <v>138.95072856</v>
      </c>
      <c r="T199" s="11">
        <v>137.50362864</v>
      </c>
      <c r="U199" s="11">
        <v>134.16752916</v>
      </c>
      <c r="V199" s="11">
        <v>133.25297496</v>
      </c>
      <c r="W199" s="11">
        <v>133.75152839999998</v>
      </c>
      <c r="X199" s="11">
        <v>132.30604716</v>
      </c>
      <c r="Y199" s="11">
        <v>133.01664767999998</v>
      </c>
    </row>
    <row r="200" spans="1:25" ht="11.25">
      <c r="A200" s="10">
        <f t="shared" si="3"/>
        <v>42803</v>
      </c>
      <c r="B200" s="11">
        <v>138.22555992</v>
      </c>
      <c r="C200" s="11">
        <v>139.63866756</v>
      </c>
      <c r="D200" s="11">
        <v>143.50083804</v>
      </c>
      <c r="E200" s="11">
        <v>145.72976039999998</v>
      </c>
      <c r="F200" s="11">
        <v>145.08066971999997</v>
      </c>
      <c r="G200" s="11">
        <v>143.60281487999998</v>
      </c>
      <c r="H200" s="11">
        <v>142.70768483999998</v>
      </c>
      <c r="I200" s="11">
        <v>143.28231623999997</v>
      </c>
      <c r="J200" s="11">
        <v>141.68629775999997</v>
      </c>
      <c r="K200" s="11">
        <v>138.76781771999998</v>
      </c>
      <c r="L200" s="11">
        <v>137.86621295999998</v>
      </c>
      <c r="M200" s="11">
        <v>137.78527896</v>
      </c>
      <c r="N200" s="11">
        <v>140.67138539999996</v>
      </c>
      <c r="O200" s="11">
        <v>144.54650532</v>
      </c>
      <c r="P200" s="11">
        <v>144.97869287999998</v>
      </c>
      <c r="Q200" s="11">
        <v>145.22635092</v>
      </c>
      <c r="R200" s="11">
        <v>143.57529731999998</v>
      </c>
      <c r="S200" s="11">
        <v>137.85326351999998</v>
      </c>
      <c r="T200" s="11">
        <v>136.07109684</v>
      </c>
      <c r="U200" s="11">
        <v>130.78610663999999</v>
      </c>
      <c r="V200" s="11">
        <v>130.00590287999998</v>
      </c>
      <c r="W200" s="11">
        <v>130.35391907999997</v>
      </c>
      <c r="X200" s="11">
        <v>133.05873336</v>
      </c>
      <c r="Y200" s="11">
        <v>129.86993376</v>
      </c>
    </row>
    <row r="201" spans="1:25" ht="11.25">
      <c r="A201" s="10">
        <f t="shared" si="3"/>
        <v>42804</v>
      </c>
      <c r="B201" s="11">
        <v>146.61517836</v>
      </c>
      <c r="C201" s="11">
        <v>147.40347551999997</v>
      </c>
      <c r="D201" s="11">
        <v>149.60811768</v>
      </c>
      <c r="E201" s="11">
        <v>153.40392228</v>
      </c>
      <c r="F201" s="11">
        <v>154.64059379999998</v>
      </c>
      <c r="G201" s="11">
        <v>152.5767768</v>
      </c>
      <c r="H201" s="11">
        <v>152.86975787999998</v>
      </c>
      <c r="I201" s="11">
        <v>150.31224347999998</v>
      </c>
      <c r="J201" s="11">
        <v>147.63656543999997</v>
      </c>
      <c r="K201" s="11">
        <v>145.39954967999998</v>
      </c>
      <c r="L201" s="11">
        <v>145.236063</v>
      </c>
      <c r="M201" s="11">
        <v>145.18102788</v>
      </c>
      <c r="N201" s="11">
        <v>145.44649139999999</v>
      </c>
      <c r="O201" s="11">
        <v>146.0615898</v>
      </c>
      <c r="P201" s="11">
        <v>152.46508787999997</v>
      </c>
      <c r="Q201" s="11">
        <v>146.35133351999997</v>
      </c>
      <c r="R201" s="11">
        <v>145.27814868</v>
      </c>
      <c r="S201" s="11">
        <v>144.35711976</v>
      </c>
      <c r="T201" s="11">
        <v>146.73496067999997</v>
      </c>
      <c r="U201" s="11">
        <v>145.68767472</v>
      </c>
      <c r="V201" s="11">
        <v>143.3988612</v>
      </c>
      <c r="W201" s="11">
        <v>145.70224284</v>
      </c>
      <c r="X201" s="11">
        <v>142.25121707999998</v>
      </c>
      <c r="Y201" s="11">
        <v>147.34196568</v>
      </c>
    </row>
    <row r="202" spans="1:25" ht="11.25">
      <c r="A202" s="10">
        <f t="shared" si="3"/>
        <v>42805</v>
      </c>
      <c r="B202" s="11">
        <v>144.03338376</v>
      </c>
      <c r="C202" s="11">
        <v>144.63067668</v>
      </c>
      <c r="D202" s="11">
        <v>145.39307495999998</v>
      </c>
      <c r="E202" s="11">
        <v>150.37860935999998</v>
      </c>
      <c r="F202" s="11">
        <v>156.01970916</v>
      </c>
      <c r="G202" s="11">
        <v>153.52694196</v>
      </c>
      <c r="H202" s="11">
        <v>155.54057988</v>
      </c>
      <c r="I202" s="11">
        <v>154.86397164</v>
      </c>
      <c r="J202" s="11">
        <v>144.39758676</v>
      </c>
      <c r="K202" s="11">
        <v>144.31341539999997</v>
      </c>
      <c r="L202" s="11">
        <v>144.23410008</v>
      </c>
      <c r="M202" s="11">
        <v>144.45747792</v>
      </c>
      <c r="N202" s="11">
        <v>144.53031851999998</v>
      </c>
      <c r="O202" s="11">
        <v>146.04378432</v>
      </c>
      <c r="P202" s="11">
        <v>150.90468036</v>
      </c>
      <c r="Q202" s="11">
        <v>148.36659011999998</v>
      </c>
      <c r="R202" s="11">
        <v>144.18715835999998</v>
      </c>
      <c r="S202" s="11">
        <v>145.85116139999997</v>
      </c>
      <c r="T202" s="11">
        <v>143.21109432</v>
      </c>
      <c r="U202" s="11">
        <v>143.03303952</v>
      </c>
      <c r="V202" s="11">
        <v>143.27584152</v>
      </c>
      <c r="W202" s="11">
        <v>143.55101711999998</v>
      </c>
      <c r="X202" s="11">
        <v>143.70802907999996</v>
      </c>
      <c r="Y202" s="11">
        <v>144.0139596</v>
      </c>
    </row>
    <row r="203" spans="1:25" ht="11.25">
      <c r="A203" s="10">
        <f t="shared" si="3"/>
        <v>42806</v>
      </c>
      <c r="B203" s="11">
        <v>138.46674324</v>
      </c>
      <c r="C203" s="11">
        <v>138.56224536</v>
      </c>
      <c r="D203" s="11">
        <v>142.52315532</v>
      </c>
      <c r="E203" s="11">
        <v>143.49436332</v>
      </c>
      <c r="F203" s="11">
        <v>145.05477084</v>
      </c>
      <c r="G203" s="11">
        <v>144.88157207999998</v>
      </c>
      <c r="H203" s="11">
        <v>144.95117531999998</v>
      </c>
      <c r="I203" s="11">
        <v>144.77635787999998</v>
      </c>
      <c r="J203" s="11">
        <v>142.93430003999998</v>
      </c>
      <c r="K203" s="11">
        <v>142.99904723999998</v>
      </c>
      <c r="L203" s="11">
        <v>142.5733344</v>
      </c>
      <c r="M203" s="11">
        <v>143.13016032</v>
      </c>
      <c r="N203" s="11">
        <v>143.44580291999998</v>
      </c>
      <c r="O203" s="11">
        <v>144.90099623999998</v>
      </c>
      <c r="P203" s="11">
        <v>145.2279696</v>
      </c>
      <c r="Q203" s="11">
        <v>144.65171951999997</v>
      </c>
      <c r="R203" s="11">
        <v>144.04957055999998</v>
      </c>
      <c r="S203" s="11">
        <v>143.28879096</v>
      </c>
      <c r="T203" s="11">
        <v>142.20427536</v>
      </c>
      <c r="U203" s="11">
        <v>141.25411019999999</v>
      </c>
      <c r="V203" s="11">
        <v>137.99732604</v>
      </c>
      <c r="W203" s="11">
        <v>137.73348119999997</v>
      </c>
      <c r="X203" s="11">
        <v>138.01675019999996</v>
      </c>
      <c r="Y203" s="11">
        <v>138.05397983999998</v>
      </c>
    </row>
    <row r="204" spans="1:25" ht="11.25">
      <c r="A204" s="10">
        <f t="shared" si="3"/>
        <v>42807</v>
      </c>
      <c r="B204" s="11">
        <v>146.1829908</v>
      </c>
      <c r="C204" s="11">
        <v>147.1946658</v>
      </c>
      <c r="D204" s="11">
        <v>147.72721152</v>
      </c>
      <c r="E204" s="11">
        <v>147.57667428</v>
      </c>
      <c r="F204" s="11">
        <v>147.26750639999997</v>
      </c>
      <c r="G204" s="11">
        <v>146.86121771999998</v>
      </c>
      <c r="H204" s="11">
        <v>146.4986334</v>
      </c>
      <c r="I204" s="11">
        <v>146.15871059999998</v>
      </c>
      <c r="J204" s="11">
        <v>144.86700396</v>
      </c>
      <c r="K204" s="11">
        <v>144.69218651999998</v>
      </c>
      <c r="L204" s="11">
        <v>144.53193719999996</v>
      </c>
      <c r="M204" s="11">
        <v>144.58859099999998</v>
      </c>
      <c r="N204" s="11">
        <v>144.82329959999998</v>
      </c>
      <c r="O204" s="11">
        <v>146.71068047999998</v>
      </c>
      <c r="P204" s="11">
        <v>147.18333503999997</v>
      </c>
      <c r="Q204" s="11">
        <v>146.72039255999996</v>
      </c>
      <c r="R204" s="11">
        <v>145.7459472</v>
      </c>
      <c r="S204" s="11">
        <v>146.0777766</v>
      </c>
      <c r="T204" s="11">
        <v>144.91556436</v>
      </c>
      <c r="U204" s="11">
        <v>143.82943007999998</v>
      </c>
      <c r="V204" s="11">
        <v>143.54777976</v>
      </c>
      <c r="W204" s="11">
        <v>142.96343628</v>
      </c>
      <c r="X204" s="11">
        <v>143.59472148</v>
      </c>
      <c r="Y204" s="11">
        <v>143.71612248</v>
      </c>
    </row>
    <row r="205" spans="1:25" ht="11.25">
      <c r="A205" s="10">
        <f t="shared" si="3"/>
        <v>42808</v>
      </c>
      <c r="B205" s="11">
        <v>145.2684366</v>
      </c>
      <c r="C205" s="11">
        <v>148.63367232</v>
      </c>
      <c r="D205" s="11">
        <v>149.039961</v>
      </c>
      <c r="E205" s="11">
        <v>149.10308952</v>
      </c>
      <c r="F205" s="11">
        <v>148.93960284</v>
      </c>
      <c r="G205" s="11">
        <v>148.31155499999997</v>
      </c>
      <c r="H205" s="11">
        <v>147.74177963999998</v>
      </c>
      <c r="I205" s="11">
        <v>147.63494676</v>
      </c>
      <c r="J205" s="11">
        <v>145.68605603999998</v>
      </c>
      <c r="K205" s="11">
        <v>145.49828915999998</v>
      </c>
      <c r="L205" s="11">
        <v>145.19073996</v>
      </c>
      <c r="M205" s="11">
        <v>144.89452151999998</v>
      </c>
      <c r="N205" s="11">
        <v>145.44811007999996</v>
      </c>
      <c r="O205" s="11">
        <v>148.47018563999998</v>
      </c>
      <c r="P205" s="11">
        <v>148.85543148</v>
      </c>
      <c r="Q205" s="11">
        <v>147.7126434</v>
      </c>
      <c r="R205" s="11">
        <v>146.83370015999998</v>
      </c>
      <c r="S205" s="11">
        <v>146.31734124</v>
      </c>
      <c r="T205" s="11">
        <v>145.01430384</v>
      </c>
      <c r="U205" s="11">
        <v>143.96378051999997</v>
      </c>
      <c r="V205" s="11">
        <v>142.79833091999998</v>
      </c>
      <c r="W205" s="11">
        <v>140.06599907999998</v>
      </c>
      <c r="X205" s="11">
        <v>140.87695776</v>
      </c>
      <c r="Y205" s="11">
        <v>142.52477399999998</v>
      </c>
    </row>
    <row r="206" spans="1:25" ht="11.25">
      <c r="A206" s="10">
        <f t="shared" si="3"/>
        <v>42809</v>
      </c>
      <c r="B206" s="11">
        <v>142.70444748</v>
      </c>
      <c r="C206" s="11">
        <v>146.26716216</v>
      </c>
      <c r="D206" s="11">
        <v>148.14806832</v>
      </c>
      <c r="E206" s="11">
        <v>148.38439559999998</v>
      </c>
      <c r="F206" s="11">
        <v>148.61586684</v>
      </c>
      <c r="G206" s="11">
        <v>147.75958511999997</v>
      </c>
      <c r="H206" s="11">
        <v>147.51354576</v>
      </c>
      <c r="I206" s="11">
        <v>146.86607375999998</v>
      </c>
      <c r="J206" s="11">
        <v>142.05697547999998</v>
      </c>
      <c r="K206" s="11">
        <v>142.05859415999998</v>
      </c>
      <c r="L206" s="11">
        <v>141.86758992</v>
      </c>
      <c r="M206" s="11">
        <v>141.20878715999999</v>
      </c>
      <c r="N206" s="11">
        <v>142.17513911999998</v>
      </c>
      <c r="O206" s="11">
        <v>145.96608768</v>
      </c>
      <c r="P206" s="11">
        <v>147.57019956</v>
      </c>
      <c r="Q206" s="11">
        <v>147.05222196</v>
      </c>
      <c r="R206" s="11">
        <v>142.26416652</v>
      </c>
      <c r="S206" s="11">
        <v>143.75820815999998</v>
      </c>
      <c r="T206" s="11">
        <v>141.29943323999996</v>
      </c>
      <c r="U206" s="11">
        <v>141.45158916</v>
      </c>
      <c r="V206" s="11">
        <v>140.62606236</v>
      </c>
      <c r="W206" s="11">
        <v>140.62606236</v>
      </c>
      <c r="X206" s="11">
        <v>138.70307051999998</v>
      </c>
      <c r="Y206" s="11">
        <v>138.91835496</v>
      </c>
    </row>
    <row r="207" spans="1:25" ht="11.25">
      <c r="A207" s="10">
        <f t="shared" si="3"/>
        <v>42810</v>
      </c>
      <c r="B207" s="11">
        <v>141.60050771999997</v>
      </c>
      <c r="C207" s="11">
        <v>149.36207832</v>
      </c>
      <c r="D207" s="11">
        <v>149.9140482</v>
      </c>
      <c r="E207" s="11">
        <v>149.76189227999998</v>
      </c>
      <c r="F207" s="11">
        <v>149.59840559999998</v>
      </c>
      <c r="G207" s="11">
        <v>148.59806135999997</v>
      </c>
      <c r="H207" s="11">
        <v>148.42648128</v>
      </c>
      <c r="I207" s="11">
        <v>143.54616108</v>
      </c>
      <c r="J207" s="11">
        <v>142.61056403999999</v>
      </c>
      <c r="K207" s="11">
        <v>139.66780379999997</v>
      </c>
      <c r="L207" s="11">
        <v>139.44280727999998</v>
      </c>
      <c r="M207" s="11">
        <v>139.21942943999997</v>
      </c>
      <c r="N207" s="11">
        <v>139.62248076</v>
      </c>
      <c r="O207" s="11">
        <v>143.11559219999998</v>
      </c>
      <c r="P207" s="11">
        <v>145.14056087999998</v>
      </c>
      <c r="Q207" s="11">
        <v>147.461748</v>
      </c>
      <c r="R207" s="11">
        <v>146.71229916</v>
      </c>
      <c r="S207" s="11">
        <v>143.42152271999998</v>
      </c>
      <c r="T207" s="11">
        <v>140.31203844</v>
      </c>
      <c r="U207" s="11">
        <v>139.20000528</v>
      </c>
      <c r="V207" s="11">
        <v>139.41043367999998</v>
      </c>
      <c r="W207" s="11">
        <v>139.82157839999996</v>
      </c>
      <c r="X207" s="11">
        <v>140.19873084</v>
      </c>
      <c r="Y207" s="11">
        <v>139.32140628</v>
      </c>
    </row>
    <row r="208" spans="1:25" ht="11.25">
      <c r="A208" s="10">
        <f t="shared" si="3"/>
        <v>42811</v>
      </c>
      <c r="B208" s="11">
        <v>144.31017803999998</v>
      </c>
      <c r="C208" s="11">
        <v>151.44855683999998</v>
      </c>
      <c r="D208" s="11">
        <v>151.73830055999997</v>
      </c>
      <c r="E208" s="11">
        <v>151.53434688</v>
      </c>
      <c r="F208" s="11">
        <v>151.27859544</v>
      </c>
      <c r="G208" s="11">
        <v>150.60684324</v>
      </c>
      <c r="H208" s="11">
        <v>150.2054106</v>
      </c>
      <c r="I208" s="11">
        <v>146.77542767999998</v>
      </c>
      <c r="J208" s="11">
        <v>144.73750955999998</v>
      </c>
      <c r="K208" s="11">
        <v>143.15929655999997</v>
      </c>
      <c r="L208" s="11">
        <v>143.44904028</v>
      </c>
      <c r="M208" s="11">
        <v>143.76792023999997</v>
      </c>
      <c r="N208" s="11">
        <v>143.8520916</v>
      </c>
      <c r="O208" s="11">
        <v>147.74987303999998</v>
      </c>
      <c r="P208" s="11">
        <v>150.2377842</v>
      </c>
      <c r="Q208" s="11">
        <v>149.69714507999998</v>
      </c>
      <c r="R208" s="11">
        <v>148.73726784</v>
      </c>
      <c r="S208" s="11">
        <v>148.16425512</v>
      </c>
      <c r="T208" s="11">
        <v>143.05408235999997</v>
      </c>
      <c r="U208" s="11">
        <v>142.45517076000002</v>
      </c>
      <c r="V208" s="11">
        <v>143.0265648</v>
      </c>
      <c r="W208" s="11">
        <v>143.6821302</v>
      </c>
      <c r="X208" s="11">
        <v>144.08032547999997</v>
      </c>
      <c r="Y208" s="11">
        <v>144.11431776</v>
      </c>
    </row>
    <row r="209" spans="1:25" ht="11.25">
      <c r="A209" s="10">
        <f t="shared" si="3"/>
        <v>42812</v>
      </c>
      <c r="B209" s="11">
        <v>144.53355588</v>
      </c>
      <c r="C209" s="11">
        <v>145.07581367999998</v>
      </c>
      <c r="D209" s="11">
        <v>146.02274147999998</v>
      </c>
      <c r="E209" s="11">
        <v>153.74546375999998</v>
      </c>
      <c r="F209" s="11">
        <v>155.37871187999997</v>
      </c>
      <c r="G209" s="11">
        <v>151.65412919999997</v>
      </c>
      <c r="H209" s="11">
        <v>153.38126075999998</v>
      </c>
      <c r="I209" s="11">
        <v>148.5705438</v>
      </c>
      <c r="J209" s="11">
        <v>146.97776267999998</v>
      </c>
      <c r="K209" s="11">
        <v>144.87509735999998</v>
      </c>
      <c r="L209" s="11">
        <v>144.9042336</v>
      </c>
      <c r="M209" s="11">
        <v>144.92365776</v>
      </c>
      <c r="N209" s="11">
        <v>144.87024132</v>
      </c>
      <c r="O209" s="11">
        <v>146.39665655999997</v>
      </c>
      <c r="P209" s="11">
        <v>154.64544983999997</v>
      </c>
      <c r="Q209" s="11">
        <v>153.62244407999998</v>
      </c>
      <c r="R209" s="11">
        <v>145.90134048</v>
      </c>
      <c r="S209" s="11">
        <v>143.65946868</v>
      </c>
      <c r="T209" s="11">
        <v>143.00066592</v>
      </c>
      <c r="U209" s="11">
        <v>142.41146639999997</v>
      </c>
      <c r="V209" s="11">
        <v>142.29006539999997</v>
      </c>
      <c r="W209" s="11">
        <v>142.40175431999998</v>
      </c>
      <c r="X209" s="11">
        <v>142.77405072</v>
      </c>
      <c r="Y209" s="11">
        <v>143.19167015999997</v>
      </c>
    </row>
    <row r="210" spans="1:25" ht="11.25">
      <c r="A210" s="10">
        <f t="shared" si="3"/>
        <v>42813</v>
      </c>
      <c r="B210" s="11">
        <v>138.72735071999998</v>
      </c>
      <c r="C210" s="11">
        <v>141.11490371999997</v>
      </c>
      <c r="D210" s="11">
        <v>142.91487587999998</v>
      </c>
      <c r="E210" s="11">
        <v>144.48499548</v>
      </c>
      <c r="F210" s="11">
        <v>144.68247444</v>
      </c>
      <c r="G210" s="11">
        <v>144.70027991999999</v>
      </c>
      <c r="H210" s="11">
        <v>144.5643108</v>
      </c>
      <c r="I210" s="11">
        <v>144.37492523999998</v>
      </c>
      <c r="J210" s="11">
        <v>143.07188784</v>
      </c>
      <c r="K210" s="11">
        <v>142.23503028</v>
      </c>
      <c r="L210" s="11">
        <v>141.47101332</v>
      </c>
      <c r="M210" s="11">
        <v>141.55032863999998</v>
      </c>
      <c r="N210" s="11">
        <v>141.71219664</v>
      </c>
      <c r="O210" s="11">
        <v>143.72421587999997</v>
      </c>
      <c r="P210" s="11">
        <v>144.63877007999997</v>
      </c>
      <c r="Q210" s="11">
        <v>144.11755512</v>
      </c>
      <c r="R210" s="11">
        <v>142.98933516</v>
      </c>
      <c r="S210" s="11">
        <v>140.35088675999998</v>
      </c>
      <c r="T210" s="11">
        <v>139.38453479999998</v>
      </c>
      <c r="U210" s="11">
        <v>136.05329135999997</v>
      </c>
      <c r="V210" s="11">
        <v>136.26210107999998</v>
      </c>
      <c r="W210" s="11">
        <v>136.50814043999998</v>
      </c>
      <c r="X210" s="11">
        <v>135.78620915999997</v>
      </c>
      <c r="Y210" s="11">
        <v>132.53589971999997</v>
      </c>
    </row>
    <row r="211" spans="1:25" ht="11.25">
      <c r="A211" s="10">
        <f t="shared" si="3"/>
        <v>42814</v>
      </c>
      <c r="B211" s="11">
        <v>137.48258579999998</v>
      </c>
      <c r="C211" s="11">
        <v>138.04426776</v>
      </c>
      <c r="D211" s="11">
        <v>142.21236876</v>
      </c>
      <c r="E211" s="11">
        <v>143.03303952</v>
      </c>
      <c r="F211" s="11">
        <v>144.29560992</v>
      </c>
      <c r="G211" s="11">
        <v>142.55714759999998</v>
      </c>
      <c r="H211" s="11">
        <v>142.1362908</v>
      </c>
      <c r="I211" s="11">
        <v>140.97407855999998</v>
      </c>
      <c r="J211" s="11">
        <v>136.56965028</v>
      </c>
      <c r="K211" s="11">
        <v>135.28118099999998</v>
      </c>
      <c r="L211" s="11">
        <v>133.23031344</v>
      </c>
      <c r="M211" s="11">
        <v>135.17272943999998</v>
      </c>
      <c r="N211" s="11">
        <v>135.52560168</v>
      </c>
      <c r="O211" s="11">
        <v>137.44535616</v>
      </c>
      <c r="P211" s="11">
        <v>141.28972115999997</v>
      </c>
      <c r="Q211" s="11">
        <v>140.60501951999998</v>
      </c>
      <c r="R211" s="11">
        <v>136.86263135999997</v>
      </c>
      <c r="S211" s="11">
        <v>136.83187644</v>
      </c>
      <c r="T211" s="11">
        <v>135.91894091999998</v>
      </c>
      <c r="U211" s="11">
        <v>133.79685144</v>
      </c>
      <c r="V211" s="11">
        <v>135.56930604</v>
      </c>
      <c r="W211" s="11">
        <v>135.61624776</v>
      </c>
      <c r="X211" s="11">
        <v>136.2442956</v>
      </c>
      <c r="Y211" s="11">
        <v>137.77556687999999</v>
      </c>
    </row>
    <row r="212" spans="1:25" ht="11.25">
      <c r="A212" s="10">
        <f t="shared" si="3"/>
        <v>42815</v>
      </c>
      <c r="B212" s="11">
        <v>138.80342868</v>
      </c>
      <c r="C212" s="11">
        <v>140.258622</v>
      </c>
      <c r="D212" s="11">
        <v>141.16184543999998</v>
      </c>
      <c r="E212" s="11">
        <v>142.12657871999997</v>
      </c>
      <c r="F212" s="11">
        <v>144.10298699999998</v>
      </c>
      <c r="G212" s="11">
        <v>142.07478096</v>
      </c>
      <c r="H212" s="11">
        <v>140.70214031999998</v>
      </c>
      <c r="I212" s="11">
        <v>139.3602546</v>
      </c>
      <c r="J212" s="11">
        <v>138.05074248</v>
      </c>
      <c r="K212" s="11">
        <v>137.92934147999998</v>
      </c>
      <c r="L212" s="11">
        <v>138.08797212</v>
      </c>
      <c r="M212" s="11">
        <v>137.89373051999996</v>
      </c>
      <c r="N212" s="11">
        <v>138.13491383999997</v>
      </c>
      <c r="O212" s="11">
        <v>139.19514923999998</v>
      </c>
      <c r="P212" s="11">
        <v>144.75531503999997</v>
      </c>
      <c r="Q212" s="11">
        <v>142.04078868</v>
      </c>
      <c r="R212" s="11">
        <v>138.44570039999996</v>
      </c>
      <c r="S212" s="11">
        <v>137.68977683999998</v>
      </c>
      <c r="T212" s="11">
        <v>136.94194667999997</v>
      </c>
      <c r="U212" s="11">
        <v>136.58583707999998</v>
      </c>
      <c r="V212" s="11">
        <v>134.6903628</v>
      </c>
      <c r="W212" s="11">
        <v>135.47865996</v>
      </c>
      <c r="X212" s="11">
        <v>134.78424623999996</v>
      </c>
      <c r="Y212" s="11">
        <v>134.5042146</v>
      </c>
    </row>
    <row r="213" spans="1:25" ht="11.25">
      <c r="A213" s="10">
        <f t="shared" si="3"/>
        <v>42816</v>
      </c>
      <c r="B213" s="11">
        <v>135.5968236</v>
      </c>
      <c r="C213" s="11">
        <v>137.07144108</v>
      </c>
      <c r="D213" s="11">
        <v>141.04368179999997</v>
      </c>
      <c r="E213" s="11">
        <v>141.47586936</v>
      </c>
      <c r="F213" s="11">
        <v>142.02945792</v>
      </c>
      <c r="G213" s="11">
        <v>141.53576051999997</v>
      </c>
      <c r="H213" s="11">
        <v>140.94979836</v>
      </c>
      <c r="I213" s="11">
        <v>140.24890992000002</v>
      </c>
      <c r="J213" s="11">
        <v>136.68619523999996</v>
      </c>
      <c r="K213" s="11">
        <v>135.74412347999998</v>
      </c>
      <c r="L213" s="11">
        <v>135.32164799999998</v>
      </c>
      <c r="M213" s="11">
        <v>135.66966419999997</v>
      </c>
      <c r="N213" s="11">
        <v>136.03386719999997</v>
      </c>
      <c r="O213" s="11">
        <v>139.82805312</v>
      </c>
      <c r="P213" s="11">
        <v>143.39724252</v>
      </c>
      <c r="Q213" s="11">
        <v>141.20716847999998</v>
      </c>
      <c r="R213" s="11">
        <v>138.86493851999998</v>
      </c>
      <c r="S213" s="11">
        <v>136.47738551999998</v>
      </c>
      <c r="T213" s="11">
        <v>135.05294712</v>
      </c>
      <c r="U213" s="11">
        <v>133.71429876</v>
      </c>
      <c r="V213" s="11">
        <v>133.3144848</v>
      </c>
      <c r="W213" s="11">
        <v>133.81465692</v>
      </c>
      <c r="X213" s="11">
        <v>133.81951296</v>
      </c>
      <c r="Y213" s="11">
        <v>134.188572</v>
      </c>
    </row>
    <row r="214" spans="1:25" ht="11.25">
      <c r="A214" s="10">
        <f t="shared" si="3"/>
        <v>42817</v>
      </c>
      <c r="B214" s="11">
        <v>136.94356535999998</v>
      </c>
      <c r="C214" s="11">
        <v>142.64293763999999</v>
      </c>
      <c r="D214" s="11">
        <v>143.45551499999996</v>
      </c>
      <c r="E214" s="11">
        <v>143.63518847999998</v>
      </c>
      <c r="F214" s="11">
        <v>143.51055011999998</v>
      </c>
      <c r="G214" s="11">
        <v>143.04922631999997</v>
      </c>
      <c r="H214" s="11">
        <v>142.70606616</v>
      </c>
      <c r="I214" s="11">
        <v>142.0229832</v>
      </c>
      <c r="J214" s="11">
        <v>141.29619587999997</v>
      </c>
      <c r="K214" s="11">
        <v>141.39817272</v>
      </c>
      <c r="L214" s="11">
        <v>141.20231244</v>
      </c>
      <c r="M214" s="11">
        <v>139.96725959999998</v>
      </c>
      <c r="N214" s="11">
        <v>141.43863972</v>
      </c>
      <c r="O214" s="11">
        <v>142.50858719999997</v>
      </c>
      <c r="P214" s="11">
        <v>143.07674387999998</v>
      </c>
      <c r="Q214" s="11">
        <v>142.75138919999998</v>
      </c>
      <c r="R214" s="11">
        <v>141.05501256</v>
      </c>
      <c r="S214" s="11">
        <v>140.31203844</v>
      </c>
      <c r="T214" s="11">
        <v>136.35598452</v>
      </c>
      <c r="U214" s="11">
        <v>133.58480435999996</v>
      </c>
      <c r="V214" s="11">
        <v>133.4763528</v>
      </c>
      <c r="W214" s="11">
        <v>133.04092788</v>
      </c>
      <c r="X214" s="11">
        <v>133.18984644</v>
      </c>
      <c r="Y214" s="11">
        <v>133.14128603999998</v>
      </c>
    </row>
    <row r="215" spans="1:25" ht="11.25">
      <c r="A215" s="10">
        <f t="shared" si="3"/>
        <v>42818</v>
      </c>
      <c r="B215" s="11">
        <v>136.2038286</v>
      </c>
      <c r="C215" s="11">
        <v>140.40268451999998</v>
      </c>
      <c r="D215" s="11">
        <v>141.96794807999999</v>
      </c>
      <c r="E215" s="11">
        <v>142.58790252</v>
      </c>
      <c r="F215" s="11">
        <v>142.42279716</v>
      </c>
      <c r="G215" s="11">
        <v>141.99384695999998</v>
      </c>
      <c r="H215" s="11">
        <v>141.48396276</v>
      </c>
      <c r="I215" s="11">
        <v>140.8737204</v>
      </c>
      <c r="J215" s="11">
        <v>139.36672932</v>
      </c>
      <c r="K215" s="11">
        <v>138.65451011999997</v>
      </c>
      <c r="L215" s="11">
        <v>136.1148012</v>
      </c>
      <c r="M215" s="11">
        <v>136.37055263999997</v>
      </c>
      <c r="N215" s="11">
        <v>139.75035648</v>
      </c>
      <c r="O215" s="11">
        <v>140.78793036</v>
      </c>
      <c r="P215" s="11">
        <v>142.55391023999996</v>
      </c>
      <c r="Q215" s="11">
        <v>142.17190176</v>
      </c>
      <c r="R215" s="11">
        <v>140.17445064</v>
      </c>
      <c r="S215" s="11">
        <v>139.64999831999998</v>
      </c>
      <c r="T215" s="11">
        <v>135.25042607999998</v>
      </c>
      <c r="U215" s="11">
        <v>134.87812968</v>
      </c>
      <c r="V215" s="11">
        <v>134.73730451999998</v>
      </c>
      <c r="W215" s="11">
        <v>134.84090003999998</v>
      </c>
      <c r="X215" s="11">
        <v>134.83766268</v>
      </c>
      <c r="Y215" s="11">
        <v>134.44917948</v>
      </c>
    </row>
    <row r="216" spans="1:25" ht="11.25">
      <c r="A216" s="10">
        <f t="shared" si="3"/>
        <v>42819</v>
      </c>
      <c r="B216" s="11">
        <v>130.67279903999997</v>
      </c>
      <c r="C216" s="11">
        <v>128.31600096</v>
      </c>
      <c r="D216" s="11">
        <v>132.72690396</v>
      </c>
      <c r="E216" s="11">
        <v>132.5617986</v>
      </c>
      <c r="F216" s="11">
        <v>144.03338376</v>
      </c>
      <c r="G216" s="11">
        <v>143.0670318</v>
      </c>
      <c r="H216" s="11">
        <v>143.04760764</v>
      </c>
      <c r="I216" s="11">
        <v>142.86307811999998</v>
      </c>
      <c r="J216" s="11">
        <v>139.35377988</v>
      </c>
      <c r="K216" s="11">
        <v>137.00345652</v>
      </c>
      <c r="L216" s="11">
        <v>134.9088846</v>
      </c>
      <c r="M216" s="11">
        <v>135.85904975999998</v>
      </c>
      <c r="N216" s="11">
        <v>136.24753295999997</v>
      </c>
      <c r="O216" s="11">
        <v>140.58721404</v>
      </c>
      <c r="P216" s="11">
        <v>143.07512519999997</v>
      </c>
      <c r="Q216" s="11">
        <v>142.24636103999998</v>
      </c>
      <c r="R216" s="11">
        <v>138.88274399999997</v>
      </c>
      <c r="S216" s="11">
        <v>139.20647999999997</v>
      </c>
      <c r="T216" s="11">
        <v>132.15550992000001</v>
      </c>
      <c r="U216" s="11">
        <v>126.904512</v>
      </c>
      <c r="V216" s="11">
        <v>124.69986983999999</v>
      </c>
      <c r="W216" s="11">
        <v>124.75490496</v>
      </c>
      <c r="X216" s="11">
        <v>124.83745764</v>
      </c>
      <c r="Y216" s="11">
        <v>130.27945979999998</v>
      </c>
    </row>
    <row r="217" spans="1:25" ht="11.25">
      <c r="A217" s="10">
        <f t="shared" si="3"/>
        <v>42820</v>
      </c>
      <c r="B217" s="11">
        <v>126.06603575999999</v>
      </c>
      <c r="C217" s="11">
        <v>126.53707164</v>
      </c>
      <c r="D217" s="11">
        <v>131.20372608</v>
      </c>
      <c r="E217" s="11">
        <v>136.42720644</v>
      </c>
      <c r="F217" s="11">
        <v>141.75104495999997</v>
      </c>
      <c r="G217" s="11">
        <v>141.56651544</v>
      </c>
      <c r="H217" s="11">
        <v>141.32856948</v>
      </c>
      <c r="I217" s="11">
        <v>141.22983</v>
      </c>
      <c r="J217" s="11">
        <v>133.85188656</v>
      </c>
      <c r="K217" s="11">
        <v>131.67961799999998</v>
      </c>
      <c r="L217" s="11">
        <v>128.85987744</v>
      </c>
      <c r="M217" s="11">
        <v>129.1463838</v>
      </c>
      <c r="N217" s="11">
        <v>131.44329072</v>
      </c>
      <c r="O217" s="11">
        <v>137.46316164</v>
      </c>
      <c r="P217" s="11">
        <v>142.12496003999996</v>
      </c>
      <c r="Q217" s="11">
        <v>141.53737919999998</v>
      </c>
      <c r="R217" s="11">
        <v>137.50524731999997</v>
      </c>
      <c r="S217" s="11">
        <v>136.06138475999998</v>
      </c>
      <c r="T217" s="11">
        <v>128.63973696</v>
      </c>
      <c r="U217" s="11">
        <v>124.51534031999999</v>
      </c>
      <c r="V217" s="11">
        <v>124.49106011999999</v>
      </c>
      <c r="W217" s="11">
        <v>124.3631844</v>
      </c>
      <c r="X217" s="11">
        <v>123.9261408</v>
      </c>
      <c r="Y217" s="11">
        <v>127.84496507999998</v>
      </c>
    </row>
    <row r="218" spans="1:25" ht="11.25">
      <c r="A218" s="10">
        <f t="shared" si="3"/>
        <v>42821</v>
      </c>
      <c r="B218" s="11">
        <v>119.92314515999998</v>
      </c>
      <c r="C218" s="11">
        <v>139.26637115999998</v>
      </c>
      <c r="D218" s="11">
        <v>140.4043032</v>
      </c>
      <c r="E218" s="11">
        <v>139.43471387999998</v>
      </c>
      <c r="F218" s="11">
        <v>139.7487378</v>
      </c>
      <c r="G218" s="11">
        <v>139.51726655999997</v>
      </c>
      <c r="H218" s="11">
        <v>139.25018436</v>
      </c>
      <c r="I218" s="11">
        <v>138.82123416</v>
      </c>
      <c r="J218" s="11">
        <v>138.2919258</v>
      </c>
      <c r="K218" s="11">
        <v>138.1867116</v>
      </c>
      <c r="L218" s="11">
        <v>123.46805435999998</v>
      </c>
      <c r="M218" s="11">
        <v>123.54251364</v>
      </c>
      <c r="N218" s="11">
        <v>133.97976228000002</v>
      </c>
      <c r="O218" s="11">
        <v>140.8737204</v>
      </c>
      <c r="P218" s="11">
        <v>143.86180367999998</v>
      </c>
      <c r="Q218" s="11">
        <v>142.19618196</v>
      </c>
      <c r="R218" s="11">
        <v>139.94945411999998</v>
      </c>
      <c r="S218" s="11">
        <v>134.72435507999998</v>
      </c>
      <c r="T218" s="11">
        <v>132.6427326</v>
      </c>
      <c r="U218" s="11">
        <v>128.96509164</v>
      </c>
      <c r="V218" s="11">
        <v>125.74877447999998</v>
      </c>
      <c r="W218" s="11">
        <v>128.21726148</v>
      </c>
      <c r="X218" s="11">
        <v>127.81259148</v>
      </c>
      <c r="Y218" s="11">
        <v>116.56438415999999</v>
      </c>
    </row>
    <row r="219" spans="1:25" ht="11.25">
      <c r="A219" s="10">
        <f t="shared" si="3"/>
        <v>42822</v>
      </c>
      <c r="B219" s="11">
        <v>130.99815371999998</v>
      </c>
      <c r="C219" s="11">
        <v>132.60064692</v>
      </c>
      <c r="D219" s="11">
        <v>133.55081208</v>
      </c>
      <c r="E219" s="11">
        <v>133.94576999999998</v>
      </c>
      <c r="F219" s="11">
        <v>133.76609652</v>
      </c>
      <c r="G219" s="11">
        <v>133.35171444</v>
      </c>
      <c r="H219" s="11">
        <v>133.91501508</v>
      </c>
      <c r="I219" s="11">
        <v>132.4646778</v>
      </c>
      <c r="J219" s="11">
        <v>127.75108164</v>
      </c>
      <c r="K219" s="11">
        <v>127.89676283999998</v>
      </c>
      <c r="L219" s="11">
        <v>127.70252123999997</v>
      </c>
      <c r="M219" s="11">
        <v>126.20362355999998</v>
      </c>
      <c r="N219" s="11">
        <v>127.00163279999998</v>
      </c>
      <c r="O219" s="11">
        <v>129.78576239999998</v>
      </c>
      <c r="P219" s="11">
        <v>140.06761776</v>
      </c>
      <c r="Q219" s="11">
        <v>140.29747031999997</v>
      </c>
      <c r="R219" s="11">
        <v>133.51520112</v>
      </c>
      <c r="S219" s="11">
        <v>131.40767976</v>
      </c>
      <c r="T219" s="11">
        <v>126.23599715999998</v>
      </c>
      <c r="U219" s="11">
        <v>122.47904087999999</v>
      </c>
      <c r="V219" s="11">
        <v>121.29740447999998</v>
      </c>
      <c r="W219" s="11">
        <v>120.50101391999999</v>
      </c>
      <c r="X219" s="11">
        <v>121.10154419999998</v>
      </c>
      <c r="Y219" s="11">
        <v>124.07991539999998</v>
      </c>
    </row>
    <row r="220" spans="1:25" ht="11.25">
      <c r="A220" s="10">
        <f t="shared" si="3"/>
        <v>42823</v>
      </c>
      <c r="B220" s="11">
        <v>127.00001411999999</v>
      </c>
      <c r="C220" s="11">
        <v>127.64910479999998</v>
      </c>
      <c r="D220" s="11">
        <v>128.40826572</v>
      </c>
      <c r="E220" s="11">
        <v>129.43936488</v>
      </c>
      <c r="F220" s="11">
        <v>130.42675967999998</v>
      </c>
      <c r="G220" s="11">
        <v>127.86438923999998</v>
      </c>
      <c r="H220" s="11">
        <v>127.49209283999998</v>
      </c>
      <c r="I220" s="11">
        <v>126.69570227999999</v>
      </c>
      <c r="J220" s="11">
        <v>120.73410383999999</v>
      </c>
      <c r="K220" s="11">
        <v>121.42851755999997</v>
      </c>
      <c r="L220" s="11">
        <v>117.66346787999998</v>
      </c>
      <c r="M220" s="11">
        <v>119.69167392000001</v>
      </c>
      <c r="N220" s="11">
        <v>120.82960596</v>
      </c>
      <c r="O220" s="11">
        <v>115.50738611999998</v>
      </c>
      <c r="P220" s="11">
        <v>127.09066019999999</v>
      </c>
      <c r="Q220" s="11">
        <v>127.35774239999998</v>
      </c>
      <c r="R220" s="11">
        <v>125.95758419999999</v>
      </c>
      <c r="S220" s="11">
        <v>125.76657996</v>
      </c>
      <c r="T220" s="11">
        <v>123.88405512</v>
      </c>
      <c r="U220" s="11">
        <v>120.39094367999999</v>
      </c>
      <c r="V220" s="11">
        <v>119.65606295999999</v>
      </c>
      <c r="W220" s="11">
        <v>117.11311667999999</v>
      </c>
      <c r="X220" s="11">
        <v>119.76451451999999</v>
      </c>
      <c r="Y220" s="11">
        <v>115.54461576</v>
      </c>
    </row>
    <row r="221" spans="1:25" ht="11.25">
      <c r="A221" s="10">
        <f t="shared" si="3"/>
        <v>42824</v>
      </c>
      <c r="B221" s="11">
        <v>116.45107655999998</v>
      </c>
      <c r="C221" s="11">
        <v>122.29936739999998</v>
      </c>
      <c r="D221" s="11">
        <v>123.31427976</v>
      </c>
      <c r="E221" s="11">
        <v>122.84000651999997</v>
      </c>
      <c r="F221" s="11">
        <v>122.94198335999998</v>
      </c>
      <c r="G221" s="11">
        <v>121.99343687999998</v>
      </c>
      <c r="H221" s="11">
        <v>121.54991855999998</v>
      </c>
      <c r="I221" s="11">
        <v>120.82151255999999</v>
      </c>
      <c r="J221" s="11">
        <v>115.54947179999999</v>
      </c>
      <c r="K221" s="11">
        <v>113.15058803999997</v>
      </c>
      <c r="L221" s="11">
        <v>111.10781387999998</v>
      </c>
      <c r="M221" s="11">
        <v>112.55167644000001</v>
      </c>
      <c r="N221" s="11">
        <v>108.93068927999998</v>
      </c>
      <c r="O221" s="11">
        <v>112.983864</v>
      </c>
      <c r="P221" s="11">
        <v>120.87331031999999</v>
      </c>
      <c r="Q221" s="11">
        <v>121.5385878</v>
      </c>
      <c r="R221" s="11">
        <v>115.08652932</v>
      </c>
      <c r="S221" s="11">
        <v>112.21013495999999</v>
      </c>
      <c r="T221" s="11">
        <v>115.13670839999999</v>
      </c>
      <c r="U221" s="11">
        <v>110.66753292</v>
      </c>
      <c r="V221" s="11">
        <v>108.9533508</v>
      </c>
      <c r="W221" s="11">
        <v>105.56545355999998</v>
      </c>
      <c r="X221" s="11">
        <v>105.63343812</v>
      </c>
      <c r="Y221" s="11">
        <v>105.32588891999998</v>
      </c>
    </row>
    <row r="222" spans="1:25" ht="11.25">
      <c r="A222" s="10">
        <f t="shared" si="3"/>
        <v>42825</v>
      </c>
      <c r="B222" s="11">
        <v>110.03462903999998</v>
      </c>
      <c r="C222" s="11">
        <v>115.84083419999999</v>
      </c>
      <c r="D222" s="11">
        <v>125.49302303999997</v>
      </c>
      <c r="E222" s="11">
        <v>131.80749371999997</v>
      </c>
      <c r="F222" s="11">
        <v>132.30766583999997</v>
      </c>
      <c r="G222" s="11">
        <v>131.36559407999997</v>
      </c>
      <c r="H222" s="11">
        <v>130.79258135999999</v>
      </c>
      <c r="I222" s="11">
        <v>129.75986351999998</v>
      </c>
      <c r="J222" s="11">
        <v>119.50876307999998</v>
      </c>
      <c r="K222" s="11">
        <v>113.22990335999998</v>
      </c>
      <c r="L222" s="11">
        <v>4.35910524</v>
      </c>
      <c r="M222" s="11">
        <v>4.27978992</v>
      </c>
      <c r="N222" s="11">
        <v>96.5866356</v>
      </c>
      <c r="O222" s="11">
        <v>117.78972491999998</v>
      </c>
      <c r="P222" s="11">
        <v>124.64159735999999</v>
      </c>
      <c r="Q222" s="11">
        <v>127.86924528</v>
      </c>
      <c r="R222" s="11">
        <v>123.01806131999999</v>
      </c>
      <c r="S222" s="11">
        <v>122.98245035999999</v>
      </c>
      <c r="T222" s="11">
        <v>120.20803283999999</v>
      </c>
      <c r="U222" s="11">
        <v>116.44945787999997</v>
      </c>
      <c r="V222" s="11">
        <v>115.36170492</v>
      </c>
      <c r="W222" s="11">
        <v>115.59965087999998</v>
      </c>
      <c r="X222" s="11">
        <v>114.9181866</v>
      </c>
      <c r="Y222" s="11">
        <v>115.63040579999998</v>
      </c>
    </row>
    <row r="224" spans="1:25" s="34" customFormat="1" ht="15">
      <c r="A224" s="35" t="s">
        <v>111</v>
      </c>
      <c r="B224" s="35"/>
      <c r="C224" s="35"/>
      <c r="D224" s="35"/>
      <c r="E224" s="35"/>
      <c r="F224" s="35"/>
      <c r="G224" s="35"/>
      <c r="H224" s="35"/>
      <c r="I224" s="35"/>
      <c r="J224" s="35"/>
      <c r="K224" s="35"/>
      <c r="L224" s="35"/>
      <c r="M224" s="35"/>
      <c r="N224" s="35"/>
      <c r="O224" s="35"/>
      <c r="P224" s="35"/>
      <c r="Q224" s="35"/>
      <c r="R224" s="35"/>
      <c r="S224" s="35"/>
      <c r="T224" s="35"/>
      <c r="U224" s="35"/>
      <c r="V224" s="35"/>
      <c r="W224" s="35"/>
      <c r="X224" s="35"/>
      <c r="Y224" s="35"/>
    </row>
    <row r="226" spans="1:25" ht="12.75">
      <c r="A226" s="128" t="s">
        <v>90</v>
      </c>
      <c r="B226" s="129"/>
      <c r="C226" s="129"/>
      <c r="D226" s="129"/>
      <c r="E226" s="129"/>
      <c r="F226" s="129"/>
      <c r="G226" s="129"/>
      <c r="H226" s="129"/>
      <c r="I226" s="129"/>
      <c r="J226" s="129"/>
      <c r="K226" s="129"/>
      <c r="L226" s="129"/>
      <c r="M226" s="129"/>
      <c r="N226" s="129"/>
      <c r="O226" s="129"/>
      <c r="P226" s="129"/>
      <c r="Q226" s="129"/>
      <c r="R226" s="129"/>
      <c r="S226" s="129"/>
      <c r="T226" s="129"/>
      <c r="U226" s="129"/>
      <c r="V226" s="129"/>
      <c r="W226" s="129"/>
      <c r="X226" s="129"/>
      <c r="Y226" s="130"/>
    </row>
    <row r="227" spans="1:25" ht="12.75">
      <c r="A227" s="23" t="s">
        <v>22</v>
      </c>
      <c r="B227" s="22" t="s">
        <v>23</v>
      </c>
      <c r="C227" s="8" t="s">
        <v>24</v>
      </c>
      <c r="D227" s="9" t="s">
        <v>25</v>
      </c>
      <c r="E227" s="6" t="s">
        <v>26</v>
      </c>
      <c r="F227" s="6" t="s">
        <v>27</v>
      </c>
      <c r="G227" s="8" t="s">
        <v>28</v>
      </c>
      <c r="H227" s="9" t="s">
        <v>29</v>
      </c>
      <c r="I227" s="6" t="s">
        <v>30</v>
      </c>
      <c r="J227" s="6" t="s">
        <v>31</v>
      </c>
      <c r="K227" s="6" t="s">
        <v>32</v>
      </c>
      <c r="L227" s="6" t="s">
        <v>33</v>
      </c>
      <c r="M227" s="6" t="s">
        <v>34</v>
      </c>
      <c r="N227" s="6" t="s">
        <v>35</v>
      </c>
      <c r="O227" s="6" t="s">
        <v>36</v>
      </c>
      <c r="P227" s="6" t="s">
        <v>37</v>
      </c>
      <c r="Q227" s="6" t="s">
        <v>38</v>
      </c>
      <c r="R227" s="6" t="s">
        <v>39</v>
      </c>
      <c r="S227" s="6" t="s">
        <v>40</v>
      </c>
      <c r="T227" s="6" t="s">
        <v>41</v>
      </c>
      <c r="U227" s="6" t="s">
        <v>42</v>
      </c>
      <c r="V227" s="6" t="s">
        <v>43</v>
      </c>
      <c r="W227" s="6" t="s">
        <v>44</v>
      </c>
      <c r="X227" s="6" t="s">
        <v>45</v>
      </c>
      <c r="Y227" s="6" t="s">
        <v>64</v>
      </c>
    </row>
    <row r="228" spans="1:25" ht="11.25">
      <c r="A228" s="10">
        <f aca="true" t="shared" si="4" ref="A228:A258">A192</f>
        <v>42795</v>
      </c>
      <c r="B228" s="11">
        <v>89.64004496</v>
      </c>
      <c r="C228" s="11">
        <v>93.12959432</v>
      </c>
      <c r="D228" s="11">
        <v>93.62956799999999</v>
      </c>
      <c r="E228" s="11">
        <v>93.37496128</v>
      </c>
      <c r="F228" s="11">
        <v>94.42726728</v>
      </c>
      <c r="G228" s="11">
        <v>94.11927528</v>
      </c>
      <c r="H228" s="11">
        <v>93.71169919999998</v>
      </c>
      <c r="I228" s="11">
        <v>88.59184551999999</v>
      </c>
      <c r="J228" s="11">
        <v>88.31465272</v>
      </c>
      <c r="K228" s="11">
        <v>88.0805788</v>
      </c>
      <c r="L228" s="11">
        <v>87.78182656</v>
      </c>
      <c r="M228" s="11">
        <v>87.53440631999999</v>
      </c>
      <c r="N228" s="11">
        <v>88.368038</v>
      </c>
      <c r="O228" s="11">
        <v>91.82165495999999</v>
      </c>
      <c r="P228" s="11">
        <v>92.91194664</v>
      </c>
      <c r="Q228" s="11">
        <v>92.63270056</v>
      </c>
      <c r="R228" s="11">
        <v>88.62777792</v>
      </c>
      <c r="S228" s="11">
        <v>90.80733464</v>
      </c>
      <c r="T228" s="11">
        <v>88.65344391999999</v>
      </c>
      <c r="U228" s="11">
        <v>88.2807736</v>
      </c>
      <c r="V228" s="11">
        <v>88.3526384</v>
      </c>
      <c r="W228" s="11">
        <v>87.80543928</v>
      </c>
      <c r="X228" s="11">
        <v>87.5005272</v>
      </c>
      <c r="Y228" s="11">
        <v>87.700722</v>
      </c>
    </row>
    <row r="229" spans="1:25" ht="11.25">
      <c r="A229" s="10">
        <f t="shared" si="4"/>
        <v>42796</v>
      </c>
      <c r="B229" s="11">
        <v>91.65944583999999</v>
      </c>
      <c r="C229" s="11">
        <v>94.36566888</v>
      </c>
      <c r="D229" s="11">
        <v>95.02785168</v>
      </c>
      <c r="E229" s="11">
        <v>95.0771304</v>
      </c>
      <c r="F229" s="11">
        <v>94.75784535999999</v>
      </c>
      <c r="G229" s="11">
        <v>94.60282272</v>
      </c>
      <c r="H229" s="11">
        <v>94.35129591999998</v>
      </c>
      <c r="I229" s="11">
        <v>93.99710512</v>
      </c>
      <c r="J229" s="11">
        <v>93.71375248</v>
      </c>
      <c r="K229" s="11">
        <v>92.91707984</v>
      </c>
      <c r="L229" s="11">
        <v>92.41505287999999</v>
      </c>
      <c r="M229" s="11">
        <v>92.08344816</v>
      </c>
      <c r="N229" s="11">
        <v>93.56591632</v>
      </c>
      <c r="O229" s="11">
        <v>94.38209512</v>
      </c>
      <c r="P229" s="11">
        <v>94.48475912</v>
      </c>
      <c r="Q229" s="11">
        <v>94.54943744</v>
      </c>
      <c r="R229" s="11">
        <v>93.96014608</v>
      </c>
      <c r="S229" s="11">
        <v>93.42937319999999</v>
      </c>
      <c r="T229" s="11">
        <v>93.15218039999999</v>
      </c>
      <c r="U229" s="11">
        <v>92.49307751999999</v>
      </c>
      <c r="V229" s="11">
        <v>92.32470855999999</v>
      </c>
      <c r="W229" s="11">
        <v>92.19945848</v>
      </c>
      <c r="X229" s="11">
        <v>91.47978384</v>
      </c>
      <c r="Y229" s="11">
        <v>91.16152544</v>
      </c>
    </row>
    <row r="230" spans="1:25" ht="11.25">
      <c r="A230" s="10">
        <f t="shared" si="4"/>
        <v>42797</v>
      </c>
      <c r="B230" s="11">
        <v>92.32060200000001</v>
      </c>
      <c r="C230" s="11">
        <v>93.55051671999999</v>
      </c>
      <c r="D230" s="11">
        <v>93.8502956</v>
      </c>
      <c r="E230" s="11">
        <v>94.15520767999999</v>
      </c>
      <c r="F230" s="11">
        <v>94.07204983999999</v>
      </c>
      <c r="G230" s="11">
        <v>93.43245311999999</v>
      </c>
      <c r="H230" s="11">
        <v>93.34621536</v>
      </c>
      <c r="I230" s="11">
        <v>92.9930512</v>
      </c>
      <c r="J230" s="11">
        <v>92.48178448000002</v>
      </c>
      <c r="K230" s="11">
        <v>92.38528031999999</v>
      </c>
      <c r="L230" s="11">
        <v>91.87914680000002</v>
      </c>
      <c r="M230" s="11">
        <v>92.20869823999999</v>
      </c>
      <c r="N230" s="11">
        <v>92.60190136</v>
      </c>
      <c r="O230" s="11">
        <v>93.449906</v>
      </c>
      <c r="P230" s="11">
        <v>94.63978175999999</v>
      </c>
      <c r="Q230" s="11">
        <v>93.82154968</v>
      </c>
      <c r="R230" s="11">
        <v>92.56288904</v>
      </c>
      <c r="S230" s="11">
        <v>92.07728832000001</v>
      </c>
      <c r="T230" s="11">
        <v>91.42331863999999</v>
      </c>
      <c r="U230" s="11">
        <v>91.30525503999999</v>
      </c>
      <c r="V230" s="11">
        <v>91.3144948</v>
      </c>
      <c r="W230" s="11">
        <v>88.54667336</v>
      </c>
      <c r="X230" s="11">
        <v>91.74979016</v>
      </c>
      <c r="Y230" s="11">
        <v>91.76210984</v>
      </c>
    </row>
    <row r="231" spans="1:25" ht="11.25">
      <c r="A231" s="10">
        <f t="shared" si="4"/>
        <v>42798</v>
      </c>
      <c r="B231" s="11">
        <v>88.51074096</v>
      </c>
      <c r="C231" s="11">
        <v>91.82165495999999</v>
      </c>
      <c r="D231" s="11">
        <v>92.23744416000001</v>
      </c>
      <c r="E231" s="11">
        <v>92.46022504</v>
      </c>
      <c r="F231" s="11">
        <v>92.49923736</v>
      </c>
      <c r="G231" s="11">
        <v>92.67479279999999</v>
      </c>
      <c r="H231" s="11">
        <v>92.70867191999999</v>
      </c>
      <c r="I231" s="11">
        <v>92.3565344</v>
      </c>
      <c r="J231" s="11">
        <v>91.88941319999999</v>
      </c>
      <c r="K231" s="11">
        <v>91.49929</v>
      </c>
      <c r="L231" s="11">
        <v>91.67587208</v>
      </c>
      <c r="M231" s="11">
        <v>91.59066096000001</v>
      </c>
      <c r="N231" s="11">
        <v>89.61335231999999</v>
      </c>
      <c r="O231" s="11">
        <v>92.0331428</v>
      </c>
      <c r="P231" s="11">
        <v>92.42429263999999</v>
      </c>
      <c r="Q231" s="11">
        <v>92.20869823999999</v>
      </c>
      <c r="R231" s="11">
        <v>91.68819176000001</v>
      </c>
      <c r="S231" s="11">
        <v>91.42639856</v>
      </c>
      <c r="T231" s="11">
        <v>90.92745151999999</v>
      </c>
      <c r="U231" s="11">
        <v>88.4296364</v>
      </c>
      <c r="V231" s="11">
        <v>89.48810223999999</v>
      </c>
      <c r="W231" s="11">
        <v>89.47988912000001</v>
      </c>
      <c r="X231" s="11">
        <v>86.63506968</v>
      </c>
      <c r="Y231" s="11">
        <v>87.07549824</v>
      </c>
    </row>
    <row r="232" spans="1:25" ht="11.25">
      <c r="A232" s="10">
        <f t="shared" si="4"/>
        <v>42799</v>
      </c>
      <c r="B232" s="11">
        <v>86.73465376</v>
      </c>
      <c r="C232" s="11">
        <v>87.32394512</v>
      </c>
      <c r="D232" s="11">
        <v>90.14720512</v>
      </c>
      <c r="E232" s="11">
        <v>92.18508551999999</v>
      </c>
      <c r="F232" s="11">
        <v>92.41299959999999</v>
      </c>
      <c r="G232" s="11">
        <v>92.1871388</v>
      </c>
      <c r="H232" s="11">
        <v>92.17995232</v>
      </c>
      <c r="I232" s="11">
        <v>92.00029032</v>
      </c>
      <c r="J232" s="11">
        <v>89.8156004</v>
      </c>
      <c r="K232" s="11">
        <v>89.5640736</v>
      </c>
      <c r="L232" s="11">
        <v>87.98407464</v>
      </c>
      <c r="M232" s="11">
        <v>87.70996176000001</v>
      </c>
      <c r="N232" s="11">
        <v>88.45427576</v>
      </c>
      <c r="O232" s="11">
        <v>90.10921944</v>
      </c>
      <c r="P232" s="11">
        <v>91.92739888</v>
      </c>
      <c r="Q232" s="11">
        <v>91.74465695999999</v>
      </c>
      <c r="R232" s="11">
        <v>91.45206456</v>
      </c>
      <c r="S232" s="11">
        <v>91.1861648</v>
      </c>
      <c r="T232" s="11">
        <v>90.6985108</v>
      </c>
      <c r="U232" s="11">
        <v>89.12467168</v>
      </c>
      <c r="V232" s="11">
        <v>87.95019552</v>
      </c>
      <c r="W232" s="11">
        <v>87.15352288</v>
      </c>
      <c r="X232" s="11">
        <v>87.33318487999999</v>
      </c>
      <c r="Y232" s="11">
        <v>87.15557616000001</v>
      </c>
    </row>
    <row r="233" spans="1:25" ht="11.25">
      <c r="A233" s="10">
        <f t="shared" si="4"/>
        <v>42800</v>
      </c>
      <c r="B233" s="11">
        <v>91.93869192</v>
      </c>
      <c r="C233" s="11">
        <v>92.346268</v>
      </c>
      <c r="D233" s="11">
        <v>92.9468524</v>
      </c>
      <c r="E233" s="11">
        <v>92.859588</v>
      </c>
      <c r="F233" s="11">
        <v>92.93761264</v>
      </c>
      <c r="G233" s="11">
        <v>92.61114112</v>
      </c>
      <c r="H233" s="11">
        <v>92.56802223999999</v>
      </c>
      <c r="I233" s="11">
        <v>92.26721672</v>
      </c>
      <c r="J233" s="11">
        <v>91.53727568</v>
      </c>
      <c r="K233" s="11">
        <v>91.54856871999999</v>
      </c>
      <c r="L233" s="11">
        <v>91.4325584</v>
      </c>
      <c r="M233" s="11">
        <v>91.32886776000001</v>
      </c>
      <c r="N233" s="11">
        <v>91.59579416000001</v>
      </c>
      <c r="O233" s="11">
        <v>91.86169392</v>
      </c>
      <c r="P233" s="11">
        <v>93.3318424</v>
      </c>
      <c r="Q233" s="11">
        <v>91.76518976</v>
      </c>
      <c r="R233" s="11">
        <v>91.37096</v>
      </c>
      <c r="S233" s="11">
        <v>91.1861648</v>
      </c>
      <c r="T233" s="11">
        <v>90.80220144</v>
      </c>
      <c r="U233" s="11">
        <v>90.25910887999999</v>
      </c>
      <c r="V233" s="11">
        <v>90.93053144</v>
      </c>
      <c r="W233" s="11">
        <v>89.38851816000002</v>
      </c>
      <c r="X233" s="11">
        <v>89.21090944</v>
      </c>
      <c r="Y233" s="11">
        <v>88.85363871999999</v>
      </c>
    </row>
    <row r="234" spans="1:25" ht="11.25">
      <c r="A234" s="10">
        <f t="shared" si="4"/>
        <v>42801</v>
      </c>
      <c r="B234" s="11">
        <v>90.23036296000001</v>
      </c>
      <c r="C234" s="11">
        <v>93.13370087999999</v>
      </c>
      <c r="D234" s="11">
        <v>93.63880776</v>
      </c>
      <c r="E234" s="11">
        <v>93.77124432</v>
      </c>
      <c r="F234" s="11">
        <v>93.71272583999999</v>
      </c>
      <c r="G234" s="11">
        <v>93.92318704</v>
      </c>
      <c r="H234" s="11">
        <v>93.62340816</v>
      </c>
      <c r="I234" s="11">
        <v>92.91194664</v>
      </c>
      <c r="J234" s="11">
        <v>92.51771688</v>
      </c>
      <c r="K234" s="11">
        <v>92.423266</v>
      </c>
      <c r="L234" s="11">
        <v>91.99823704</v>
      </c>
      <c r="M234" s="11">
        <v>91.30833496</v>
      </c>
      <c r="N234" s="11">
        <v>92.38014712</v>
      </c>
      <c r="O234" s="11">
        <v>93.2137788</v>
      </c>
      <c r="P234" s="11">
        <v>93.68397992</v>
      </c>
      <c r="Q234" s="11">
        <v>93.40062728</v>
      </c>
      <c r="R234" s="11">
        <v>92.68197928000001</v>
      </c>
      <c r="S234" s="11">
        <v>92.02390304</v>
      </c>
      <c r="T234" s="11">
        <v>92.08036824</v>
      </c>
      <c r="U234" s="11">
        <v>89.6205388</v>
      </c>
      <c r="V234" s="11">
        <v>88.75097472</v>
      </c>
      <c r="W234" s="11">
        <v>89.55175392</v>
      </c>
      <c r="X234" s="11">
        <v>89.14520448</v>
      </c>
      <c r="Y234" s="11">
        <v>89.30844024</v>
      </c>
    </row>
    <row r="235" spans="1:25" ht="11.25">
      <c r="A235" s="10">
        <f t="shared" si="4"/>
        <v>42802</v>
      </c>
      <c r="B235" s="11">
        <v>85.29735776000001</v>
      </c>
      <c r="C235" s="11">
        <v>86.21517392</v>
      </c>
      <c r="D235" s="11">
        <v>87.71304168</v>
      </c>
      <c r="E235" s="11">
        <v>88.07852552</v>
      </c>
      <c r="F235" s="11">
        <v>91.19643119999999</v>
      </c>
      <c r="G235" s="11">
        <v>89.98294272</v>
      </c>
      <c r="H235" s="11">
        <v>90.31968064</v>
      </c>
      <c r="I235" s="11">
        <v>89.91723776</v>
      </c>
      <c r="J235" s="11">
        <v>87.49642064</v>
      </c>
      <c r="K235" s="11">
        <v>87.08268472</v>
      </c>
      <c r="L235" s="11">
        <v>86.77469271999999</v>
      </c>
      <c r="M235" s="11">
        <v>85.8579032</v>
      </c>
      <c r="N235" s="11">
        <v>87.19458848000001</v>
      </c>
      <c r="O235" s="11">
        <v>89.16060408</v>
      </c>
      <c r="P235" s="11">
        <v>91.19643119999999</v>
      </c>
      <c r="Q235" s="11">
        <v>89.38133167999999</v>
      </c>
      <c r="R235" s="11">
        <v>87.675056</v>
      </c>
      <c r="S235" s="11">
        <v>88.12883088</v>
      </c>
      <c r="T235" s="11">
        <v>87.21101472</v>
      </c>
      <c r="U235" s="11">
        <v>85.09510968000001</v>
      </c>
      <c r="V235" s="11">
        <v>84.51505808</v>
      </c>
      <c r="W235" s="11">
        <v>84.8312632</v>
      </c>
      <c r="X235" s="11">
        <v>83.91447368</v>
      </c>
      <c r="Y235" s="11">
        <v>84.36516864</v>
      </c>
    </row>
    <row r="236" spans="1:25" ht="11.25">
      <c r="A236" s="10">
        <f t="shared" si="4"/>
        <v>42803</v>
      </c>
      <c r="B236" s="11">
        <v>87.66889616</v>
      </c>
      <c r="C236" s="11">
        <v>88.56515288</v>
      </c>
      <c r="D236" s="11">
        <v>91.01471592</v>
      </c>
      <c r="E236" s="11">
        <v>92.42839919999999</v>
      </c>
      <c r="F236" s="11">
        <v>92.01671655999999</v>
      </c>
      <c r="G236" s="11">
        <v>91.07939424</v>
      </c>
      <c r="H236" s="11">
        <v>90.51166232</v>
      </c>
      <c r="I236" s="11">
        <v>90.87611952</v>
      </c>
      <c r="J236" s="11">
        <v>89.86385248</v>
      </c>
      <c r="K236" s="11">
        <v>88.01282056</v>
      </c>
      <c r="L236" s="11">
        <v>87.44098208</v>
      </c>
      <c r="M236" s="11">
        <v>87.38965008000001</v>
      </c>
      <c r="N236" s="11">
        <v>89.2201492</v>
      </c>
      <c r="O236" s="11">
        <v>91.67792536</v>
      </c>
      <c r="P236" s="11">
        <v>91.95203824000001</v>
      </c>
      <c r="Q236" s="11">
        <v>92.10911416</v>
      </c>
      <c r="R236" s="11">
        <v>91.06194135999999</v>
      </c>
      <c r="S236" s="11">
        <v>87.43276896</v>
      </c>
      <c r="T236" s="11">
        <v>86.30243832000001</v>
      </c>
      <c r="U236" s="11">
        <v>82.95045872</v>
      </c>
      <c r="V236" s="11">
        <v>82.45561823999999</v>
      </c>
      <c r="W236" s="11">
        <v>82.67634583999998</v>
      </c>
      <c r="X236" s="11">
        <v>84.39186128</v>
      </c>
      <c r="Y236" s="11">
        <v>82.36938048000002</v>
      </c>
    </row>
    <row r="237" spans="1:25" ht="11.25">
      <c r="A237" s="10">
        <f t="shared" si="4"/>
        <v>42804</v>
      </c>
      <c r="B237" s="11">
        <v>92.98997127999999</v>
      </c>
      <c r="C237" s="11">
        <v>93.48994496</v>
      </c>
      <c r="D237" s="11">
        <v>94.88822864000001</v>
      </c>
      <c r="E237" s="11">
        <v>97.29569944</v>
      </c>
      <c r="F237" s="11">
        <v>98.0800524</v>
      </c>
      <c r="G237" s="11">
        <v>96.7710864</v>
      </c>
      <c r="H237" s="11">
        <v>96.95690823999999</v>
      </c>
      <c r="I237" s="11">
        <v>95.33481704</v>
      </c>
      <c r="J237" s="11">
        <v>93.63778112</v>
      </c>
      <c r="K237" s="11">
        <v>92.21896464</v>
      </c>
      <c r="L237" s="11">
        <v>92.115274</v>
      </c>
      <c r="M237" s="11">
        <v>92.08036824</v>
      </c>
      <c r="N237" s="11">
        <v>92.2487372</v>
      </c>
      <c r="O237" s="11">
        <v>92.63886040000001</v>
      </c>
      <c r="P237" s="11">
        <v>96.70024824</v>
      </c>
      <c r="Q237" s="11">
        <v>92.82262895999999</v>
      </c>
      <c r="R237" s="11">
        <v>92.14196663999999</v>
      </c>
      <c r="S237" s="11">
        <v>91.55780848</v>
      </c>
      <c r="T237" s="11">
        <v>93.06594263999999</v>
      </c>
      <c r="U237" s="11">
        <v>92.40170656</v>
      </c>
      <c r="V237" s="11">
        <v>90.9500376</v>
      </c>
      <c r="W237" s="11">
        <v>92.41094632</v>
      </c>
      <c r="X237" s="11">
        <v>90.22214983999999</v>
      </c>
      <c r="Y237" s="11">
        <v>93.45093264</v>
      </c>
    </row>
    <row r="238" spans="1:25" ht="11.25">
      <c r="A238" s="10">
        <f t="shared" si="4"/>
        <v>42805</v>
      </c>
      <c r="B238" s="11">
        <v>91.35248048</v>
      </c>
      <c r="C238" s="11">
        <v>91.73131064</v>
      </c>
      <c r="D238" s="11">
        <v>92.21485808</v>
      </c>
      <c r="E238" s="11">
        <v>95.37690927999999</v>
      </c>
      <c r="F238" s="11">
        <v>98.95474967999999</v>
      </c>
      <c r="G238" s="11">
        <v>97.37372408</v>
      </c>
      <c r="H238" s="11">
        <v>98.65086424</v>
      </c>
      <c r="I238" s="11">
        <v>98.22172872</v>
      </c>
      <c r="J238" s="11">
        <v>91.58347448</v>
      </c>
      <c r="K238" s="11">
        <v>91.53008919999999</v>
      </c>
      <c r="L238" s="11">
        <v>91.47978384</v>
      </c>
      <c r="M238" s="11">
        <v>91.62146016</v>
      </c>
      <c r="N238" s="11">
        <v>91.66765896</v>
      </c>
      <c r="O238" s="11">
        <v>92.62756736</v>
      </c>
      <c r="P238" s="11">
        <v>95.71056727999999</v>
      </c>
      <c r="Q238" s="11">
        <v>94.10079576</v>
      </c>
      <c r="R238" s="11">
        <v>91.45001128</v>
      </c>
      <c r="S238" s="11">
        <v>92.50539719999999</v>
      </c>
      <c r="T238" s="11">
        <v>90.83094736000001</v>
      </c>
      <c r="U238" s="11">
        <v>90.71801696</v>
      </c>
      <c r="V238" s="11">
        <v>90.87201296</v>
      </c>
      <c r="W238" s="11">
        <v>91.04654176</v>
      </c>
      <c r="X238" s="11">
        <v>91.14612583999998</v>
      </c>
      <c r="Y238" s="11">
        <v>91.3401608</v>
      </c>
    </row>
    <row r="239" spans="1:25" ht="11.25">
      <c r="A239" s="10">
        <f t="shared" si="4"/>
        <v>42806</v>
      </c>
      <c r="B239" s="11">
        <v>87.82186552</v>
      </c>
      <c r="C239" s="11">
        <v>87.88243727999999</v>
      </c>
      <c r="D239" s="11">
        <v>90.39462536</v>
      </c>
      <c r="E239" s="11">
        <v>91.01060936</v>
      </c>
      <c r="F239" s="11">
        <v>92.00029032</v>
      </c>
      <c r="G239" s="11">
        <v>91.89043984</v>
      </c>
      <c r="H239" s="11">
        <v>91.93458536</v>
      </c>
      <c r="I239" s="11">
        <v>91.82370823999999</v>
      </c>
      <c r="J239" s="11">
        <v>90.65539192</v>
      </c>
      <c r="K239" s="11">
        <v>90.69645752</v>
      </c>
      <c r="L239" s="11">
        <v>90.4264512</v>
      </c>
      <c r="M239" s="11">
        <v>90.77961536</v>
      </c>
      <c r="N239" s="11">
        <v>90.97981016</v>
      </c>
      <c r="O239" s="11">
        <v>91.90275951999999</v>
      </c>
      <c r="P239" s="11">
        <v>92.1101408</v>
      </c>
      <c r="Q239" s="11">
        <v>91.74465695999999</v>
      </c>
      <c r="R239" s="11">
        <v>91.36274688</v>
      </c>
      <c r="S239" s="11">
        <v>90.88022608</v>
      </c>
      <c r="T239" s="11">
        <v>90.19237728</v>
      </c>
      <c r="U239" s="11">
        <v>89.5897396</v>
      </c>
      <c r="V239" s="11">
        <v>87.52413992</v>
      </c>
      <c r="W239" s="11">
        <v>87.3567976</v>
      </c>
      <c r="X239" s="11">
        <v>87.53645959999999</v>
      </c>
      <c r="Y239" s="11">
        <v>87.56007232</v>
      </c>
    </row>
    <row r="240" spans="1:25" ht="11.25">
      <c r="A240" s="10">
        <f t="shared" si="4"/>
        <v>42807</v>
      </c>
      <c r="B240" s="11">
        <v>92.7158584</v>
      </c>
      <c r="C240" s="11">
        <v>93.35750840000001</v>
      </c>
      <c r="D240" s="11">
        <v>93.69527296</v>
      </c>
      <c r="E240" s="11">
        <v>93.59979544000001</v>
      </c>
      <c r="F240" s="11">
        <v>93.4037072</v>
      </c>
      <c r="G240" s="11">
        <v>93.14602056</v>
      </c>
      <c r="H240" s="11">
        <v>92.9160532</v>
      </c>
      <c r="I240" s="11">
        <v>92.7004588</v>
      </c>
      <c r="J240" s="11">
        <v>91.88120008</v>
      </c>
      <c r="K240" s="11">
        <v>91.77032296</v>
      </c>
      <c r="L240" s="11">
        <v>91.66868559999999</v>
      </c>
      <c r="M240" s="11">
        <v>91.704618</v>
      </c>
      <c r="N240" s="11">
        <v>91.8534808</v>
      </c>
      <c r="O240" s="11">
        <v>93.05054304000001</v>
      </c>
      <c r="P240" s="11">
        <v>93.35032191999998</v>
      </c>
      <c r="Q240" s="11">
        <v>93.05670287999999</v>
      </c>
      <c r="R240" s="11">
        <v>92.43866560000001</v>
      </c>
      <c r="S240" s="11">
        <v>92.6491268</v>
      </c>
      <c r="T240" s="11">
        <v>91.91199928</v>
      </c>
      <c r="U240" s="11">
        <v>91.22312383999999</v>
      </c>
      <c r="V240" s="11">
        <v>91.04448848000001</v>
      </c>
      <c r="W240" s="11">
        <v>90.67387144000001</v>
      </c>
      <c r="X240" s="11">
        <v>91.07426104000001</v>
      </c>
      <c r="Y240" s="11">
        <v>91.15125904000001</v>
      </c>
    </row>
    <row r="241" spans="1:25" ht="11.25">
      <c r="A241" s="10">
        <f t="shared" si="4"/>
        <v>42808</v>
      </c>
      <c r="B241" s="11">
        <v>92.1358068</v>
      </c>
      <c r="C241" s="11">
        <v>94.27019136</v>
      </c>
      <c r="D241" s="11">
        <v>94.527878</v>
      </c>
      <c r="E241" s="11">
        <v>94.56791696</v>
      </c>
      <c r="F241" s="11">
        <v>94.46422632</v>
      </c>
      <c r="G241" s="11">
        <v>94.06589</v>
      </c>
      <c r="H241" s="11">
        <v>93.70451272</v>
      </c>
      <c r="I241" s="11">
        <v>93.63675448</v>
      </c>
      <c r="J241" s="11">
        <v>92.40067992</v>
      </c>
      <c r="K241" s="11">
        <v>92.28158968</v>
      </c>
      <c r="L241" s="11">
        <v>92.08652808000001</v>
      </c>
      <c r="M241" s="11">
        <v>91.89865295999999</v>
      </c>
      <c r="N241" s="11">
        <v>92.24976384</v>
      </c>
      <c r="O241" s="11">
        <v>94.16650072</v>
      </c>
      <c r="P241" s="11">
        <v>94.41084104000001</v>
      </c>
      <c r="Q241" s="11">
        <v>93.6860332</v>
      </c>
      <c r="R241" s="11">
        <v>93.12856768</v>
      </c>
      <c r="S241" s="11">
        <v>92.80106952</v>
      </c>
      <c r="T241" s="11">
        <v>91.97462432</v>
      </c>
      <c r="U241" s="11">
        <v>91.30833496</v>
      </c>
      <c r="V241" s="11">
        <v>90.56915416000001</v>
      </c>
      <c r="W241" s="11">
        <v>88.83618584</v>
      </c>
      <c r="X241" s="11">
        <v>89.35053248000001</v>
      </c>
      <c r="Y241" s="11">
        <v>90.395652</v>
      </c>
    </row>
    <row r="242" spans="1:25" ht="11.25">
      <c r="A242" s="10">
        <f t="shared" si="4"/>
        <v>42809</v>
      </c>
      <c r="B242" s="11">
        <v>90.50960904</v>
      </c>
      <c r="C242" s="11">
        <v>92.76924368</v>
      </c>
      <c r="D242" s="11">
        <v>93.96219936</v>
      </c>
      <c r="E242" s="11">
        <v>94.1120888</v>
      </c>
      <c r="F242" s="11">
        <v>94.25889832</v>
      </c>
      <c r="G242" s="11">
        <v>93.71580576</v>
      </c>
      <c r="H242" s="11">
        <v>93.55975648</v>
      </c>
      <c r="I242" s="11">
        <v>93.14910048</v>
      </c>
      <c r="J242" s="11">
        <v>90.09895304</v>
      </c>
      <c r="K242" s="11">
        <v>90.09997967999999</v>
      </c>
      <c r="L242" s="11">
        <v>89.97883616</v>
      </c>
      <c r="M242" s="11">
        <v>89.56099368</v>
      </c>
      <c r="N242" s="11">
        <v>90.17389776</v>
      </c>
      <c r="O242" s="11">
        <v>92.57828864</v>
      </c>
      <c r="P242" s="11">
        <v>93.59568888</v>
      </c>
      <c r="Q242" s="11">
        <v>93.26716408</v>
      </c>
      <c r="R242" s="11">
        <v>90.23036296000001</v>
      </c>
      <c r="S242" s="11">
        <v>91.17795167999999</v>
      </c>
      <c r="T242" s="11">
        <v>89.61848552</v>
      </c>
      <c r="U242" s="11">
        <v>89.71498968</v>
      </c>
      <c r="V242" s="11">
        <v>89.19140328</v>
      </c>
      <c r="W242" s="11">
        <v>89.19140328</v>
      </c>
      <c r="X242" s="11">
        <v>87.97175496</v>
      </c>
      <c r="Y242" s="11">
        <v>88.10829808000001</v>
      </c>
    </row>
    <row r="243" spans="1:25" ht="11.25">
      <c r="A243" s="10">
        <f t="shared" si="4"/>
        <v>42810</v>
      </c>
      <c r="B243" s="11">
        <v>89.80944056</v>
      </c>
      <c r="C243" s="11">
        <v>94.73217936</v>
      </c>
      <c r="D243" s="11">
        <v>95.0822636</v>
      </c>
      <c r="E243" s="11">
        <v>94.98575944</v>
      </c>
      <c r="F243" s="11">
        <v>94.8820688</v>
      </c>
      <c r="G243" s="11">
        <v>94.24760528</v>
      </c>
      <c r="H243" s="11">
        <v>94.13878144</v>
      </c>
      <c r="I243" s="11">
        <v>91.04346183999999</v>
      </c>
      <c r="J243" s="11">
        <v>90.45006391999999</v>
      </c>
      <c r="K243" s="11">
        <v>88.5836324</v>
      </c>
      <c r="L243" s="11">
        <v>88.44092944</v>
      </c>
      <c r="M243" s="11">
        <v>88.29925312</v>
      </c>
      <c r="N243" s="11">
        <v>88.55488648000001</v>
      </c>
      <c r="O243" s="11">
        <v>90.7703756</v>
      </c>
      <c r="P243" s="11">
        <v>92.05470224</v>
      </c>
      <c r="Q243" s="11">
        <v>93.526904</v>
      </c>
      <c r="R243" s="11">
        <v>93.05156968</v>
      </c>
      <c r="S243" s="11">
        <v>90.96441055999999</v>
      </c>
      <c r="T243" s="11">
        <v>88.99223512</v>
      </c>
      <c r="U243" s="11">
        <v>88.28693344</v>
      </c>
      <c r="V243" s="11">
        <v>88.42039663999999</v>
      </c>
      <c r="W243" s="11">
        <v>88.6811632</v>
      </c>
      <c r="X243" s="11">
        <v>88.92037032</v>
      </c>
      <c r="Y243" s="11">
        <v>88.36393144</v>
      </c>
    </row>
    <row r="244" spans="1:25" ht="11.25">
      <c r="A244" s="10">
        <f t="shared" si="4"/>
        <v>42811</v>
      </c>
      <c r="B244" s="11">
        <v>91.52803592</v>
      </c>
      <c r="C244" s="11">
        <v>96.05551832</v>
      </c>
      <c r="D244" s="11">
        <v>96.23928688</v>
      </c>
      <c r="E244" s="11">
        <v>96.10993024</v>
      </c>
      <c r="F244" s="11">
        <v>95.94772112</v>
      </c>
      <c r="G244" s="11">
        <v>95.52166552</v>
      </c>
      <c r="H244" s="11">
        <v>95.2670588</v>
      </c>
      <c r="I244" s="11">
        <v>93.09160864</v>
      </c>
      <c r="J244" s="11">
        <v>91.79906888</v>
      </c>
      <c r="K244" s="11">
        <v>90.79809488</v>
      </c>
      <c r="L244" s="11">
        <v>90.98186344</v>
      </c>
      <c r="M244" s="11">
        <v>91.18411151999999</v>
      </c>
      <c r="N244" s="11">
        <v>91.2374968</v>
      </c>
      <c r="O244" s="11">
        <v>93.70964591999999</v>
      </c>
      <c r="P244" s="11">
        <v>95.2875916</v>
      </c>
      <c r="Q244" s="11">
        <v>94.94469383999999</v>
      </c>
      <c r="R244" s="11">
        <v>94.33589632</v>
      </c>
      <c r="S244" s="11">
        <v>93.97246576</v>
      </c>
      <c r="T244" s="11">
        <v>90.73136328</v>
      </c>
      <c r="U244" s="11">
        <v>90.35150648000001</v>
      </c>
      <c r="V244" s="11">
        <v>90.7139104</v>
      </c>
      <c r="W244" s="11">
        <v>91.1296996</v>
      </c>
      <c r="X244" s="11">
        <v>91.38225304</v>
      </c>
      <c r="Y244" s="11">
        <v>91.40381248000001</v>
      </c>
    </row>
    <row r="245" spans="1:25" ht="11.25">
      <c r="A245" s="10">
        <f t="shared" si="4"/>
        <v>42812</v>
      </c>
      <c r="B245" s="11">
        <v>91.66971224</v>
      </c>
      <c r="C245" s="11">
        <v>92.01363664</v>
      </c>
      <c r="D245" s="11">
        <v>92.61422104</v>
      </c>
      <c r="E245" s="11">
        <v>97.51232048</v>
      </c>
      <c r="F245" s="11">
        <v>98.54820024</v>
      </c>
      <c r="G245" s="11">
        <v>96.1859016</v>
      </c>
      <c r="H245" s="11">
        <v>97.28132648</v>
      </c>
      <c r="I245" s="11">
        <v>94.2301524</v>
      </c>
      <c r="J245" s="11">
        <v>93.21993864</v>
      </c>
      <c r="K245" s="11">
        <v>91.88633328</v>
      </c>
      <c r="L245" s="11">
        <v>91.9048128</v>
      </c>
      <c r="M245" s="11">
        <v>91.91713248</v>
      </c>
      <c r="N245" s="11">
        <v>91.88325336</v>
      </c>
      <c r="O245" s="11">
        <v>92.85137488</v>
      </c>
      <c r="P245" s="11">
        <v>98.08313231999999</v>
      </c>
      <c r="Q245" s="11">
        <v>97.43429583999999</v>
      </c>
      <c r="R245" s="11">
        <v>92.53722304</v>
      </c>
      <c r="S245" s="11">
        <v>91.11532664</v>
      </c>
      <c r="T245" s="11">
        <v>90.69748416</v>
      </c>
      <c r="U245" s="11">
        <v>90.3237872</v>
      </c>
      <c r="V245" s="11">
        <v>90.2467892</v>
      </c>
      <c r="W245" s="11">
        <v>90.31762736</v>
      </c>
      <c r="X245" s="11">
        <v>90.55375456</v>
      </c>
      <c r="Y245" s="11">
        <v>90.81862767999999</v>
      </c>
    </row>
    <row r="246" spans="1:25" ht="11.25">
      <c r="A246" s="10">
        <f t="shared" si="4"/>
        <v>42813</v>
      </c>
      <c r="B246" s="11">
        <v>87.98715456</v>
      </c>
      <c r="C246" s="11">
        <v>89.50144855999999</v>
      </c>
      <c r="D246" s="11">
        <v>90.64307224</v>
      </c>
      <c r="E246" s="11">
        <v>91.63891304</v>
      </c>
      <c r="F246" s="11">
        <v>91.76416312</v>
      </c>
      <c r="G246" s="11">
        <v>91.77545616</v>
      </c>
      <c r="H246" s="11">
        <v>91.6892184</v>
      </c>
      <c r="I246" s="11">
        <v>91.56910151999999</v>
      </c>
      <c r="J246" s="11">
        <v>90.74265632</v>
      </c>
      <c r="K246" s="11">
        <v>90.21188344000001</v>
      </c>
      <c r="L246" s="11">
        <v>89.72730935999999</v>
      </c>
      <c r="M246" s="11">
        <v>89.77761472</v>
      </c>
      <c r="N246" s="11">
        <v>89.88027872</v>
      </c>
      <c r="O246" s="11">
        <v>91.15639224</v>
      </c>
      <c r="P246" s="11">
        <v>91.73644383999999</v>
      </c>
      <c r="Q246" s="11">
        <v>91.40586576</v>
      </c>
      <c r="R246" s="11">
        <v>90.69029768</v>
      </c>
      <c r="S246" s="11">
        <v>89.01687448</v>
      </c>
      <c r="T246" s="11">
        <v>88.4039704</v>
      </c>
      <c r="U246" s="11">
        <v>86.29114528</v>
      </c>
      <c r="V246" s="11">
        <v>86.42358184</v>
      </c>
      <c r="W246" s="11">
        <v>86.57963112</v>
      </c>
      <c r="X246" s="11">
        <v>86.12174968</v>
      </c>
      <c r="Y246" s="11">
        <v>84.06025656</v>
      </c>
    </row>
    <row r="247" spans="1:25" ht="11.25">
      <c r="A247" s="10">
        <f t="shared" si="4"/>
        <v>42814</v>
      </c>
      <c r="B247" s="11">
        <v>87.1976684</v>
      </c>
      <c r="C247" s="11">
        <v>87.55391248000001</v>
      </c>
      <c r="D247" s="11">
        <v>90.19751048</v>
      </c>
      <c r="E247" s="11">
        <v>90.71801696</v>
      </c>
      <c r="F247" s="11">
        <v>91.51879616000001</v>
      </c>
      <c r="G247" s="11">
        <v>90.4161848</v>
      </c>
      <c r="H247" s="11">
        <v>90.14925840000001</v>
      </c>
      <c r="I247" s="11">
        <v>89.41213087999999</v>
      </c>
      <c r="J247" s="11">
        <v>86.61864344</v>
      </c>
      <c r="K247" s="11">
        <v>85.80143799999999</v>
      </c>
      <c r="L247" s="11">
        <v>84.50068512000001</v>
      </c>
      <c r="M247" s="11">
        <v>85.73265312</v>
      </c>
      <c r="N247" s="11">
        <v>85.95646064</v>
      </c>
      <c r="O247" s="11">
        <v>87.17405568</v>
      </c>
      <c r="P247" s="11">
        <v>89.61232568</v>
      </c>
      <c r="Q247" s="11">
        <v>89.17805695999999</v>
      </c>
      <c r="R247" s="11">
        <v>86.80446527999999</v>
      </c>
      <c r="S247" s="11">
        <v>86.78495912000001</v>
      </c>
      <c r="T247" s="11">
        <v>86.20593416</v>
      </c>
      <c r="U247" s="11">
        <v>84.86000912000002</v>
      </c>
      <c r="V247" s="11">
        <v>85.98417992</v>
      </c>
      <c r="W247" s="11">
        <v>86.01395248</v>
      </c>
      <c r="X247" s="11">
        <v>86.4122888</v>
      </c>
      <c r="Y247" s="11">
        <v>87.38349024</v>
      </c>
    </row>
    <row r="248" spans="1:25" ht="11.25">
      <c r="A248" s="10">
        <f t="shared" si="4"/>
        <v>42815</v>
      </c>
      <c r="B248" s="11">
        <v>88.03540664</v>
      </c>
      <c r="C248" s="11">
        <v>88.958356</v>
      </c>
      <c r="D248" s="11">
        <v>89.53122112</v>
      </c>
      <c r="E248" s="11">
        <v>90.14309855999998</v>
      </c>
      <c r="F248" s="11">
        <v>91.396626</v>
      </c>
      <c r="G248" s="11">
        <v>90.11024608000001</v>
      </c>
      <c r="H248" s="11">
        <v>89.23965536</v>
      </c>
      <c r="I248" s="11">
        <v>88.38857080000001</v>
      </c>
      <c r="J248" s="11">
        <v>87.55801904</v>
      </c>
      <c r="K248" s="11">
        <v>87.48102104</v>
      </c>
      <c r="L248" s="11">
        <v>87.58163176</v>
      </c>
      <c r="M248" s="11">
        <v>87.45843495999999</v>
      </c>
      <c r="N248" s="11">
        <v>87.61140431999999</v>
      </c>
      <c r="O248" s="11">
        <v>88.28385352</v>
      </c>
      <c r="P248" s="11">
        <v>91.81036191999999</v>
      </c>
      <c r="Q248" s="11">
        <v>90.08868663999999</v>
      </c>
      <c r="R248" s="11">
        <v>87.80851919999999</v>
      </c>
      <c r="S248" s="11">
        <v>87.32907832</v>
      </c>
      <c r="T248" s="11">
        <v>86.85477064</v>
      </c>
      <c r="U248" s="11">
        <v>86.62890983999999</v>
      </c>
      <c r="V248" s="11">
        <v>85.42671440000001</v>
      </c>
      <c r="W248" s="11">
        <v>85.92668808</v>
      </c>
      <c r="X248" s="11">
        <v>85.48625951999999</v>
      </c>
      <c r="Y248" s="11">
        <v>85.30865080000001</v>
      </c>
    </row>
    <row r="249" spans="1:25" ht="11.25">
      <c r="A249" s="10">
        <f t="shared" si="4"/>
        <v>42816</v>
      </c>
      <c r="B249" s="11">
        <v>86.0016328</v>
      </c>
      <c r="C249" s="11">
        <v>86.93690184</v>
      </c>
      <c r="D249" s="11">
        <v>89.4562764</v>
      </c>
      <c r="E249" s="11">
        <v>89.73038928</v>
      </c>
      <c r="F249" s="11">
        <v>90.08150016</v>
      </c>
      <c r="G249" s="11">
        <v>89.76837496</v>
      </c>
      <c r="H249" s="11">
        <v>89.39673128</v>
      </c>
      <c r="I249" s="11">
        <v>88.95219616000001</v>
      </c>
      <c r="J249" s="11">
        <v>86.69256151999998</v>
      </c>
      <c r="K249" s="11">
        <v>86.09505704</v>
      </c>
      <c r="L249" s="11">
        <v>85.827104</v>
      </c>
      <c r="M249" s="11">
        <v>86.0478316</v>
      </c>
      <c r="N249" s="11">
        <v>86.27882559999999</v>
      </c>
      <c r="O249" s="11">
        <v>88.68526976</v>
      </c>
      <c r="P249" s="11">
        <v>90.94901096000001</v>
      </c>
      <c r="Q249" s="11">
        <v>89.55996704</v>
      </c>
      <c r="R249" s="11">
        <v>88.07441896</v>
      </c>
      <c r="S249" s="11">
        <v>86.56012496</v>
      </c>
      <c r="T249" s="11">
        <v>85.65668176000001</v>
      </c>
      <c r="U249" s="11">
        <v>84.80765048</v>
      </c>
      <c r="V249" s="11">
        <v>84.5540704</v>
      </c>
      <c r="W249" s="11">
        <v>84.87130216</v>
      </c>
      <c r="X249" s="11">
        <v>84.87438208</v>
      </c>
      <c r="Y249" s="11">
        <v>85.108456</v>
      </c>
    </row>
    <row r="250" spans="1:25" ht="11.25">
      <c r="A250" s="10">
        <f t="shared" si="4"/>
        <v>42817</v>
      </c>
      <c r="B250" s="11">
        <v>86.85579727999999</v>
      </c>
      <c r="C250" s="11">
        <v>90.47059672</v>
      </c>
      <c r="D250" s="11">
        <v>90.98597</v>
      </c>
      <c r="E250" s="11">
        <v>91.09992704</v>
      </c>
      <c r="F250" s="11">
        <v>91.02087576</v>
      </c>
      <c r="G250" s="11">
        <v>90.72828336</v>
      </c>
      <c r="H250" s="11">
        <v>90.51063568000001</v>
      </c>
      <c r="I250" s="11">
        <v>90.0773936</v>
      </c>
      <c r="J250" s="11">
        <v>89.61643224</v>
      </c>
      <c r="K250" s="11">
        <v>89.68111056</v>
      </c>
      <c r="L250" s="11">
        <v>89.55688712000001</v>
      </c>
      <c r="M250" s="11">
        <v>88.7735608</v>
      </c>
      <c r="N250" s="11">
        <v>89.70677656</v>
      </c>
      <c r="O250" s="11">
        <v>90.38538559999999</v>
      </c>
      <c r="P250" s="11">
        <v>90.74573623999999</v>
      </c>
      <c r="Q250" s="11">
        <v>90.5393816</v>
      </c>
      <c r="R250" s="11">
        <v>89.46346288</v>
      </c>
      <c r="S250" s="11">
        <v>88.99223512</v>
      </c>
      <c r="T250" s="11">
        <v>86.48312695999999</v>
      </c>
      <c r="U250" s="11">
        <v>84.72551927999999</v>
      </c>
      <c r="V250" s="11">
        <v>84.6567344</v>
      </c>
      <c r="W250" s="11">
        <v>84.38056824</v>
      </c>
      <c r="X250" s="11">
        <v>84.47501912</v>
      </c>
      <c r="Y250" s="11">
        <v>84.44421992</v>
      </c>
    </row>
    <row r="251" spans="1:25" ht="11.25">
      <c r="A251" s="10">
        <f t="shared" si="4"/>
        <v>42818</v>
      </c>
      <c r="B251" s="11">
        <v>86.38662280000001</v>
      </c>
      <c r="C251" s="11">
        <v>89.04972696</v>
      </c>
      <c r="D251" s="11">
        <v>90.04248783999999</v>
      </c>
      <c r="E251" s="11">
        <v>90.43569096</v>
      </c>
      <c r="F251" s="11">
        <v>90.33097368</v>
      </c>
      <c r="G251" s="11">
        <v>90.05891408</v>
      </c>
      <c r="H251" s="11">
        <v>89.73552248</v>
      </c>
      <c r="I251" s="11">
        <v>89.3484792</v>
      </c>
      <c r="J251" s="11">
        <v>88.39267736000001</v>
      </c>
      <c r="K251" s="11">
        <v>87.94095576</v>
      </c>
      <c r="L251" s="11">
        <v>86.33015759999999</v>
      </c>
      <c r="M251" s="11">
        <v>86.49236671999999</v>
      </c>
      <c r="N251" s="11">
        <v>88.63599104000001</v>
      </c>
      <c r="O251" s="11">
        <v>89.29406728</v>
      </c>
      <c r="P251" s="11">
        <v>90.41413151999998</v>
      </c>
      <c r="Q251" s="11">
        <v>90.17184448</v>
      </c>
      <c r="R251" s="11">
        <v>88.90497072000001</v>
      </c>
      <c r="S251" s="11">
        <v>88.57233936</v>
      </c>
      <c r="T251" s="11">
        <v>85.78193184</v>
      </c>
      <c r="U251" s="11">
        <v>85.54580464</v>
      </c>
      <c r="V251" s="11">
        <v>85.45648696</v>
      </c>
      <c r="W251" s="11">
        <v>85.52219192</v>
      </c>
      <c r="X251" s="11">
        <v>85.52013864</v>
      </c>
      <c r="Y251" s="11">
        <v>85.27374504</v>
      </c>
    </row>
    <row r="252" spans="1:25" ht="11.25">
      <c r="A252" s="10">
        <f t="shared" si="4"/>
        <v>42819</v>
      </c>
      <c r="B252" s="11">
        <v>82.87859391999999</v>
      </c>
      <c r="C252" s="11">
        <v>81.38380608</v>
      </c>
      <c r="D252" s="11">
        <v>84.18140008</v>
      </c>
      <c r="E252" s="11">
        <v>84.0766828</v>
      </c>
      <c r="F252" s="11">
        <v>91.35248048</v>
      </c>
      <c r="G252" s="11">
        <v>90.7395764</v>
      </c>
      <c r="H252" s="11">
        <v>90.72725672</v>
      </c>
      <c r="I252" s="11">
        <v>90.61021976</v>
      </c>
      <c r="J252" s="11">
        <v>88.38446424</v>
      </c>
      <c r="K252" s="11">
        <v>86.89378296</v>
      </c>
      <c r="L252" s="11">
        <v>85.5653108</v>
      </c>
      <c r="M252" s="11">
        <v>86.16794848</v>
      </c>
      <c r="N252" s="11">
        <v>86.41434208</v>
      </c>
      <c r="O252" s="11">
        <v>89.16676392</v>
      </c>
      <c r="P252" s="11">
        <v>90.7447096</v>
      </c>
      <c r="Q252" s="11">
        <v>90.21906992</v>
      </c>
      <c r="R252" s="11">
        <v>88.085712</v>
      </c>
      <c r="S252" s="11">
        <v>88.29104</v>
      </c>
      <c r="T252" s="11">
        <v>83.81899616000001</v>
      </c>
      <c r="U252" s="11">
        <v>80.48857600000001</v>
      </c>
      <c r="V252" s="11">
        <v>79.09029232</v>
      </c>
      <c r="W252" s="11">
        <v>79.12519808</v>
      </c>
      <c r="X252" s="11">
        <v>79.17755672</v>
      </c>
      <c r="Y252" s="11">
        <v>82.6291204</v>
      </c>
    </row>
    <row r="253" spans="1:25" ht="11.25">
      <c r="A253" s="10">
        <f t="shared" si="4"/>
        <v>42820</v>
      </c>
      <c r="B253" s="11">
        <v>79.95677648</v>
      </c>
      <c r="C253" s="11">
        <v>80.25552872</v>
      </c>
      <c r="D253" s="11">
        <v>83.21533183999999</v>
      </c>
      <c r="E253" s="11">
        <v>86.52829912</v>
      </c>
      <c r="F253" s="11">
        <v>89.90491808</v>
      </c>
      <c r="G253" s="11">
        <v>89.78788112</v>
      </c>
      <c r="H253" s="11">
        <v>89.63696504</v>
      </c>
      <c r="I253" s="11">
        <v>89.57433999999999</v>
      </c>
      <c r="J253" s="11">
        <v>84.89491488</v>
      </c>
      <c r="K253" s="11">
        <v>83.517164</v>
      </c>
      <c r="L253" s="11">
        <v>81.72875712000001</v>
      </c>
      <c r="M253" s="11">
        <v>81.9104724</v>
      </c>
      <c r="N253" s="11">
        <v>83.36727456</v>
      </c>
      <c r="O253" s="11">
        <v>87.18534872000001</v>
      </c>
      <c r="P253" s="11">
        <v>90.14207191999999</v>
      </c>
      <c r="Q253" s="11">
        <v>89.7694016</v>
      </c>
      <c r="R253" s="11">
        <v>87.21204136</v>
      </c>
      <c r="S253" s="11">
        <v>86.29627848</v>
      </c>
      <c r="T253" s="11">
        <v>81.58913408</v>
      </c>
      <c r="U253" s="11">
        <v>78.97325536</v>
      </c>
      <c r="V253" s="11">
        <v>78.95785576</v>
      </c>
      <c r="W253" s="11">
        <v>78.8767512</v>
      </c>
      <c r="X253" s="11">
        <v>78.5995584</v>
      </c>
      <c r="Y253" s="11">
        <v>81.08505384</v>
      </c>
    </row>
    <row r="254" spans="1:25" ht="11.25">
      <c r="A254" s="10">
        <f t="shared" si="4"/>
        <v>42821</v>
      </c>
      <c r="B254" s="11">
        <v>76.06067768</v>
      </c>
      <c r="C254" s="11">
        <v>88.32902568</v>
      </c>
      <c r="D254" s="11">
        <v>89.0507536</v>
      </c>
      <c r="E254" s="11">
        <v>88.43579624</v>
      </c>
      <c r="F254" s="11">
        <v>88.6349644</v>
      </c>
      <c r="G254" s="11">
        <v>88.48815488</v>
      </c>
      <c r="H254" s="11">
        <v>88.31875928</v>
      </c>
      <c r="I254" s="11">
        <v>88.04669968</v>
      </c>
      <c r="J254" s="11">
        <v>87.7109884</v>
      </c>
      <c r="K254" s="11">
        <v>87.64425680000001</v>
      </c>
      <c r="L254" s="11">
        <v>78.30901927999999</v>
      </c>
      <c r="M254" s="11">
        <v>78.35624472</v>
      </c>
      <c r="N254" s="11">
        <v>84.97601944000002</v>
      </c>
      <c r="O254" s="11">
        <v>89.3484792</v>
      </c>
      <c r="P254" s="11">
        <v>91.24365664</v>
      </c>
      <c r="Q254" s="11">
        <v>90.18724408</v>
      </c>
      <c r="R254" s="11">
        <v>88.76226776</v>
      </c>
      <c r="S254" s="11">
        <v>85.44827383999998</v>
      </c>
      <c r="T254" s="11">
        <v>84.1280148</v>
      </c>
      <c r="U254" s="11">
        <v>81.79548872</v>
      </c>
      <c r="V254" s="11">
        <v>79.75555503999999</v>
      </c>
      <c r="W254" s="11">
        <v>81.32118104</v>
      </c>
      <c r="X254" s="11">
        <v>81.06452104</v>
      </c>
      <c r="Y254" s="11">
        <v>73.93039968</v>
      </c>
    </row>
    <row r="255" spans="1:25" ht="11.25">
      <c r="A255" s="10">
        <f t="shared" si="4"/>
        <v>42822</v>
      </c>
      <c r="B255" s="11">
        <v>83.08494855999999</v>
      </c>
      <c r="C255" s="11">
        <v>84.10132216000001</v>
      </c>
      <c r="D255" s="11">
        <v>84.70395984</v>
      </c>
      <c r="E255" s="11">
        <v>84.95446</v>
      </c>
      <c r="F255" s="11">
        <v>84.84050296</v>
      </c>
      <c r="G255" s="11">
        <v>84.57768312</v>
      </c>
      <c r="H255" s="11">
        <v>84.93495383999999</v>
      </c>
      <c r="I255" s="11">
        <v>84.0150844</v>
      </c>
      <c r="J255" s="11">
        <v>81.02550872</v>
      </c>
      <c r="K255" s="11">
        <v>81.11790631999999</v>
      </c>
      <c r="L255" s="11">
        <v>80.99470951999999</v>
      </c>
      <c r="M255" s="11">
        <v>80.04404088</v>
      </c>
      <c r="N255" s="11">
        <v>80.5501744</v>
      </c>
      <c r="O255" s="11">
        <v>82.31599519999999</v>
      </c>
      <c r="P255" s="11">
        <v>88.83721248</v>
      </c>
      <c r="Q255" s="11">
        <v>88.98299535999999</v>
      </c>
      <c r="R255" s="11">
        <v>84.68137376</v>
      </c>
      <c r="S255" s="11">
        <v>83.34468848</v>
      </c>
      <c r="T255" s="11">
        <v>80.06457368</v>
      </c>
      <c r="U255" s="11">
        <v>77.68174224</v>
      </c>
      <c r="V255" s="11">
        <v>76.93229504</v>
      </c>
      <c r="W255" s="11">
        <v>76.42718816</v>
      </c>
      <c r="X255" s="11">
        <v>76.80807159999999</v>
      </c>
      <c r="Y255" s="11">
        <v>78.6970892</v>
      </c>
    </row>
    <row r="256" spans="1:25" ht="11.25">
      <c r="A256" s="10">
        <f t="shared" si="4"/>
        <v>42823</v>
      </c>
      <c r="B256" s="11">
        <v>80.54914776</v>
      </c>
      <c r="C256" s="11">
        <v>80.96083039999999</v>
      </c>
      <c r="D256" s="11">
        <v>81.44232456</v>
      </c>
      <c r="E256" s="11">
        <v>82.09629423999999</v>
      </c>
      <c r="F256" s="11">
        <v>82.72254464</v>
      </c>
      <c r="G256" s="11">
        <v>81.09737351999999</v>
      </c>
      <c r="H256" s="11">
        <v>80.86124631999999</v>
      </c>
      <c r="I256" s="11">
        <v>80.35613943999999</v>
      </c>
      <c r="J256" s="11">
        <v>76.57502432</v>
      </c>
      <c r="K256" s="11">
        <v>77.01545288</v>
      </c>
      <c r="L256" s="11">
        <v>74.62748824</v>
      </c>
      <c r="M256" s="11">
        <v>75.91386816</v>
      </c>
      <c r="N256" s="11">
        <v>76.63559608000001</v>
      </c>
      <c r="O256" s="11">
        <v>73.26000375999999</v>
      </c>
      <c r="P256" s="11">
        <v>80.6066396</v>
      </c>
      <c r="Q256" s="11">
        <v>80.7760352</v>
      </c>
      <c r="R256" s="11">
        <v>79.8879916</v>
      </c>
      <c r="S256" s="11">
        <v>79.76684808</v>
      </c>
      <c r="T256" s="11">
        <v>78.57286576</v>
      </c>
      <c r="U256" s="11">
        <v>76.35737664</v>
      </c>
      <c r="V256" s="11">
        <v>75.89128208</v>
      </c>
      <c r="W256" s="11">
        <v>74.27843064</v>
      </c>
      <c r="X256" s="11">
        <v>75.96006696</v>
      </c>
      <c r="Y256" s="11">
        <v>73.28361648</v>
      </c>
    </row>
    <row r="257" spans="1:25" ht="11.25">
      <c r="A257" s="10">
        <f t="shared" si="4"/>
        <v>42824</v>
      </c>
      <c r="B257" s="11">
        <v>73.85853488</v>
      </c>
      <c r="C257" s="11">
        <v>77.56778519999999</v>
      </c>
      <c r="D257" s="11">
        <v>78.21148848</v>
      </c>
      <c r="E257" s="11">
        <v>77.91068295999999</v>
      </c>
      <c r="F257" s="11">
        <v>77.97536128</v>
      </c>
      <c r="G257" s="11">
        <v>77.37375023999999</v>
      </c>
      <c r="H257" s="11">
        <v>77.09245087999999</v>
      </c>
      <c r="I257" s="11">
        <v>76.63046288</v>
      </c>
      <c r="J257" s="11">
        <v>73.2866964</v>
      </c>
      <c r="K257" s="11">
        <v>71.76521591999999</v>
      </c>
      <c r="L257" s="11">
        <v>70.46959624</v>
      </c>
      <c r="M257" s="11">
        <v>71.38535912</v>
      </c>
      <c r="N257" s="11">
        <v>69.08876544</v>
      </c>
      <c r="O257" s="11">
        <v>71.65947200000001</v>
      </c>
      <c r="P257" s="11">
        <v>76.66331536</v>
      </c>
      <c r="Q257" s="11">
        <v>77.0852644</v>
      </c>
      <c r="R257" s="11">
        <v>72.99307736</v>
      </c>
      <c r="S257" s="11">
        <v>71.16873808</v>
      </c>
      <c r="T257" s="11">
        <v>73.0249032</v>
      </c>
      <c r="U257" s="11">
        <v>70.19035016000001</v>
      </c>
      <c r="V257" s="11">
        <v>69.1031384</v>
      </c>
      <c r="W257" s="11">
        <v>66.95438087999999</v>
      </c>
      <c r="X257" s="11">
        <v>66.99749976</v>
      </c>
      <c r="Y257" s="11">
        <v>66.80243816</v>
      </c>
    </row>
    <row r="258" spans="1:25" ht="11.25">
      <c r="A258" s="10">
        <f t="shared" si="4"/>
        <v>42825</v>
      </c>
      <c r="B258" s="11">
        <v>69.78893391999999</v>
      </c>
      <c r="C258" s="11">
        <v>73.4714916</v>
      </c>
      <c r="D258" s="11">
        <v>79.59334591999999</v>
      </c>
      <c r="E258" s="11">
        <v>83.59826856</v>
      </c>
      <c r="F258" s="11">
        <v>83.91550031999999</v>
      </c>
      <c r="G258" s="11">
        <v>83.31799584</v>
      </c>
      <c r="H258" s="11">
        <v>82.95456528</v>
      </c>
      <c r="I258" s="11">
        <v>82.29956896</v>
      </c>
      <c r="J258" s="11">
        <v>75.79785783999999</v>
      </c>
      <c r="K258" s="11">
        <v>71.81552127999998</v>
      </c>
      <c r="L258" s="11">
        <v>2.76474152</v>
      </c>
      <c r="M258" s="11">
        <v>2.7144361600000004</v>
      </c>
      <c r="N258" s="11">
        <v>61.2596088</v>
      </c>
      <c r="O258" s="11">
        <v>74.70756616</v>
      </c>
      <c r="P258" s="11">
        <v>79.05333328</v>
      </c>
      <c r="Q258" s="11">
        <v>81.10045344000001</v>
      </c>
      <c r="R258" s="11">
        <v>78.02361336</v>
      </c>
      <c r="S258" s="11">
        <v>78.00102728</v>
      </c>
      <c r="T258" s="11">
        <v>76.24136632</v>
      </c>
      <c r="U258" s="11">
        <v>73.85750823999999</v>
      </c>
      <c r="V258" s="11">
        <v>73.16760616</v>
      </c>
      <c r="W258" s="11">
        <v>73.31852224</v>
      </c>
      <c r="X258" s="11">
        <v>72.8863068</v>
      </c>
      <c r="Y258" s="11">
        <v>73.3380284</v>
      </c>
    </row>
    <row r="259" ht="11.25">
      <c r="A259" s="25"/>
    </row>
    <row r="260" spans="1:25" s="34" customFormat="1" ht="15">
      <c r="A260" s="35" t="s">
        <v>112</v>
      </c>
      <c r="B260" s="35"/>
      <c r="C260" s="35"/>
      <c r="D260" s="35"/>
      <c r="E260" s="35"/>
      <c r="F260" s="35"/>
      <c r="G260" s="35"/>
      <c r="H260" s="35"/>
      <c r="I260" s="35"/>
      <c r="J260" s="35"/>
      <c r="K260" s="35"/>
      <c r="L260" s="35"/>
      <c r="M260" s="35"/>
      <c r="N260" s="35"/>
      <c r="O260" s="35"/>
      <c r="P260" s="35"/>
      <c r="Q260" s="35"/>
      <c r="R260" s="35"/>
      <c r="S260" s="35"/>
      <c r="T260" s="35"/>
      <c r="U260" s="35"/>
      <c r="V260" s="35"/>
      <c r="W260" s="35"/>
      <c r="X260" s="35"/>
      <c r="Y260" s="35"/>
    </row>
    <row r="261" ht="11.25">
      <c r="A261" s="25"/>
    </row>
    <row r="262" spans="1:25" ht="12.75">
      <c r="A262" s="128" t="s">
        <v>91</v>
      </c>
      <c r="B262" s="129"/>
      <c r="C262" s="129"/>
      <c r="D262" s="129"/>
      <c r="E262" s="129"/>
      <c r="F262" s="129"/>
      <c r="G262" s="129"/>
      <c r="H262" s="129"/>
      <c r="I262" s="129"/>
      <c r="J262" s="129"/>
      <c r="K262" s="129"/>
      <c r="L262" s="129"/>
      <c r="M262" s="129"/>
      <c r="N262" s="129"/>
      <c r="O262" s="129"/>
      <c r="P262" s="129"/>
      <c r="Q262" s="129"/>
      <c r="R262" s="129"/>
      <c r="S262" s="129"/>
      <c r="T262" s="129"/>
      <c r="U262" s="129"/>
      <c r="V262" s="129"/>
      <c r="W262" s="129"/>
      <c r="X262" s="129"/>
      <c r="Y262" s="130"/>
    </row>
    <row r="263" spans="1:25" ht="12.75">
      <c r="A263" s="23" t="s">
        <v>22</v>
      </c>
      <c r="B263" s="22" t="s">
        <v>23</v>
      </c>
      <c r="C263" s="8" t="s">
        <v>24</v>
      </c>
      <c r="D263" s="9" t="s">
        <v>25</v>
      </c>
      <c r="E263" s="6" t="s">
        <v>26</v>
      </c>
      <c r="F263" s="6" t="s">
        <v>27</v>
      </c>
      <c r="G263" s="8" t="s">
        <v>28</v>
      </c>
      <c r="H263" s="9" t="s">
        <v>29</v>
      </c>
      <c r="I263" s="6" t="s">
        <v>30</v>
      </c>
      <c r="J263" s="6" t="s">
        <v>31</v>
      </c>
      <c r="K263" s="6" t="s">
        <v>32</v>
      </c>
      <c r="L263" s="6" t="s">
        <v>33</v>
      </c>
      <c r="M263" s="6" t="s">
        <v>34</v>
      </c>
      <c r="N263" s="6" t="s">
        <v>35</v>
      </c>
      <c r="O263" s="6" t="s">
        <v>36</v>
      </c>
      <c r="P263" s="6" t="s">
        <v>37</v>
      </c>
      <c r="Q263" s="6" t="s">
        <v>38</v>
      </c>
      <c r="R263" s="6" t="s">
        <v>39</v>
      </c>
      <c r="S263" s="6" t="s">
        <v>40</v>
      </c>
      <c r="T263" s="6" t="s">
        <v>41</v>
      </c>
      <c r="U263" s="6" t="s">
        <v>42</v>
      </c>
      <c r="V263" s="6" t="s">
        <v>43</v>
      </c>
      <c r="W263" s="6" t="s">
        <v>44</v>
      </c>
      <c r="X263" s="6" t="s">
        <v>45</v>
      </c>
      <c r="Y263" s="6" t="s">
        <v>64</v>
      </c>
    </row>
    <row r="264" spans="1:25" ht="11.25">
      <c r="A264" s="10">
        <f aca="true" t="shared" si="5" ref="A264:A294">A228</f>
        <v>42795</v>
      </c>
      <c r="B264" s="11">
        <v>48.399896479999995</v>
      </c>
      <c r="C264" s="11">
        <v>50.28403015999999</v>
      </c>
      <c r="D264" s="11">
        <v>50.55398399999999</v>
      </c>
      <c r="E264" s="11">
        <v>50.41651263999999</v>
      </c>
      <c r="F264" s="11">
        <v>50.98469063999999</v>
      </c>
      <c r="G264" s="11">
        <v>50.818394639999994</v>
      </c>
      <c r="H264" s="11">
        <v>50.598329599999985</v>
      </c>
      <c r="I264" s="11">
        <v>47.83393575999999</v>
      </c>
      <c r="J264" s="11">
        <v>47.684269359999995</v>
      </c>
      <c r="K264" s="11">
        <v>47.5578844</v>
      </c>
      <c r="L264" s="11">
        <v>47.396577279999995</v>
      </c>
      <c r="M264" s="11">
        <v>47.26298615999999</v>
      </c>
      <c r="N264" s="11">
        <v>47.71309399999999</v>
      </c>
      <c r="O264" s="11">
        <v>49.57782647999999</v>
      </c>
      <c r="P264" s="11">
        <v>50.16651431999999</v>
      </c>
      <c r="Q264" s="11">
        <v>50.01573927999999</v>
      </c>
      <c r="R264" s="11">
        <v>47.85333695999999</v>
      </c>
      <c r="S264" s="11">
        <v>49.03015831999999</v>
      </c>
      <c r="T264" s="11">
        <v>47.86719495999999</v>
      </c>
      <c r="U264" s="11">
        <v>47.66597679999999</v>
      </c>
      <c r="V264" s="11">
        <v>47.7047792</v>
      </c>
      <c r="W264" s="11">
        <v>47.40932663999999</v>
      </c>
      <c r="X264" s="11">
        <v>47.24469359999999</v>
      </c>
      <c r="Y264" s="11">
        <v>47.352785999999995</v>
      </c>
    </row>
    <row r="265" spans="1:25" ht="11.25">
      <c r="A265" s="10">
        <f t="shared" si="5"/>
        <v>42796</v>
      </c>
      <c r="B265" s="11">
        <v>49.49024391999999</v>
      </c>
      <c r="C265" s="11">
        <v>50.95143143999999</v>
      </c>
      <c r="D265" s="11">
        <v>51.308967839999994</v>
      </c>
      <c r="E265" s="11">
        <v>51.33557519999999</v>
      </c>
      <c r="F265" s="11">
        <v>51.16318167999999</v>
      </c>
      <c r="G265" s="11">
        <v>51.07947935999999</v>
      </c>
      <c r="H265" s="11">
        <v>50.943670959999984</v>
      </c>
      <c r="I265" s="11">
        <v>50.75243055999999</v>
      </c>
      <c r="J265" s="11">
        <v>50.59943823999999</v>
      </c>
      <c r="K265" s="11">
        <v>50.16928591999999</v>
      </c>
      <c r="L265" s="11">
        <v>49.89822343999999</v>
      </c>
      <c r="M265" s="11">
        <v>49.71917808</v>
      </c>
      <c r="N265" s="11">
        <v>50.51961615999999</v>
      </c>
      <c r="O265" s="11">
        <v>50.96030055999999</v>
      </c>
      <c r="P265" s="11">
        <v>51.01573256</v>
      </c>
      <c r="Q265" s="11">
        <v>51.05065471999999</v>
      </c>
      <c r="R265" s="11">
        <v>50.73247504</v>
      </c>
      <c r="S265" s="11">
        <v>50.44589159999999</v>
      </c>
      <c r="T265" s="11">
        <v>50.29622519999999</v>
      </c>
      <c r="U265" s="11">
        <v>49.94035175999999</v>
      </c>
      <c r="V265" s="11">
        <v>49.84944327999999</v>
      </c>
      <c r="W265" s="11">
        <v>49.78181624</v>
      </c>
      <c r="X265" s="11">
        <v>49.39323791999999</v>
      </c>
      <c r="Y265" s="11">
        <v>49.221398719999996</v>
      </c>
    </row>
    <row r="266" spans="1:25" ht="11.25">
      <c r="A266" s="10">
        <f t="shared" si="5"/>
        <v>42797</v>
      </c>
      <c r="B266" s="11">
        <v>49.84722599999999</v>
      </c>
      <c r="C266" s="11">
        <v>50.51130135999999</v>
      </c>
      <c r="D266" s="11">
        <v>50.67316279999999</v>
      </c>
      <c r="E266" s="11">
        <v>50.83779583999999</v>
      </c>
      <c r="F266" s="11">
        <v>50.792895919999985</v>
      </c>
      <c r="G266" s="11">
        <v>50.44755455999999</v>
      </c>
      <c r="H266" s="11">
        <v>50.40099167999999</v>
      </c>
      <c r="I266" s="11">
        <v>50.21030559999999</v>
      </c>
      <c r="J266" s="11">
        <v>49.934254239999994</v>
      </c>
      <c r="K266" s="11">
        <v>49.88214815999999</v>
      </c>
      <c r="L266" s="11">
        <v>49.6088684</v>
      </c>
      <c r="M266" s="11">
        <v>49.78680511999999</v>
      </c>
      <c r="N266" s="11">
        <v>49.99910968</v>
      </c>
      <c r="O266" s="11">
        <v>50.45697799999999</v>
      </c>
      <c r="P266" s="11">
        <v>51.09943487999999</v>
      </c>
      <c r="Q266" s="11">
        <v>50.65764183999999</v>
      </c>
      <c r="R266" s="11">
        <v>49.978045519999995</v>
      </c>
      <c r="S266" s="11">
        <v>49.71585216</v>
      </c>
      <c r="T266" s="11">
        <v>49.36275031999999</v>
      </c>
      <c r="U266" s="11">
        <v>49.29900351999999</v>
      </c>
      <c r="V266" s="11">
        <v>49.3039924</v>
      </c>
      <c r="W266" s="11">
        <v>47.80954568</v>
      </c>
      <c r="X266" s="11">
        <v>49.53902407999999</v>
      </c>
      <c r="Y266" s="11">
        <v>49.545675919999994</v>
      </c>
    </row>
    <row r="267" spans="1:25" ht="11.25">
      <c r="A267" s="10">
        <f t="shared" si="5"/>
        <v>42798</v>
      </c>
      <c r="B267" s="11">
        <v>47.790144479999995</v>
      </c>
      <c r="C267" s="11">
        <v>49.57782647999999</v>
      </c>
      <c r="D267" s="11">
        <v>49.80232608</v>
      </c>
      <c r="E267" s="11">
        <v>49.92261351999999</v>
      </c>
      <c r="F267" s="11">
        <v>49.94367767999999</v>
      </c>
      <c r="G267" s="11">
        <v>50.03846639999999</v>
      </c>
      <c r="H267" s="11">
        <v>50.05675895999999</v>
      </c>
      <c r="I267" s="11">
        <v>49.866627199999996</v>
      </c>
      <c r="J267" s="11">
        <v>49.61441159999999</v>
      </c>
      <c r="K267" s="11">
        <v>49.40376999999999</v>
      </c>
      <c r="L267" s="11">
        <v>49.49911304</v>
      </c>
      <c r="M267" s="11">
        <v>49.45310447999999</v>
      </c>
      <c r="N267" s="11">
        <v>48.38548415999999</v>
      </c>
      <c r="O267" s="11">
        <v>49.69201639999999</v>
      </c>
      <c r="P267" s="11">
        <v>49.90321231999999</v>
      </c>
      <c r="Q267" s="11">
        <v>49.78680511999999</v>
      </c>
      <c r="R267" s="11">
        <v>49.505764879999994</v>
      </c>
      <c r="S267" s="11">
        <v>49.36441327999999</v>
      </c>
      <c r="T267" s="11">
        <v>49.095013759999986</v>
      </c>
      <c r="U267" s="11">
        <v>47.746353199999994</v>
      </c>
      <c r="V267" s="11">
        <v>48.31785711999999</v>
      </c>
      <c r="W267" s="11">
        <v>48.31342256</v>
      </c>
      <c r="X267" s="11">
        <v>46.777401839999996</v>
      </c>
      <c r="Y267" s="11">
        <v>47.01520511999999</v>
      </c>
    </row>
    <row r="268" spans="1:25" ht="11.25">
      <c r="A268" s="10">
        <f t="shared" si="5"/>
        <v>42799</v>
      </c>
      <c r="B268" s="11">
        <v>46.831170879999995</v>
      </c>
      <c r="C268" s="11">
        <v>47.149350559999995</v>
      </c>
      <c r="D268" s="11">
        <v>48.67373055999999</v>
      </c>
      <c r="E268" s="11">
        <v>49.77405575999999</v>
      </c>
      <c r="F268" s="11">
        <v>49.89711479999999</v>
      </c>
      <c r="G268" s="11">
        <v>49.775164399999994</v>
      </c>
      <c r="H268" s="11">
        <v>49.77128415999999</v>
      </c>
      <c r="I268" s="11">
        <v>49.67427815999999</v>
      </c>
      <c r="J268" s="11">
        <v>48.49468519999999</v>
      </c>
      <c r="K268" s="11">
        <v>48.35887679999999</v>
      </c>
      <c r="L268" s="11">
        <v>47.50577832</v>
      </c>
      <c r="M268" s="11">
        <v>47.357774879999994</v>
      </c>
      <c r="N268" s="11">
        <v>47.759656879999994</v>
      </c>
      <c r="O268" s="11">
        <v>48.65322072</v>
      </c>
      <c r="P268" s="11">
        <v>49.63492143999999</v>
      </c>
      <c r="Q268" s="11">
        <v>49.53625247999999</v>
      </c>
      <c r="R268" s="11">
        <v>49.37827127999999</v>
      </c>
      <c r="S268" s="11">
        <v>49.23470239999999</v>
      </c>
      <c r="T268" s="11">
        <v>48.97140039999999</v>
      </c>
      <c r="U268" s="11">
        <v>48.121627839999995</v>
      </c>
      <c r="V268" s="11">
        <v>47.48748575999999</v>
      </c>
      <c r="W268" s="11">
        <v>47.057333439999994</v>
      </c>
      <c r="X268" s="11">
        <v>47.15433943999999</v>
      </c>
      <c r="Y268" s="11">
        <v>47.05844208</v>
      </c>
    </row>
    <row r="269" spans="1:25" ht="11.25">
      <c r="A269" s="10">
        <f t="shared" si="5"/>
        <v>42800</v>
      </c>
      <c r="B269" s="11">
        <v>49.64101895999999</v>
      </c>
      <c r="C269" s="11">
        <v>49.86108399999999</v>
      </c>
      <c r="D269" s="11">
        <v>50.18536119999999</v>
      </c>
      <c r="E269" s="11">
        <v>50.13824399999999</v>
      </c>
      <c r="F269" s="11">
        <v>50.18037231999999</v>
      </c>
      <c r="G269" s="11">
        <v>50.004098559999996</v>
      </c>
      <c r="H269" s="11">
        <v>49.98081711999999</v>
      </c>
      <c r="I269" s="11">
        <v>49.81840135999999</v>
      </c>
      <c r="J269" s="11">
        <v>49.42427983999999</v>
      </c>
      <c r="K269" s="11">
        <v>49.43037735999999</v>
      </c>
      <c r="L269" s="11">
        <v>49.367739199999995</v>
      </c>
      <c r="M269" s="11">
        <v>49.31175287999999</v>
      </c>
      <c r="N269" s="11">
        <v>49.455876079999996</v>
      </c>
      <c r="O269" s="11">
        <v>49.599444959999985</v>
      </c>
      <c r="P269" s="11">
        <v>50.393231199999995</v>
      </c>
      <c r="Q269" s="11">
        <v>49.54733888</v>
      </c>
      <c r="R269" s="11">
        <v>49.33447999999999</v>
      </c>
      <c r="S269" s="11">
        <v>49.23470239999999</v>
      </c>
      <c r="T269" s="11">
        <v>49.027386719999996</v>
      </c>
      <c r="U269" s="11">
        <v>48.734151439999984</v>
      </c>
      <c r="V269" s="11">
        <v>49.09667672</v>
      </c>
      <c r="W269" s="11">
        <v>48.26408808</v>
      </c>
      <c r="X269" s="11">
        <v>48.16819071999999</v>
      </c>
      <c r="Y269" s="11">
        <v>47.97528735999999</v>
      </c>
    </row>
    <row r="270" spans="1:25" ht="11.25">
      <c r="A270" s="10">
        <f t="shared" si="5"/>
        <v>42801</v>
      </c>
      <c r="B270" s="11">
        <v>48.718630479999995</v>
      </c>
      <c r="C270" s="11">
        <v>50.28624743999999</v>
      </c>
      <c r="D270" s="11">
        <v>50.55897288</v>
      </c>
      <c r="E270" s="11">
        <v>50.63048015999999</v>
      </c>
      <c r="F270" s="11">
        <v>50.598883919999984</v>
      </c>
      <c r="G270" s="11">
        <v>50.712519519999994</v>
      </c>
      <c r="H270" s="11">
        <v>50.55065807999999</v>
      </c>
      <c r="I270" s="11">
        <v>50.16651431999999</v>
      </c>
      <c r="J270" s="11">
        <v>49.95365543999999</v>
      </c>
      <c r="K270" s="11">
        <v>49.90265799999999</v>
      </c>
      <c r="L270" s="11">
        <v>49.673169519999995</v>
      </c>
      <c r="M270" s="11">
        <v>49.30066647999999</v>
      </c>
      <c r="N270" s="11">
        <v>49.87937655999999</v>
      </c>
      <c r="O270" s="11">
        <v>50.3294844</v>
      </c>
      <c r="P270" s="11">
        <v>50.583362959999995</v>
      </c>
      <c r="Q270" s="36">
        <v>50.43037063999999</v>
      </c>
      <c r="R270" s="11">
        <v>50.04234663999999</v>
      </c>
      <c r="S270" s="11">
        <v>49.687027519999994</v>
      </c>
      <c r="T270" s="11">
        <v>49.717515119999995</v>
      </c>
      <c r="U270" s="11">
        <v>48.38936439999999</v>
      </c>
      <c r="V270" s="11">
        <v>47.91985535999999</v>
      </c>
      <c r="W270" s="11">
        <v>48.352224959999994</v>
      </c>
      <c r="X270" s="11">
        <v>48.13271423999999</v>
      </c>
      <c r="Y270" s="11">
        <v>48.22085111999999</v>
      </c>
    </row>
    <row r="271" spans="1:25" ht="11.25">
      <c r="A271" s="10">
        <f t="shared" si="5"/>
        <v>42802</v>
      </c>
      <c r="B271" s="11">
        <v>46.05512288</v>
      </c>
      <c r="C271" s="11">
        <v>46.55068496</v>
      </c>
      <c r="D271" s="11">
        <v>47.35943783999999</v>
      </c>
      <c r="E271" s="11">
        <v>47.55677575999999</v>
      </c>
      <c r="F271" s="11">
        <v>49.240245599999994</v>
      </c>
      <c r="G271" s="11">
        <v>48.58503935999999</v>
      </c>
      <c r="H271" s="11">
        <v>48.766856319999995</v>
      </c>
      <c r="I271" s="11">
        <v>48.549562879999996</v>
      </c>
      <c r="J271" s="11">
        <v>47.24247631999999</v>
      </c>
      <c r="K271" s="11">
        <v>47.01908535999999</v>
      </c>
      <c r="L271" s="11">
        <v>46.85278935999999</v>
      </c>
      <c r="M271" s="11">
        <v>46.357781599999996</v>
      </c>
      <c r="N271" s="11">
        <v>47.07950623999999</v>
      </c>
      <c r="O271" s="11">
        <v>48.14102903999999</v>
      </c>
      <c r="P271" s="11">
        <v>49.240245599999994</v>
      </c>
      <c r="Q271" s="11">
        <v>48.26020783999999</v>
      </c>
      <c r="R271" s="11">
        <v>47.338927999999996</v>
      </c>
      <c r="S271" s="11">
        <v>47.583937439999985</v>
      </c>
      <c r="T271" s="11">
        <v>47.08837535999999</v>
      </c>
      <c r="U271" s="11">
        <v>45.94592184</v>
      </c>
      <c r="V271" s="11">
        <v>45.632731039999996</v>
      </c>
      <c r="W271" s="11">
        <v>45.80346159999999</v>
      </c>
      <c r="X271" s="11">
        <v>45.30845383999999</v>
      </c>
      <c r="Y271" s="11">
        <v>45.55180031999999</v>
      </c>
    </row>
    <row r="272" spans="1:25" ht="11.25">
      <c r="A272" s="10">
        <f t="shared" si="5"/>
        <v>42803</v>
      </c>
      <c r="B272" s="11">
        <v>47.33560208</v>
      </c>
      <c r="C272" s="11">
        <v>47.81952343999999</v>
      </c>
      <c r="D272" s="11">
        <v>49.14213095999999</v>
      </c>
      <c r="E272" s="11">
        <v>49.905429599999984</v>
      </c>
      <c r="F272" s="11">
        <v>49.683147279999986</v>
      </c>
      <c r="G272" s="11">
        <v>49.17705311999999</v>
      </c>
      <c r="H272" s="11">
        <v>48.87051415999999</v>
      </c>
      <c r="I272" s="11">
        <v>49.06729775999999</v>
      </c>
      <c r="J272" s="11">
        <v>48.52073823999999</v>
      </c>
      <c r="K272" s="11">
        <v>47.52129927999999</v>
      </c>
      <c r="L272" s="11">
        <v>47.21254303999999</v>
      </c>
      <c r="M272" s="11">
        <v>47.184827039999995</v>
      </c>
      <c r="N272" s="11">
        <v>48.17317959999998</v>
      </c>
      <c r="O272" s="11">
        <v>49.500221679999996</v>
      </c>
      <c r="P272" s="11">
        <v>49.64822511999999</v>
      </c>
      <c r="Q272" s="11">
        <v>49.73303607999999</v>
      </c>
      <c r="R272" s="11">
        <v>49.16762967999999</v>
      </c>
      <c r="S272" s="11">
        <v>47.20810847999999</v>
      </c>
      <c r="T272" s="11">
        <v>46.59780215999999</v>
      </c>
      <c r="U272" s="11">
        <v>44.78794736</v>
      </c>
      <c r="V272" s="11">
        <v>44.52076511999999</v>
      </c>
      <c r="W272" s="11">
        <v>44.639943919999986</v>
      </c>
      <c r="X272" s="11">
        <v>45.56621263999999</v>
      </c>
      <c r="Y272" s="11">
        <v>44.47420224</v>
      </c>
    </row>
    <row r="273" spans="1:25" ht="11.25">
      <c r="A273" s="10">
        <f t="shared" si="5"/>
        <v>42804</v>
      </c>
      <c r="B273" s="11">
        <v>50.20864263999999</v>
      </c>
      <c r="C273" s="11">
        <v>50.47859647999999</v>
      </c>
      <c r="D273" s="11">
        <v>51.233580319999994</v>
      </c>
      <c r="E273" s="11">
        <v>52.533460719999994</v>
      </c>
      <c r="F273" s="11">
        <v>52.95696119999999</v>
      </c>
      <c r="G273" s="11">
        <v>52.250203199999994</v>
      </c>
      <c r="H273" s="11">
        <v>52.35053511999999</v>
      </c>
      <c r="I273" s="11">
        <v>51.47470952</v>
      </c>
      <c r="J273" s="11">
        <v>50.55841855999999</v>
      </c>
      <c r="K273" s="11">
        <v>49.79234831999999</v>
      </c>
      <c r="L273" s="11">
        <v>49.73636199999999</v>
      </c>
      <c r="M273" s="11">
        <v>49.717515119999995</v>
      </c>
      <c r="N273" s="11">
        <v>49.80842359999999</v>
      </c>
      <c r="O273" s="11">
        <v>50.0190652</v>
      </c>
      <c r="P273" s="11">
        <v>52.21195511999999</v>
      </c>
      <c r="Q273" s="11">
        <v>50.11828847999999</v>
      </c>
      <c r="R273" s="11">
        <v>49.75077431999999</v>
      </c>
      <c r="S273" s="11">
        <v>49.43536624</v>
      </c>
      <c r="T273" s="11">
        <v>50.24966231999999</v>
      </c>
      <c r="U273" s="11">
        <v>49.89101727999999</v>
      </c>
      <c r="V273" s="11">
        <v>49.107208799999995</v>
      </c>
      <c r="W273" s="11">
        <v>49.89600615999999</v>
      </c>
      <c r="X273" s="11">
        <v>48.71419591999999</v>
      </c>
      <c r="Y273" s="11">
        <v>50.45753231999999</v>
      </c>
    </row>
    <row r="274" spans="1:25" ht="11.25">
      <c r="A274" s="10">
        <f t="shared" si="5"/>
        <v>42805</v>
      </c>
      <c r="B274" s="11">
        <v>49.324502239999994</v>
      </c>
      <c r="C274" s="11">
        <v>49.52904631999999</v>
      </c>
      <c r="D274" s="11">
        <v>49.79013103999999</v>
      </c>
      <c r="E274" s="11">
        <v>51.49743663999999</v>
      </c>
      <c r="F274" s="11">
        <v>53.42924183999999</v>
      </c>
      <c r="G274" s="11">
        <v>52.57558904</v>
      </c>
      <c r="H274" s="11">
        <v>53.26516311999999</v>
      </c>
      <c r="I274" s="11">
        <v>53.03345735999999</v>
      </c>
      <c r="J274" s="11">
        <v>49.44922423999999</v>
      </c>
      <c r="K274" s="11">
        <v>49.42039959999999</v>
      </c>
      <c r="L274" s="11">
        <v>49.39323791999999</v>
      </c>
      <c r="M274" s="11">
        <v>49.469734079999995</v>
      </c>
      <c r="N274" s="11">
        <v>49.49467847999999</v>
      </c>
      <c r="O274" s="11">
        <v>50.01296767999999</v>
      </c>
      <c r="P274" s="11">
        <v>51.67759063999999</v>
      </c>
      <c r="Q274" s="11">
        <v>50.808416879999996</v>
      </c>
      <c r="R274" s="11">
        <v>49.377162639999995</v>
      </c>
      <c r="S274" s="11">
        <v>49.94700359999999</v>
      </c>
      <c r="T274" s="11">
        <v>49.04290768</v>
      </c>
      <c r="U274" s="11">
        <v>48.98193247999999</v>
      </c>
      <c r="V274" s="11">
        <v>49.06508047999999</v>
      </c>
      <c r="W274" s="11">
        <v>49.15931488</v>
      </c>
      <c r="X274" s="11">
        <v>49.21308391999999</v>
      </c>
      <c r="Y274" s="11">
        <v>49.31785039999999</v>
      </c>
    </row>
    <row r="275" spans="1:25" ht="11.25">
      <c r="A275" s="10">
        <f t="shared" si="5"/>
        <v>42806</v>
      </c>
      <c r="B275" s="11">
        <v>47.418195759999996</v>
      </c>
      <c r="C275" s="11">
        <v>47.45090063999999</v>
      </c>
      <c r="D275" s="11">
        <v>48.807321679999994</v>
      </c>
      <c r="E275" s="11">
        <v>49.13991367999999</v>
      </c>
      <c r="F275" s="11">
        <v>49.67427815999999</v>
      </c>
      <c r="G275" s="11">
        <v>49.61496591999999</v>
      </c>
      <c r="H275" s="11">
        <v>49.63880167999999</v>
      </c>
      <c r="I275" s="11">
        <v>49.57893511999999</v>
      </c>
      <c r="J275" s="11">
        <v>48.94811895999999</v>
      </c>
      <c r="K275" s="11">
        <v>48.97029175999999</v>
      </c>
      <c r="L275" s="11">
        <v>48.824505599999995</v>
      </c>
      <c r="M275" s="11">
        <v>49.015191679999994</v>
      </c>
      <c r="N275" s="11">
        <v>49.12328407999999</v>
      </c>
      <c r="O275" s="11">
        <v>49.621617759999985</v>
      </c>
      <c r="P275" s="11">
        <v>49.73359039999999</v>
      </c>
      <c r="Q275" s="11">
        <v>49.53625247999999</v>
      </c>
      <c r="R275" s="11">
        <v>49.33004543999999</v>
      </c>
      <c r="S275" s="11">
        <v>49.06951504</v>
      </c>
      <c r="T275" s="11">
        <v>48.69812063999999</v>
      </c>
      <c r="U275" s="11">
        <v>48.372734799999996</v>
      </c>
      <c r="V275" s="11">
        <v>47.25744295999999</v>
      </c>
      <c r="W275" s="11">
        <v>47.167088799999995</v>
      </c>
      <c r="X275" s="11">
        <v>47.26409479999999</v>
      </c>
      <c r="Y275" s="11">
        <v>47.27684415999999</v>
      </c>
    </row>
    <row r="276" spans="1:25" ht="11.25">
      <c r="A276" s="10">
        <f t="shared" si="5"/>
        <v>42807</v>
      </c>
      <c r="B276" s="11">
        <v>50.0606392</v>
      </c>
      <c r="C276" s="11">
        <v>50.407089199999994</v>
      </c>
      <c r="D276" s="11">
        <v>50.58946047999999</v>
      </c>
      <c r="E276" s="11">
        <v>50.53790872</v>
      </c>
      <c r="F276" s="11">
        <v>50.43203359999999</v>
      </c>
      <c r="G276" s="11">
        <v>50.292899279999986</v>
      </c>
      <c r="H276" s="11">
        <v>50.168731599999994</v>
      </c>
      <c r="I276" s="11">
        <v>50.052324399999996</v>
      </c>
      <c r="J276" s="11">
        <v>49.60997704</v>
      </c>
      <c r="K276" s="11">
        <v>49.550110479999994</v>
      </c>
      <c r="L276" s="11">
        <v>49.49523279999999</v>
      </c>
      <c r="M276" s="11">
        <v>49.51463399999999</v>
      </c>
      <c r="N276" s="11">
        <v>49.59501039999999</v>
      </c>
      <c r="O276" s="11">
        <v>50.24134751999999</v>
      </c>
      <c r="P276" s="11">
        <v>50.403208959999986</v>
      </c>
      <c r="Q276" s="11">
        <v>50.244673439999985</v>
      </c>
      <c r="R276" s="11">
        <v>49.910972799999996</v>
      </c>
      <c r="S276" s="11">
        <v>50.0246084</v>
      </c>
      <c r="T276" s="11">
        <v>49.62660663999999</v>
      </c>
      <c r="U276" s="11">
        <v>49.254657919999985</v>
      </c>
      <c r="V276" s="11">
        <v>49.15820624</v>
      </c>
      <c r="W276" s="11">
        <v>48.95809672</v>
      </c>
      <c r="X276" s="11">
        <v>49.174281519999994</v>
      </c>
      <c r="Y276" s="11">
        <v>49.21585552</v>
      </c>
    </row>
    <row r="277" spans="1:25" ht="11.25">
      <c r="A277" s="10">
        <f t="shared" si="5"/>
        <v>42808</v>
      </c>
      <c r="B277" s="11">
        <v>49.747448399999996</v>
      </c>
      <c r="C277" s="11">
        <v>50.89987967999999</v>
      </c>
      <c r="D277" s="11">
        <v>51.039013999999995</v>
      </c>
      <c r="E277" s="11">
        <v>51.060632479999995</v>
      </c>
      <c r="F277" s="11">
        <v>51.00464615999999</v>
      </c>
      <c r="G277" s="11">
        <v>50.78956999999999</v>
      </c>
      <c r="H277" s="11">
        <v>50.59444935999999</v>
      </c>
      <c r="I277" s="11">
        <v>50.557864239999994</v>
      </c>
      <c r="J277" s="11">
        <v>49.890462959999994</v>
      </c>
      <c r="K277" s="11">
        <v>49.82616184</v>
      </c>
      <c r="L277" s="11">
        <v>49.720841039999996</v>
      </c>
      <c r="M277" s="11">
        <v>49.61940047999999</v>
      </c>
      <c r="N277" s="11">
        <v>49.80897791999999</v>
      </c>
      <c r="O277" s="11">
        <v>50.843893359999996</v>
      </c>
      <c r="P277" s="11">
        <v>50.97582152</v>
      </c>
      <c r="Q277" s="11">
        <v>50.58447159999999</v>
      </c>
      <c r="R277" s="11">
        <v>50.283475839999994</v>
      </c>
      <c r="S277" s="11">
        <v>50.106647759999994</v>
      </c>
      <c r="T277" s="11">
        <v>49.660420159999994</v>
      </c>
      <c r="U277" s="11">
        <v>49.30066647999999</v>
      </c>
      <c r="V277" s="11">
        <v>48.90155608</v>
      </c>
      <c r="W277" s="11">
        <v>47.96586391999999</v>
      </c>
      <c r="X277" s="11">
        <v>48.24357824</v>
      </c>
      <c r="Y277" s="11">
        <v>48.80787599999999</v>
      </c>
    </row>
    <row r="278" spans="1:25" ht="11.25">
      <c r="A278" s="10">
        <f t="shared" si="5"/>
        <v>42809</v>
      </c>
      <c r="B278" s="11">
        <v>48.869405519999994</v>
      </c>
      <c r="C278" s="11">
        <v>50.08946383999999</v>
      </c>
      <c r="D278" s="11">
        <v>50.733583679999995</v>
      </c>
      <c r="E278" s="11">
        <v>50.81451439999999</v>
      </c>
      <c r="F278" s="11">
        <v>50.893782159999994</v>
      </c>
      <c r="G278" s="11">
        <v>50.60054687999999</v>
      </c>
      <c r="H278" s="11">
        <v>50.51629024</v>
      </c>
      <c r="I278" s="11">
        <v>50.29456223999999</v>
      </c>
      <c r="J278" s="11">
        <v>48.64767751999999</v>
      </c>
      <c r="K278" s="11">
        <v>48.64823183999999</v>
      </c>
      <c r="L278" s="11">
        <v>48.58282207999999</v>
      </c>
      <c r="M278" s="11">
        <v>48.35721383999999</v>
      </c>
      <c r="N278" s="11">
        <v>48.688142879999994</v>
      </c>
      <c r="O278" s="11">
        <v>49.98636031999999</v>
      </c>
      <c r="P278" s="11">
        <v>50.535691439999994</v>
      </c>
      <c r="Q278" s="11">
        <v>50.358309039999995</v>
      </c>
      <c r="R278" s="11">
        <v>48.718630479999995</v>
      </c>
      <c r="S278" s="11">
        <v>49.23026783999999</v>
      </c>
      <c r="T278" s="11">
        <v>48.388255759999986</v>
      </c>
      <c r="U278" s="11">
        <v>48.440361839999994</v>
      </c>
      <c r="V278" s="11">
        <v>48.157658639999994</v>
      </c>
      <c r="W278" s="11">
        <v>48.157658639999994</v>
      </c>
      <c r="X278" s="11">
        <v>47.49912647999999</v>
      </c>
      <c r="Y278" s="11">
        <v>47.572851039999996</v>
      </c>
    </row>
    <row r="279" spans="1:25" ht="11.25">
      <c r="A279" s="10">
        <f t="shared" si="5"/>
        <v>42810</v>
      </c>
      <c r="B279" s="11">
        <v>48.49135927999999</v>
      </c>
      <c r="C279" s="11">
        <v>51.149323679999995</v>
      </c>
      <c r="D279" s="11">
        <v>51.3383468</v>
      </c>
      <c r="E279" s="11">
        <v>51.286240719999995</v>
      </c>
      <c r="F279" s="11">
        <v>51.23025439999999</v>
      </c>
      <c r="G279" s="11">
        <v>50.887684639999996</v>
      </c>
      <c r="H279" s="11">
        <v>50.82892671999999</v>
      </c>
      <c r="I279" s="11">
        <v>49.15765191999999</v>
      </c>
      <c r="J279" s="11">
        <v>48.83725495999999</v>
      </c>
      <c r="K279" s="11">
        <v>47.82950119999999</v>
      </c>
      <c r="L279" s="11">
        <v>47.75245071999999</v>
      </c>
      <c r="M279" s="11">
        <v>47.675954559999994</v>
      </c>
      <c r="N279" s="11">
        <v>47.81398024</v>
      </c>
      <c r="O279" s="11">
        <v>49.01020279999999</v>
      </c>
      <c r="P279" s="11">
        <v>49.70365711999999</v>
      </c>
      <c r="Q279" s="11">
        <v>50.498552</v>
      </c>
      <c r="R279" s="11">
        <v>50.24190183999999</v>
      </c>
      <c r="S279" s="11">
        <v>49.11496927999999</v>
      </c>
      <c r="T279" s="11">
        <v>48.050120559999996</v>
      </c>
      <c r="U279" s="11">
        <v>47.66930272</v>
      </c>
      <c r="V279" s="11">
        <v>47.74136431999999</v>
      </c>
      <c r="W279" s="11">
        <v>47.88216159999999</v>
      </c>
      <c r="X279" s="11">
        <v>48.011318159999995</v>
      </c>
      <c r="Y279" s="11">
        <v>47.710876719999995</v>
      </c>
    </row>
    <row r="280" spans="1:25" ht="11.25">
      <c r="A280" s="10">
        <f t="shared" si="5"/>
        <v>42811</v>
      </c>
      <c r="B280" s="11">
        <v>49.41929095999999</v>
      </c>
      <c r="C280" s="11">
        <v>51.86384215999999</v>
      </c>
      <c r="D280" s="11">
        <v>51.96306543999999</v>
      </c>
      <c r="E280" s="11">
        <v>51.893221119999986</v>
      </c>
      <c r="F280" s="11">
        <v>51.80563855999999</v>
      </c>
      <c r="G280" s="11">
        <v>51.57559575999999</v>
      </c>
      <c r="H280" s="11">
        <v>51.43812439999999</v>
      </c>
      <c r="I280" s="11">
        <v>50.26352031999999</v>
      </c>
      <c r="J280" s="11">
        <v>49.56563143999999</v>
      </c>
      <c r="K280" s="11">
        <v>49.02516943999999</v>
      </c>
      <c r="L280" s="11">
        <v>49.12439271999999</v>
      </c>
      <c r="M280" s="11">
        <v>49.233593759999984</v>
      </c>
      <c r="N280" s="11">
        <v>49.262418399999994</v>
      </c>
      <c r="O280" s="11">
        <v>50.59722095999999</v>
      </c>
      <c r="P280" s="11">
        <v>51.449210799999996</v>
      </c>
      <c r="Q280" s="11">
        <v>51.26406791999999</v>
      </c>
      <c r="R280" s="11">
        <v>50.93535615999999</v>
      </c>
      <c r="S280" s="11">
        <v>50.73912687999999</v>
      </c>
      <c r="T280" s="11">
        <v>48.98913863999999</v>
      </c>
      <c r="U280" s="11">
        <v>48.784040239999996</v>
      </c>
      <c r="V280" s="11">
        <v>48.979715199999994</v>
      </c>
      <c r="W280" s="11">
        <v>49.20421479999999</v>
      </c>
      <c r="X280" s="11">
        <v>49.34057751999999</v>
      </c>
      <c r="Y280" s="11">
        <v>49.35221824</v>
      </c>
    </row>
    <row r="281" spans="1:25" ht="11.25">
      <c r="A281" s="10">
        <f t="shared" si="5"/>
        <v>42812</v>
      </c>
      <c r="B281" s="11">
        <v>49.495787119999996</v>
      </c>
      <c r="C281" s="11">
        <v>49.68148431999999</v>
      </c>
      <c r="D281" s="11">
        <v>50.00576151999999</v>
      </c>
      <c r="E281" s="11">
        <v>52.65042224</v>
      </c>
      <c r="F281" s="11">
        <v>53.20973111999999</v>
      </c>
      <c r="G281" s="11">
        <v>51.93424079999999</v>
      </c>
      <c r="H281" s="11">
        <v>52.52570023999999</v>
      </c>
      <c r="I281" s="11">
        <v>50.87826119999999</v>
      </c>
      <c r="J281" s="11">
        <v>50.33281031999999</v>
      </c>
      <c r="K281" s="11">
        <v>49.61274863999999</v>
      </c>
      <c r="L281" s="11">
        <v>49.62272639999999</v>
      </c>
      <c r="M281" s="11">
        <v>49.62937824</v>
      </c>
      <c r="N281" s="11">
        <v>49.611085679999995</v>
      </c>
      <c r="O281" s="11">
        <v>50.13380943999999</v>
      </c>
      <c r="P281" s="11">
        <v>52.958624159999985</v>
      </c>
      <c r="Q281" s="11">
        <v>52.60829391999999</v>
      </c>
      <c r="R281" s="11">
        <v>49.964187519999996</v>
      </c>
      <c r="S281" s="11">
        <v>49.196454319999994</v>
      </c>
      <c r="T281" s="11">
        <v>48.970846079999994</v>
      </c>
      <c r="U281" s="11">
        <v>48.76907359999999</v>
      </c>
      <c r="V281" s="11">
        <v>48.72749959999999</v>
      </c>
      <c r="W281" s="11">
        <v>48.76574768</v>
      </c>
      <c r="X281" s="11">
        <v>48.89324127999999</v>
      </c>
      <c r="Y281" s="11">
        <v>49.03625583999999</v>
      </c>
    </row>
    <row r="282" spans="1:25" ht="11.25">
      <c r="A282" s="10">
        <f t="shared" si="5"/>
        <v>42813</v>
      </c>
      <c r="B282" s="11">
        <v>47.507441279999995</v>
      </c>
      <c r="C282" s="11">
        <v>48.32506327999999</v>
      </c>
      <c r="D282" s="11">
        <v>48.94146711999999</v>
      </c>
      <c r="E282" s="11">
        <v>49.479157519999994</v>
      </c>
      <c r="F282" s="11">
        <v>49.54678456</v>
      </c>
      <c r="G282" s="11">
        <v>49.552882079999996</v>
      </c>
      <c r="H282" s="11">
        <v>49.50631919999999</v>
      </c>
      <c r="I282" s="11">
        <v>49.44146375999999</v>
      </c>
      <c r="J282" s="11">
        <v>48.99523615999999</v>
      </c>
      <c r="K282" s="11">
        <v>48.708652719999996</v>
      </c>
      <c r="L282" s="11">
        <v>48.44701367999999</v>
      </c>
      <c r="M282" s="11">
        <v>48.47417535999999</v>
      </c>
      <c r="N282" s="11">
        <v>48.52960735999999</v>
      </c>
      <c r="O282" s="11">
        <v>49.218627119999994</v>
      </c>
      <c r="P282" s="11">
        <v>49.53181791999999</v>
      </c>
      <c r="Q282" s="11">
        <v>49.35332688</v>
      </c>
      <c r="R282" s="11">
        <v>48.96696583999999</v>
      </c>
      <c r="S282" s="11">
        <v>48.063424239999996</v>
      </c>
      <c r="T282" s="11">
        <v>47.732495199999995</v>
      </c>
      <c r="U282" s="11">
        <v>46.59170463999999</v>
      </c>
      <c r="V282" s="11">
        <v>46.663211919999995</v>
      </c>
      <c r="W282" s="11">
        <v>46.747468559999994</v>
      </c>
      <c r="X282" s="11">
        <v>46.500241839999994</v>
      </c>
      <c r="Y282" s="11">
        <v>45.38716727999999</v>
      </c>
    </row>
    <row r="283" spans="1:25" ht="11.25">
      <c r="A283" s="10">
        <f t="shared" si="5"/>
        <v>42814</v>
      </c>
      <c r="B283" s="11">
        <v>47.08116919999999</v>
      </c>
      <c r="C283" s="11">
        <v>47.273518239999994</v>
      </c>
      <c r="D283" s="11">
        <v>48.700892239999995</v>
      </c>
      <c r="E283" s="11">
        <v>48.98193247999999</v>
      </c>
      <c r="F283" s="11">
        <v>49.41430208</v>
      </c>
      <c r="G283" s="11">
        <v>48.8189624</v>
      </c>
      <c r="H283" s="11">
        <v>48.674839199999994</v>
      </c>
      <c r="I283" s="11">
        <v>48.27683743999999</v>
      </c>
      <c r="J283" s="11">
        <v>46.76853271999999</v>
      </c>
      <c r="K283" s="11">
        <v>46.327293999999995</v>
      </c>
      <c r="L283" s="11">
        <v>45.624970559999994</v>
      </c>
      <c r="M283" s="11">
        <v>46.29015455999999</v>
      </c>
      <c r="N283" s="11">
        <v>46.410996319999995</v>
      </c>
      <c r="O283" s="11">
        <v>47.06841983999999</v>
      </c>
      <c r="P283" s="11">
        <v>48.38492983999999</v>
      </c>
      <c r="Q283" s="11">
        <v>48.15045247999999</v>
      </c>
      <c r="R283" s="11">
        <v>46.86886463999999</v>
      </c>
      <c r="S283" s="11">
        <v>46.85833256</v>
      </c>
      <c r="T283" s="11">
        <v>46.54569607999999</v>
      </c>
      <c r="U283" s="11">
        <v>45.818982559999995</v>
      </c>
      <c r="V283" s="11">
        <v>46.42596295999999</v>
      </c>
      <c r="W283" s="11">
        <v>46.442038239999995</v>
      </c>
      <c r="X283" s="11">
        <v>46.65711439999999</v>
      </c>
      <c r="Y283" s="11">
        <v>47.18150111999999</v>
      </c>
    </row>
    <row r="284" spans="1:25" ht="11.25">
      <c r="A284" s="10">
        <f t="shared" si="5"/>
        <v>42815</v>
      </c>
      <c r="B284" s="11">
        <v>47.533494319999996</v>
      </c>
      <c r="C284" s="11">
        <v>48.03182799999999</v>
      </c>
      <c r="D284" s="11">
        <v>48.34113856</v>
      </c>
      <c r="E284" s="11">
        <v>48.671513279999985</v>
      </c>
      <c r="F284" s="11">
        <v>49.348338</v>
      </c>
      <c r="G284" s="11">
        <v>48.65377504</v>
      </c>
      <c r="H284" s="11">
        <v>48.183711679999995</v>
      </c>
      <c r="I284" s="11">
        <v>47.7241804</v>
      </c>
      <c r="J284" s="11">
        <v>47.27573551999999</v>
      </c>
      <c r="K284" s="11">
        <v>47.234161519999994</v>
      </c>
      <c r="L284" s="11">
        <v>47.28848487999999</v>
      </c>
      <c r="M284" s="11">
        <v>47.221966479999985</v>
      </c>
      <c r="N284" s="11">
        <v>47.30456015999999</v>
      </c>
      <c r="O284" s="11">
        <v>47.667639759999986</v>
      </c>
      <c r="P284" s="11">
        <v>49.57172895999999</v>
      </c>
      <c r="Q284" s="11">
        <v>48.64213431999999</v>
      </c>
      <c r="R284" s="11">
        <v>47.410989599999986</v>
      </c>
      <c r="S284" s="11">
        <v>47.15212215999999</v>
      </c>
      <c r="T284" s="11">
        <v>46.89602631999999</v>
      </c>
      <c r="U284" s="11">
        <v>46.77407591999999</v>
      </c>
      <c r="V284" s="11">
        <v>46.12496719999999</v>
      </c>
      <c r="W284" s="11">
        <v>46.39492103999999</v>
      </c>
      <c r="X284" s="11">
        <v>46.157117759999984</v>
      </c>
      <c r="Y284" s="11">
        <v>46.061220399999996</v>
      </c>
    </row>
    <row r="285" spans="1:25" ht="11.25">
      <c r="A285" s="10">
        <f t="shared" si="5"/>
        <v>42816</v>
      </c>
      <c r="B285" s="11">
        <v>46.43538639999999</v>
      </c>
      <c r="C285" s="11">
        <v>46.94037191999999</v>
      </c>
      <c r="D285" s="11">
        <v>48.30067319999999</v>
      </c>
      <c r="E285" s="11">
        <v>48.44867663999999</v>
      </c>
      <c r="F285" s="11">
        <v>48.638254079999996</v>
      </c>
      <c r="G285" s="11">
        <v>48.46918647999999</v>
      </c>
      <c r="H285" s="11">
        <v>48.26852263999999</v>
      </c>
      <c r="I285" s="11">
        <v>48.028502079999996</v>
      </c>
      <c r="J285" s="11">
        <v>46.80844375999999</v>
      </c>
      <c r="K285" s="11">
        <v>46.48582951999999</v>
      </c>
      <c r="L285" s="11">
        <v>46.341151999999994</v>
      </c>
      <c r="M285" s="11">
        <v>46.46033079999999</v>
      </c>
      <c r="N285" s="11">
        <v>46.58505279999999</v>
      </c>
      <c r="O285" s="11">
        <v>47.88437887999999</v>
      </c>
      <c r="P285" s="11">
        <v>49.106654479999996</v>
      </c>
      <c r="Q285" s="11">
        <v>48.356659519999994</v>
      </c>
      <c r="R285" s="11">
        <v>47.55455847999999</v>
      </c>
      <c r="S285" s="11">
        <v>46.73693647999999</v>
      </c>
      <c r="T285" s="11">
        <v>46.24913488</v>
      </c>
      <c r="U285" s="11">
        <v>45.79071223999999</v>
      </c>
      <c r="V285" s="11">
        <v>45.65379519999999</v>
      </c>
      <c r="W285" s="11">
        <v>45.82508008</v>
      </c>
      <c r="X285" s="11">
        <v>45.82674304</v>
      </c>
      <c r="Y285" s="11">
        <v>45.95312799999999</v>
      </c>
    </row>
    <row r="286" spans="1:25" ht="11.25">
      <c r="A286" s="10">
        <f t="shared" si="5"/>
        <v>42817</v>
      </c>
      <c r="B286" s="11">
        <v>46.89658063999999</v>
      </c>
      <c r="C286" s="11">
        <v>48.84834136</v>
      </c>
      <c r="D286" s="11">
        <v>49.12660999999999</v>
      </c>
      <c r="E286" s="11">
        <v>49.18813951999999</v>
      </c>
      <c r="F286" s="11">
        <v>49.14545687999999</v>
      </c>
      <c r="G286" s="11">
        <v>48.987475679999996</v>
      </c>
      <c r="H286" s="11">
        <v>48.86995983999999</v>
      </c>
      <c r="I286" s="11">
        <v>48.63603679999999</v>
      </c>
      <c r="J286" s="11">
        <v>48.38714711999999</v>
      </c>
      <c r="K286" s="11">
        <v>48.42206927999999</v>
      </c>
      <c r="L286" s="11">
        <v>48.35499656</v>
      </c>
      <c r="M286" s="11">
        <v>47.932050399999994</v>
      </c>
      <c r="N286" s="11">
        <v>48.435927279999994</v>
      </c>
      <c r="O286" s="11">
        <v>48.80233279999999</v>
      </c>
      <c r="P286" s="11">
        <v>48.99689911999999</v>
      </c>
      <c r="Q286" s="11">
        <v>48.88548079999999</v>
      </c>
      <c r="R286" s="11">
        <v>48.30455343999999</v>
      </c>
      <c r="S286" s="11">
        <v>48.050120559999996</v>
      </c>
      <c r="T286" s="11">
        <v>46.69536247999999</v>
      </c>
      <c r="U286" s="11">
        <v>45.74636663999999</v>
      </c>
      <c r="V286" s="11">
        <v>45.709227199999994</v>
      </c>
      <c r="W286" s="11">
        <v>45.56011511999999</v>
      </c>
      <c r="X286" s="11">
        <v>45.611112559999995</v>
      </c>
      <c r="Y286" s="11">
        <v>45.594482959999986</v>
      </c>
    </row>
    <row r="287" spans="1:25" ht="11.25">
      <c r="A287" s="10">
        <f t="shared" si="5"/>
        <v>42818</v>
      </c>
      <c r="B287" s="11">
        <v>46.6432564</v>
      </c>
      <c r="C287" s="11">
        <v>48.08116247999999</v>
      </c>
      <c r="D287" s="11">
        <v>48.61718991999999</v>
      </c>
      <c r="E287" s="11">
        <v>48.829494479999994</v>
      </c>
      <c r="F287" s="11">
        <v>48.77295383999999</v>
      </c>
      <c r="G287" s="11">
        <v>48.626059039999994</v>
      </c>
      <c r="H287" s="11">
        <v>48.45144823999999</v>
      </c>
      <c r="I287" s="11">
        <v>48.24246959999999</v>
      </c>
      <c r="J287" s="11">
        <v>47.72639768</v>
      </c>
      <c r="K287" s="11">
        <v>47.48249687999999</v>
      </c>
      <c r="L287" s="11">
        <v>46.61276879999999</v>
      </c>
      <c r="M287" s="11">
        <v>46.70035135999999</v>
      </c>
      <c r="N287" s="11">
        <v>47.85777151999999</v>
      </c>
      <c r="O287" s="11">
        <v>48.21309063999999</v>
      </c>
      <c r="P287" s="11">
        <v>48.817853759999984</v>
      </c>
      <c r="Q287" s="11">
        <v>48.687034239999996</v>
      </c>
      <c r="R287" s="11">
        <v>48.003003359999994</v>
      </c>
      <c r="S287" s="11">
        <v>47.82340367999999</v>
      </c>
      <c r="T287" s="11">
        <v>46.31676191999999</v>
      </c>
      <c r="U287" s="11">
        <v>46.18926832</v>
      </c>
      <c r="V287" s="11">
        <v>46.141042479999996</v>
      </c>
      <c r="W287" s="11">
        <v>46.17651895999999</v>
      </c>
      <c r="X287" s="11">
        <v>46.17541031999999</v>
      </c>
      <c r="Y287" s="11">
        <v>46.04237351999999</v>
      </c>
    </row>
    <row r="288" spans="1:25" ht="11.25">
      <c r="A288" s="10">
        <f t="shared" si="5"/>
        <v>42819</v>
      </c>
      <c r="B288" s="11">
        <v>44.74914495999999</v>
      </c>
      <c r="C288" s="11">
        <v>43.94205503999999</v>
      </c>
      <c r="D288" s="11">
        <v>45.452577039999994</v>
      </c>
      <c r="E288" s="11">
        <v>45.39603639999999</v>
      </c>
      <c r="F288" s="11">
        <v>49.324502239999994</v>
      </c>
      <c r="G288" s="11">
        <v>48.99357319999999</v>
      </c>
      <c r="H288" s="11">
        <v>48.98692136</v>
      </c>
      <c r="I288" s="11">
        <v>48.92372887999999</v>
      </c>
      <c r="J288" s="11">
        <v>47.72196311999999</v>
      </c>
      <c r="K288" s="11">
        <v>46.91709047999999</v>
      </c>
      <c r="L288" s="11">
        <v>46.199800399999994</v>
      </c>
      <c r="M288" s="11">
        <v>46.52518624</v>
      </c>
      <c r="N288" s="11">
        <v>46.65822303999999</v>
      </c>
      <c r="O288" s="11">
        <v>48.14435495999999</v>
      </c>
      <c r="P288" s="11">
        <v>48.99634479999999</v>
      </c>
      <c r="Q288" s="11">
        <v>48.71253295999999</v>
      </c>
      <c r="R288" s="11">
        <v>47.560655999999994</v>
      </c>
      <c r="S288" s="11">
        <v>47.671519999999994</v>
      </c>
      <c r="T288" s="11">
        <v>45.256902079999996</v>
      </c>
      <c r="U288" s="11">
        <v>43.458687999999995</v>
      </c>
      <c r="V288" s="11">
        <v>42.703704159999994</v>
      </c>
      <c r="W288" s="11">
        <v>42.72255104</v>
      </c>
      <c r="X288" s="11">
        <v>42.750821359999996</v>
      </c>
      <c r="Y288" s="11">
        <v>44.61444519999999</v>
      </c>
    </row>
    <row r="289" spans="1:25" ht="11.25">
      <c r="A289" s="10">
        <f t="shared" si="5"/>
        <v>42820</v>
      </c>
      <c r="B289" s="11">
        <v>43.171550239999995</v>
      </c>
      <c r="C289" s="11">
        <v>43.33285736</v>
      </c>
      <c r="D289" s="11">
        <v>44.930961919999994</v>
      </c>
      <c r="E289" s="11">
        <v>46.719752559999996</v>
      </c>
      <c r="F289" s="11">
        <v>48.54291103999999</v>
      </c>
      <c r="G289" s="11">
        <v>48.47971855999999</v>
      </c>
      <c r="H289" s="11">
        <v>48.39823352</v>
      </c>
      <c r="I289" s="11">
        <v>48.36441999999999</v>
      </c>
      <c r="J289" s="11">
        <v>45.83782943999999</v>
      </c>
      <c r="K289" s="11">
        <v>45.09393199999999</v>
      </c>
      <c r="L289" s="11">
        <v>44.12830656</v>
      </c>
      <c r="M289" s="11">
        <v>44.22642119999999</v>
      </c>
      <c r="N289" s="11">
        <v>45.01300128</v>
      </c>
      <c r="O289" s="11">
        <v>47.074517359999994</v>
      </c>
      <c r="P289" s="11">
        <v>48.670958959999986</v>
      </c>
      <c r="Q289" s="11">
        <v>48.46974079999999</v>
      </c>
      <c r="R289" s="11">
        <v>47.08892967999999</v>
      </c>
      <c r="S289" s="11">
        <v>46.59447623999999</v>
      </c>
      <c r="T289" s="11">
        <v>44.05291903999999</v>
      </c>
      <c r="U289" s="11">
        <v>42.640511679999996</v>
      </c>
      <c r="V289" s="11">
        <v>42.63219687999999</v>
      </c>
      <c r="W289" s="11">
        <v>42.588405599999994</v>
      </c>
      <c r="X289" s="11">
        <v>42.4387392</v>
      </c>
      <c r="Y289" s="11">
        <v>43.780747919999996</v>
      </c>
    </row>
    <row r="290" spans="1:25" ht="11.25">
      <c r="A290" s="10">
        <f t="shared" si="5"/>
        <v>42821</v>
      </c>
      <c r="B290" s="11">
        <v>41.067905839999995</v>
      </c>
      <c r="C290" s="11">
        <v>47.69202983999999</v>
      </c>
      <c r="D290" s="11">
        <v>48.08171679999999</v>
      </c>
      <c r="E290" s="11">
        <v>47.74967911999999</v>
      </c>
      <c r="F290" s="11">
        <v>47.857217199999994</v>
      </c>
      <c r="G290" s="11">
        <v>47.777949439999986</v>
      </c>
      <c r="H290" s="11">
        <v>47.68648663999999</v>
      </c>
      <c r="I290" s="11">
        <v>47.53959183999999</v>
      </c>
      <c r="J290" s="11">
        <v>47.35832919999999</v>
      </c>
      <c r="K290" s="11">
        <v>47.322298399999994</v>
      </c>
      <c r="L290" s="11">
        <v>42.28186663999999</v>
      </c>
      <c r="M290" s="11">
        <v>42.30736536</v>
      </c>
      <c r="N290" s="11">
        <v>45.88162072</v>
      </c>
      <c r="O290" s="11">
        <v>48.24246959999999</v>
      </c>
      <c r="P290" s="11">
        <v>49.265744319999996</v>
      </c>
      <c r="Q290" s="11">
        <v>48.69534903999999</v>
      </c>
      <c r="R290" s="11">
        <v>47.92595288</v>
      </c>
      <c r="S290" s="11">
        <v>46.13660791999999</v>
      </c>
      <c r="T290" s="11">
        <v>45.42375239999999</v>
      </c>
      <c r="U290" s="11">
        <v>44.16433735999999</v>
      </c>
      <c r="V290" s="11">
        <v>43.06290351999999</v>
      </c>
      <c r="W290" s="11">
        <v>43.90824151999999</v>
      </c>
      <c r="X290" s="11">
        <v>43.76966151999999</v>
      </c>
      <c r="Y290" s="11">
        <v>39.91769183999999</v>
      </c>
    </row>
    <row r="291" spans="1:25" ht="11.25">
      <c r="A291" s="10">
        <f t="shared" si="5"/>
        <v>42822</v>
      </c>
      <c r="B291" s="11">
        <v>44.86056327999999</v>
      </c>
      <c r="C291" s="11">
        <v>45.40934008</v>
      </c>
      <c r="D291" s="11">
        <v>45.73472591999999</v>
      </c>
      <c r="E291" s="11">
        <v>45.86997999999999</v>
      </c>
      <c r="F291" s="11">
        <v>45.80845047999999</v>
      </c>
      <c r="G291" s="11">
        <v>45.66654456</v>
      </c>
      <c r="H291" s="11">
        <v>45.859447919999994</v>
      </c>
      <c r="I291" s="11">
        <v>45.3627772</v>
      </c>
      <c r="J291" s="11">
        <v>43.74859735999999</v>
      </c>
      <c r="K291" s="11">
        <v>43.79848615999999</v>
      </c>
      <c r="L291" s="11">
        <v>43.73196775999999</v>
      </c>
      <c r="M291" s="11">
        <v>43.21866743999999</v>
      </c>
      <c r="N291" s="11">
        <v>43.49194719999999</v>
      </c>
      <c r="O291" s="11">
        <v>44.445377599999986</v>
      </c>
      <c r="P291" s="11">
        <v>47.966418239999996</v>
      </c>
      <c r="Q291" s="11">
        <v>48.04513167999999</v>
      </c>
      <c r="R291" s="11">
        <v>45.722530879999994</v>
      </c>
      <c r="S291" s="11">
        <v>45.000806239999996</v>
      </c>
      <c r="T291" s="11">
        <v>43.229753839999994</v>
      </c>
      <c r="U291" s="11">
        <v>41.943177119999994</v>
      </c>
      <c r="V291" s="11">
        <v>41.53852351999999</v>
      </c>
      <c r="W291" s="11">
        <v>41.265798079999996</v>
      </c>
      <c r="X291" s="11">
        <v>41.47145079999999</v>
      </c>
      <c r="Y291" s="11">
        <v>42.49139959999999</v>
      </c>
    </row>
    <row r="292" spans="1:25" ht="11.25">
      <c r="A292" s="10">
        <f t="shared" si="5"/>
        <v>42823</v>
      </c>
      <c r="B292" s="11">
        <v>43.49139287999999</v>
      </c>
      <c r="C292" s="11">
        <v>43.71367519999999</v>
      </c>
      <c r="D292" s="11">
        <v>43.97365127999999</v>
      </c>
      <c r="E292" s="11">
        <v>44.32675311999999</v>
      </c>
      <c r="F292" s="11">
        <v>44.66488831999999</v>
      </c>
      <c r="G292" s="11">
        <v>43.78739975999999</v>
      </c>
      <c r="H292" s="11">
        <v>43.65990615999999</v>
      </c>
      <c r="I292" s="11">
        <v>43.38718071999999</v>
      </c>
      <c r="J292" s="11">
        <v>41.345620159999996</v>
      </c>
      <c r="K292" s="11">
        <v>41.58342343999999</v>
      </c>
      <c r="L292" s="11">
        <v>40.294075119999995</v>
      </c>
      <c r="M292" s="11">
        <v>40.98863808</v>
      </c>
      <c r="N292" s="11">
        <v>41.37832504</v>
      </c>
      <c r="O292" s="11">
        <v>39.555720879999996</v>
      </c>
      <c r="P292" s="11">
        <v>43.52243479999999</v>
      </c>
      <c r="Q292" s="11">
        <v>43.613897599999994</v>
      </c>
      <c r="R292" s="11">
        <v>43.13441079999999</v>
      </c>
      <c r="S292" s="11">
        <v>43.069001039999996</v>
      </c>
      <c r="T292" s="11">
        <v>42.424326879999995</v>
      </c>
      <c r="U292" s="11">
        <v>41.22810431999999</v>
      </c>
      <c r="V292" s="11">
        <v>40.97644303999999</v>
      </c>
      <c r="W292" s="11">
        <v>40.10560631999999</v>
      </c>
      <c r="X292" s="11">
        <v>41.01358248</v>
      </c>
      <c r="Y292" s="11">
        <v>39.568470239999996</v>
      </c>
    </row>
    <row r="293" spans="1:25" ht="11.25">
      <c r="A293" s="10">
        <f t="shared" si="5"/>
        <v>42824</v>
      </c>
      <c r="B293" s="11">
        <v>39.87888943999999</v>
      </c>
      <c r="C293" s="11">
        <v>41.881647599999994</v>
      </c>
      <c r="D293" s="11">
        <v>42.229206239999996</v>
      </c>
      <c r="E293" s="11">
        <v>42.06679047999999</v>
      </c>
      <c r="F293" s="11">
        <v>42.101712639999995</v>
      </c>
      <c r="G293" s="11">
        <v>41.77688111999999</v>
      </c>
      <c r="H293" s="11">
        <v>41.62499743999999</v>
      </c>
      <c r="I293" s="11">
        <v>41.37555344</v>
      </c>
      <c r="J293" s="11">
        <v>39.570133199999994</v>
      </c>
      <c r="K293" s="11">
        <v>38.74863095999999</v>
      </c>
      <c r="L293" s="11">
        <v>38.049079119999995</v>
      </c>
      <c r="M293" s="11">
        <v>38.543532559999996</v>
      </c>
      <c r="N293" s="11">
        <v>37.30351871999999</v>
      </c>
      <c r="O293" s="11">
        <v>38.691536</v>
      </c>
      <c r="P293" s="11">
        <v>41.39329167999999</v>
      </c>
      <c r="Q293" s="11">
        <v>41.62111719999999</v>
      </c>
      <c r="R293" s="11">
        <v>39.41159767999999</v>
      </c>
      <c r="S293" s="11">
        <v>38.42657103999999</v>
      </c>
      <c r="T293" s="11">
        <v>39.42878159999999</v>
      </c>
      <c r="U293" s="11">
        <v>37.898304079999996</v>
      </c>
      <c r="V293" s="11">
        <v>37.311279199999994</v>
      </c>
      <c r="W293" s="11">
        <v>36.15108743999999</v>
      </c>
      <c r="X293" s="11">
        <v>36.174368879999996</v>
      </c>
      <c r="Y293" s="11">
        <v>36.069048079999995</v>
      </c>
    </row>
    <row r="294" spans="1:25" ht="11.25">
      <c r="A294" s="10">
        <f t="shared" si="5"/>
        <v>42825</v>
      </c>
      <c r="B294" s="11">
        <v>37.681564959999996</v>
      </c>
      <c r="C294" s="11">
        <v>39.6699108</v>
      </c>
      <c r="D294" s="11">
        <v>42.97532095999999</v>
      </c>
      <c r="E294" s="11">
        <v>45.13772327999999</v>
      </c>
      <c r="F294" s="11">
        <v>45.30900815999999</v>
      </c>
      <c r="G294" s="11">
        <v>44.98639391999999</v>
      </c>
      <c r="H294" s="11">
        <v>44.79016463999999</v>
      </c>
      <c r="I294" s="11">
        <v>44.43650847999999</v>
      </c>
      <c r="J294" s="11">
        <v>40.925999919999995</v>
      </c>
      <c r="K294" s="11">
        <v>38.77579263999999</v>
      </c>
      <c r="L294" s="11">
        <v>1.4927837599999998</v>
      </c>
      <c r="M294" s="11">
        <v>1.46562208</v>
      </c>
      <c r="N294" s="11">
        <v>33.076274399999996</v>
      </c>
      <c r="O294" s="11">
        <v>40.33731207999999</v>
      </c>
      <c r="P294" s="11">
        <v>42.68374863999999</v>
      </c>
      <c r="Q294" s="11">
        <v>43.78906272</v>
      </c>
      <c r="R294" s="11">
        <v>42.12776567999999</v>
      </c>
      <c r="S294" s="11">
        <v>42.115570639999994</v>
      </c>
      <c r="T294" s="11">
        <v>41.165466159999994</v>
      </c>
      <c r="U294" s="11">
        <v>39.87833511999999</v>
      </c>
      <c r="V294" s="11">
        <v>39.50583208</v>
      </c>
      <c r="W294" s="11">
        <v>39.587317119999994</v>
      </c>
      <c r="X294" s="11">
        <v>39.35394839999999</v>
      </c>
      <c r="Y294" s="11">
        <v>39.59784919999999</v>
      </c>
    </row>
    <row r="296" spans="1:15" ht="34.5" customHeight="1">
      <c r="A296" s="27" t="s">
        <v>95</v>
      </c>
      <c r="B296" s="28"/>
      <c r="C296" s="28"/>
      <c r="D296" s="29"/>
      <c r="E296" s="30"/>
      <c r="F296" s="31"/>
      <c r="G296" s="29"/>
      <c r="I296" s="29" t="s">
        <v>96</v>
      </c>
      <c r="N296" s="133">
        <f>N23</f>
        <v>650251.73</v>
      </c>
      <c r="O296" s="133"/>
    </row>
    <row r="297" ht="15.75">
      <c r="A297" s="32" t="s">
        <v>97</v>
      </c>
    </row>
    <row r="298" spans="1:17" ht="45.75" customHeight="1">
      <c r="A298" s="45" t="s">
        <v>98</v>
      </c>
      <c r="B298" s="46" t="s">
        <v>113</v>
      </c>
      <c r="C298" s="46"/>
      <c r="D298" s="46"/>
      <c r="E298" s="46"/>
      <c r="F298" s="46"/>
      <c r="G298" s="46"/>
      <c r="H298" s="46"/>
      <c r="I298" s="46"/>
      <c r="J298" s="47" t="s">
        <v>99</v>
      </c>
      <c r="K298" s="47"/>
      <c r="L298" s="47"/>
      <c r="M298" s="47"/>
      <c r="N298" s="47"/>
      <c r="O298" s="47"/>
      <c r="P298" s="47"/>
      <c r="Q298" s="47"/>
    </row>
    <row r="299" spans="1:17" ht="39" customHeight="1">
      <c r="A299" s="45"/>
      <c r="B299" s="42" t="s">
        <v>84</v>
      </c>
      <c r="C299" s="42"/>
      <c r="D299" s="42" t="s">
        <v>85</v>
      </c>
      <c r="E299" s="42"/>
      <c r="F299" s="42" t="s">
        <v>86</v>
      </c>
      <c r="G299" s="42"/>
      <c r="H299" s="42" t="s">
        <v>87</v>
      </c>
      <c r="I299" s="42"/>
      <c r="J299" s="42" t="s">
        <v>84</v>
      </c>
      <c r="K299" s="42"/>
      <c r="L299" s="42" t="s">
        <v>85</v>
      </c>
      <c r="M299" s="42"/>
      <c r="N299" s="42" t="s">
        <v>86</v>
      </c>
      <c r="O299" s="42"/>
      <c r="P299" s="42" t="s">
        <v>87</v>
      </c>
      <c r="Q299" s="42"/>
    </row>
    <row r="300" spans="1:17" ht="12.75">
      <c r="A300" s="33">
        <f>N296</f>
        <v>650251.73</v>
      </c>
      <c r="B300" s="131">
        <f>A300*0.82*0.2096</f>
        <v>111760.06533856</v>
      </c>
      <c r="C300" s="132"/>
      <c r="D300" s="131">
        <f>A300*0.82*0.1974</f>
        <v>105254.94703164</v>
      </c>
      <c r="E300" s="132"/>
      <c r="F300" s="43">
        <f>A300*0.82*0.1252</f>
        <v>66757.44360872</v>
      </c>
      <c r="G300" s="43">
        <f>D300*1.17*0.1166</f>
        <v>14359.09038395039</v>
      </c>
      <c r="H300" s="43">
        <f>A300*0.82*0.0676</f>
        <v>36044.753897359995</v>
      </c>
      <c r="I300" s="43">
        <f>E300*1.17*0.0629</f>
        <v>0</v>
      </c>
      <c r="J300" s="44">
        <f>A300+B300</f>
        <v>762011.79533856</v>
      </c>
      <c r="K300" s="44"/>
      <c r="L300" s="44">
        <f>A300+D300</f>
        <v>755506.67703164</v>
      </c>
      <c r="M300" s="44"/>
      <c r="N300" s="44">
        <f>A300+F300</f>
        <v>717009.17360872</v>
      </c>
      <c r="O300" s="44"/>
      <c r="P300" s="44">
        <f>A300+H300</f>
        <v>686296.4838973599</v>
      </c>
      <c r="Q300" s="44"/>
    </row>
    <row r="302" spans="2:14" ht="11.25">
      <c r="B302" s="38"/>
      <c r="C302" s="38"/>
      <c r="D302" s="38"/>
      <c r="E302" s="38"/>
      <c r="F302" s="38"/>
      <c r="G302" s="38"/>
      <c r="H302" s="38"/>
      <c r="I302" s="38"/>
      <c r="K302" s="38"/>
      <c r="L302" s="38"/>
      <c r="M302" s="38"/>
      <c r="N302" s="38"/>
    </row>
    <row r="303" spans="6:8" ht="15.75">
      <c r="F303" s="38"/>
      <c r="G303" s="38"/>
      <c r="H303" s="24" t="s">
        <v>92</v>
      </c>
    </row>
    <row r="304" spans="8:9" ht="11.25">
      <c r="H304" s="38"/>
      <c r="I304" s="38"/>
    </row>
    <row r="306" spans="1:25" ht="27" customHeight="1">
      <c r="A306" s="48" t="s">
        <v>103</v>
      </c>
      <c r="B306" s="48"/>
      <c r="C306" s="48"/>
      <c r="D306" s="48"/>
      <c r="E306" s="48"/>
      <c r="F306" s="48"/>
      <c r="G306" s="48"/>
      <c r="H306" s="48"/>
      <c r="I306" s="48"/>
      <c r="J306" s="48"/>
      <c r="K306" s="48"/>
      <c r="L306" s="48"/>
      <c r="M306" s="48"/>
      <c r="N306" s="48"/>
      <c r="O306" s="48"/>
      <c r="P306" s="48"/>
      <c r="Q306" s="48"/>
      <c r="R306" s="48"/>
      <c r="S306" s="48"/>
      <c r="T306" s="48"/>
      <c r="U306" s="48"/>
      <c r="V306" s="48"/>
      <c r="W306" s="48"/>
      <c r="X306" s="48"/>
      <c r="Y306" s="48"/>
    </row>
    <row r="307" spans="1:25" s="34" customFormat="1" ht="15">
      <c r="A307" s="35"/>
      <c r="B307" s="35"/>
      <c r="C307" s="35"/>
      <c r="D307" s="35"/>
      <c r="E307" s="35"/>
      <c r="F307" s="35"/>
      <c r="G307" s="35"/>
      <c r="H307" s="35"/>
      <c r="I307" s="35"/>
      <c r="J307" s="35"/>
      <c r="K307" s="35"/>
      <c r="L307" s="35"/>
      <c r="M307" s="35"/>
      <c r="N307" s="35"/>
      <c r="O307" s="35"/>
      <c r="P307" s="35"/>
      <c r="Q307" s="35"/>
      <c r="R307" s="35"/>
      <c r="S307" s="35"/>
      <c r="T307" s="35"/>
      <c r="U307" s="35"/>
      <c r="V307" s="35"/>
      <c r="W307" s="35"/>
      <c r="X307" s="35"/>
      <c r="Y307" s="35"/>
    </row>
    <row r="308" spans="1:25" ht="30" customHeight="1">
      <c r="A308" s="52" t="s">
        <v>46</v>
      </c>
      <c r="B308" s="53"/>
      <c r="C308" s="53"/>
      <c r="D308" s="53"/>
      <c r="E308" s="53"/>
      <c r="F308" s="53"/>
      <c r="G308" s="53"/>
      <c r="H308" s="53"/>
      <c r="I308" s="53"/>
      <c r="J308" s="53"/>
      <c r="K308" s="53"/>
      <c r="L308" s="53"/>
      <c r="M308" s="53"/>
      <c r="N308" s="53"/>
      <c r="O308" s="53"/>
      <c r="P308" s="53"/>
      <c r="Q308" s="53"/>
      <c r="R308" s="53"/>
      <c r="S308" s="53"/>
      <c r="T308" s="53"/>
      <c r="U308" s="53"/>
      <c r="V308" s="53"/>
      <c r="W308" s="53"/>
      <c r="X308" s="53"/>
      <c r="Y308" s="54"/>
    </row>
    <row r="309" spans="1:25" ht="11.25">
      <c r="A309" s="7" t="s">
        <v>22</v>
      </c>
      <c r="B309" s="6" t="s">
        <v>23</v>
      </c>
      <c r="C309" s="8" t="s">
        <v>24</v>
      </c>
      <c r="D309" s="9" t="s">
        <v>25</v>
      </c>
      <c r="E309" s="6" t="s">
        <v>26</v>
      </c>
      <c r="F309" s="6" t="s">
        <v>27</v>
      </c>
      <c r="G309" s="8" t="s">
        <v>28</v>
      </c>
      <c r="H309" s="9" t="s">
        <v>29</v>
      </c>
      <c r="I309" s="6" t="s">
        <v>30</v>
      </c>
      <c r="J309" s="6" t="s">
        <v>31</v>
      </c>
      <c r="K309" s="6" t="s">
        <v>32</v>
      </c>
      <c r="L309" s="6" t="s">
        <v>33</v>
      </c>
      <c r="M309" s="6" t="s">
        <v>34</v>
      </c>
      <c r="N309" s="6" t="s">
        <v>35</v>
      </c>
      <c r="O309" s="6" t="s">
        <v>36</v>
      </c>
      <c r="P309" s="6" t="s">
        <v>37</v>
      </c>
      <c r="Q309" s="6" t="s">
        <v>38</v>
      </c>
      <c r="R309" s="6" t="s">
        <v>39</v>
      </c>
      <c r="S309" s="6" t="s">
        <v>40</v>
      </c>
      <c r="T309" s="6" t="s">
        <v>41</v>
      </c>
      <c r="U309" s="6" t="s">
        <v>42</v>
      </c>
      <c r="V309" s="6" t="s">
        <v>43</v>
      </c>
      <c r="W309" s="6" t="s">
        <v>44</v>
      </c>
      <c r="X309" s="6" t="s">
        <v>45</v>
      </c>
      <c r="Y309" s="6" t="s">
        <v>62</v>
      </c>
    </row>
    <row r="310" spans="1:25" ht="11.25">
      <c r="A310" s="10">
        <f aca="true" t="shared" si="6" ref="A310:A340">A94</f>
        <v>42795</v>
      </c>
      <c r="B310" s="11">
        <v>0</v>
      </c>
      <c r="C310" s="11">
        <v>0</v>
      </c>
      <c r="D310" s="11">
        <v>0</v>
      </c>
      <c r="E310" s="11">
        <v>0</v>
      </c>
      <c r="F310" s="11">
        <v>0</v>
      </c>
      <c r="G310" s="11">
        <v>0</v>
      </c>
      <c r="H310" s="11">
        <v>0</v>
      </c>
      <c r="I310" s="11">
        <v>0.05328032</v>
      </c>
      <c r="J310" s="11">
        <v>0</v>
      </c>
      <c r="K310" s="11">
        <v>0</v>
      </c>
      <c r="L310" s="11">
        <v>0</v>
      </c>
      <c r="M310" s="11">
        <v>0</v>
      </c>
      <c r="N310" s="11">
        <v>0</v>
      </c>
      <c r="O310" s="11">
        <v>0</v>
      </c>
      <c r="P310" s="11">
        <v>0.11859168</v>
      </c>
      <c r="Q310" s="11">
        <v>0</v>
      </c>
      <c r="R310" s="11">
        <v>0</v>
      </c>
      <c r="S310" s="11">
        <v>0</v>
      </c>
      <c r="T310" s="11">
        <v>0</v>
      </c>
      <c r="U310" s="11">
        <v>0</v>
      </c>
      <c r="V310" s="11">
        <v>0</v>
      </c>
      <c r="W310" s="11">
        <v>0</v>
      </c>
      <c r="X310" s="11">
        <v>0</v>
      </c>
      <c r="Y310" s="11">
        <v>0</v>
      </c>
    </row>
    <row r="311" spans="1:25" ht="11.25">
      <c r="A311" s="10">
        <f t="shared" si="6"/>
        <v>42796</v>
      </c>
      <c r="B311" s="11">
        <v>0</v>
      </c>
      <c r="C311" s="11">
        <v>0</v>
      </c>
      <c r="D311" s="11">
        <v>0.25608928000000003</v>
      </c>
      <c r="E311" s="11">
        <v>0.5018662399999999</v>
      </c>
      <c r="F311" s="11">
        <v>0.42280512</v>
      </c>
      <c r="G311" s="11">
        <v>0.085936</v>
      </c>
      <c r="H311" s="11">
        <v>0.39186815999999997</v>
      </c>
      <c r="I311" s="11">
        <v>0.25437056</v>
      </c>
      <c r="J311" s="11">
        <v>0</v>
      </c>
      <c r="K311" s="11">
        <v>1.84590528</v>
      </c>
      <c r="L311" s="11">
        <v>0.35749376</v>
      </c>
      <c r="M311" s="11">
        <v>0</v>
      </c>
      <c r="N311" s="11">
        <v>0</v>
      </c>
      <c r="O311" s="11">
        <v>0.21827744</v>
      </c>
      <c r="P311" s="11">
        <v>0.04984287999999999</v>
      </c>
      <c r="Q311" s="11">
        <v>0</v>
      </c>
      <c r="R311" s="11">
        <v>0</v>
      </c>
      <c r="S311" s="11">
        <v>0</v>
      </c>
      <c r="T311" s="11">
        <v>0</v>
      </c>
      <c r="U311" s="11">
        <v>0</v>
      </c>
      <c r="V311" s="11">
        <v>0</v>
      </c>
      <c r="W311" s="11">
        <v>0</v>
      </c>
      <c r="X311" s="11">
        <v>0</v>
      </c>
      <c r="Y311" s="11">
        <v>0</v>
      </c>
    </row>
    <row r="312" spans="1:25" ht="11.25">
      <c r="A312" s="10">
        <f t="shared" si="6"/>
        <v>42797</v>
      </c>
      <c r="B312" s="11">
        <v>0.15984096</v>
      </c>
      <c r="C312" s="11">
        <v>0.09281088000000001</v>
      </c>
      <c r="D312" s="11">
        <v>2.4130828799999997</v>
      </c>
      <c r="E312" s="11">
        <v>7.78408288</v>
      </c>
      <c r="F312" s="11">
        <v>5.731931200000001</v>
      </c>
      <c r="G312" s="11">
        <v>2.90291808</v>
      </c>
      <c r="H312" s="11">
        <v>0</v>
      </c>
      <c r="I312" s="11">
        <v>0</v>
      </c>
      <c r="J312" s="11">
        <v>0.02234336</v>
      </c>
      <c r="K312" s="11">
        <v>0.02921824</v>
      </c>
      <c r="L312" s="11">
        <v>0.47092928</v>
      </c>
      <c r="M312" s="11">
        <v>0.35921247999999995</v>
      </c>
      <c r="N312" s="11">
        <v>0.4468672</v>
      </c>
      <c r="O312" s="11">
        <v>0.19937151999999997</v>
      </c>
      <c r="P312" s="11">
        <v>0.006874879999999999</v>
      </c>
      <c r="Q312" s="11">
        <v>0.34202528</v>
      </c>
      <c r="R312" s="11">
        <v>0.0343744</v>
      </c>
      <c r="S312" s="11">
        <v>0</v>
      </c>
      <c r="T312" s="11">
        <v>0</v>
      </c>
      <c r="U312" s="11">
        <v>0</v>
      </c>
      <c r="V312" s="11">
        <v>0</v>
      </c>
      <c r="W312" s="11">
        <v>0</v>
      </c>
      <c r="X312" s="11">
        <v>0</v>
      </c>
      <c r="Y312" s="11">
        <v>0</v>
      </c>
    </row>
    <row r="313" spans="1:25" ht="11.25">
      <c r="A313" s="10">
        <f t="shared" si="6"/>
        <v>42798</v>
      </c>
      <c r="B313" s="11">
        <v>4.6457001600000005</v>
      </c>
      <c r="C313" s="11">
        <v>1.2220099199999999</v>
      </c>
      <c r="D313" s="11">
        <v>1.0999808</v>
      </c>
      <c r="E313" s="11">
        <v>4.43945376</v>
      </c>
      <c r="F313" s="11">
        <v>3.1297891200000003</v>
      </c>
      <c r="G313" s="11">
        <v>1.675752</v>
      </c>
      <c r="H313" s="11">
        <v>0.42624256</v>
      </c>
      <c r="I313" s="11">
        <v>0.05843648</v>
      </c>
      <c r="J313" s="11">
        <v>0.31968192</v>
      </c>
      <c r="K313" s="11">
        <v>0.8112358399999999</v>
      </c>
      <c r="L313" s="11">
        <v>0.40218048</v>
      </c>
      <c r="M313" s="11">
        <v>0.9917014399999998</v>
      </c>
      <c r="N313" s="11">
        <v>5.908959360000001</v>
      </c>
      <c r="O313" s="11">
        <v>13.74976</v>
      </c>
      <c r="P313" s="11">
        <v>15.514885439999997</v>
      </c>
      <c r="Q313" s="11">
        <v>9.138434239999999</v>
      </c>
      <c r="R313" s="11">
        <v>0</v>
      </c>
      <c r="S313" s="11">
        <v>0</v>
      </c>
      <c r="T313" s="11">
        <v>0</v>
      </c>
      <c r="U313" s="11">
        <v>0</v>
      </c>
      <c r="V313" s="11">
        <v>0</v>
      </c>
      <c r="W313" s="11">
        <v>0</v>
      </c>
      <c r="X313" s="11">
        <v>0</v>
      </c>
      <c r="Y313" s="11">
        <v>0</v>
      </c>
    </row>
    <row r="314" spans="1:25" ht="11.25">
      <c r="A314" s="10">
        <f t="shared" si="6"/>
        <v>42799</v>
      </c>
      <c r="B314" s="11">
        <v>1.18763552</v>
      </c>
      <c r="C314" s="11">
        <v>6.39020096</v>
      </c>
      <c r="D314" s="11">
        <v>0.29046368</v>
      </c>
      <c r="E314" s="11">
        <v>0.7012377599999999</v>
      </c>
      <c r="F314" s="11">
        <v>0.34202528</v>
      </c>
      <c r="G314" s="11">
        <v>0.41249279999999994</v>
      </c>
      <c r="H314" s="11">
        <v>0</v>
      </c>
      <c r="I314" s="11">
        <v>0.11515424</v>
      </c>
      <c r="J314" s="11">
        <v>1.96621568</v>
      </c>
      <c r="K314" s="11">
        <v>2.0298083200000003</v>
      </c>
      <c r="L314" s="11">
        <v>0.46577312</v>
      </c>
      <c r="M314" s="11">
        <v>2.7258899199999997</v>
      </c>
      <c r="N314" s="11">
        <v>1.73418848</v>
      </c>
      <c r="O314" s="11">
        <v>0</v>
      </c>
      <c r="P314" s="11">
        <v>0.2406208</v>
      </c>
      <c r="Q314" s="11">
        <v>0.23718336</v>
      </c>
      <c r="R314" s="11">
        <v>0</v>
      </c>
      <c r="S314" s="11">
        <v>0</v>
      </c>
      <c r="T314" s="11">
        <v>0</v>
      </c>
      <c r="U314" s="11">
        <v>0</v>
      </c>
      <c r="V314" s="11">
        <v>0</v>
      </c>
      <c r="W314" s="11">
        <v>0</v>
      </c>
      <c r="X314" s="11">
        <v>0</v>
      </c>
      <c r="Y314" s="11">
        <v>0</v>
      </c>
    </row>
    <row r="315" spans="1:25" ht="11.25">
      <c r="A315" s="10">
        <f t="shared" si="6"/>
        <v>42800</v>
      </c>
      <c r="B315" s="11">
        <v>0</v>
      </c>
      <c r="C315" s="11">
        <v>0</v>
      </c>
      <c r="D315" s="11">
        <v>1.63106528</v>
      </c>
      <c r="E315" s="11">
        <v>5.65802624</v>
      </c>
      <c r="F315" s="11">
        <v>6.666914879999999</v>
      </c>
      <c r="G315" s="11">
        <v>4.89319584</v>
      </c>
      <c r="H315" s="11">
        <v>3.1297891200000003</v>
      </c>
      <c r="I315" s="11">
        <v>1.2804464</v>
      </c>
      <c r="J315" s="11">
        <v>1.41450656</v>
      </c>
      <c r="K315" s="11">
        <v>1.31825824</v>
      </c>
      <c r="L315" s="11">
        <v>1.32169568</v>
      </c>
      <c r="M315" s="11">
        <v>1.6224716799999999</v>
      </c>
      <c r="N315" s="11">
        <v>7.38362112</v>
      </c>
      <c r="O315" s="11">
        <v>14.6692752</v>
      </c>
      <c r="P315" s="11">
        <v>11.2662096</v>
      </c>
      <c r="Q315" s="11">
        <v>13.61569984</v>
      </c>
      <c r="R315" s="11">
        <v>7.56064928</v>
      </c>
      <c r="S315" s="11">
        <v>0.05499903999999999</v>
      </c>
      <c r="T315" s="11">
        <v>0</v>
      </c>
      <c r="U315" s="11">
        <v>0</v>
      </c>
      <c r="V315" s="11">
        <v>0</v>
      </c>
      <c r="W315" s="11">
        <v>0</v>
      </c>
      <c r="X315" s="11">
        <v>0</v>
      </c>
      <c r="Y315" s="11">
        <v>0</v>
      </c>
    </row>
    <row r="316" spans="1:25" ht="11.25">
      <c r="A316" s="10">
        <f t="shared" si="6"/>
        <v>42801</v>
      </c>
      <c r="B316" s="11">
        <v>0</v>
      </c>
      <c r="C316" s="11">
        <v>0.22515232000000002</v>
      </c>
      <c r="D316" s="11">
        <v>0.09968575999999998</v>
      </c>
      <c r="E316" s="11">
        <v>0</v>
      </c>
      <c r="F316" s="11">
        <v>0</v>
      </c>
      <c r="G316" s="11">
        <v>0</v>
      </c>
      <c r="H316" s="11">
        <v>0</v>
      </c>
      <c r="I316" s="11">
        <v>0</v>
      </c>
      <c r="J316" s="11">
        <v>0</v>
      </c>
      <c r="K316" s="11">
        <v>0</v>
      </c>
      <c r="L316" s="11">
        <v>0</v>
      </c>
      <c r="M316" s="11">
        <v>0</v>
      </c>
      <c r="N316" s="11">
        <v>0</v>
      </c>
      <c r="O316" s="11">
        <v>0</v>
      </c>
      <c r="P316" s="11">
        <v>0</v>
      </c>
      <c r="Q316" s="11">
        <v>0</v>
      </c>
      <c r="R316" s="11">
        <v>0</v>
      </c>
      <c r="S316" s="11">
        <v>0</v>
      </c>
      <c r="T316" s="11">
        <v>0</v>
      </c>
      <c r="U316" s="11">
        <v>0</v>
      </c>
      <c r="V316" s="11">
        <v>0</v>
      </c>
      <c r="W316" s="11">
        <v>0</v>
      </c>
      <c r="X316" s="11">
        <v>0</v>
      </c>
      <c r="Y316" s="11">
        <v>0</v>
      </c>
    </row>
    <row r="317" spans="1:25" ht="11.25">
      <c r="A317" s="10">
        <f t="shared" si="6"/>
        <v>42802</v>
      </c>
      <c r="B317" s="11">
        <v>0</v>
      </c>
      <c r="C317" s="11">
        <v>0</v>
      </c>
      <c r="D317" s="11">
        <v>0</v>
      </c>
      <c r="E317" s="11">
        <v>0</v>
      </c>
      <c r="F317" s="11">
        <v>0</v>
      </c>
      <c r="G317" s="11">
        <v>0</v>
      </c>
      <c r="H317" s="11">
        <v>0</v>
      </c>
      <c r="I317" s="11">
        <v>0</v>
      </c>
      <c r="J317" s="11">
        <v>0</v>
      </c>
      <c r="K317" s="11">
        <v>0</v>
      </c>
      <c r="L317" s="11">
        <v>0</v>
      </c>
      <c r="M317" s="11">
        <v>0</v>
      </c>
      <c r="N317" s="11">
        <v>0</v>
      </c>
      <c r="O317" s="11">
        <v>0</v>
      </c>
      <c r="P317" s="11">
        <v>0</v>
      </c>
      <c r="Q317" s="11">
        <v>0</v>
      </c>
      <c r="R317" s="11">
        <v>0</v>
      </c>
      <c r="S317" s="11">
        <v>0</v>
      </c>
      <c r="T317" s="11">
        <v>0</v>
      </c>
      <c r="U317" s="11">
        <v>0</v>
      </c>
      <c r="V317" s="11">
        <v>0</v>
      </c>
      <c r="W317" s="11">
        <v>0</v>
      </c>
      <c r="X317" s="11">
        <v>0</v>
      </c>
      <c r="Y317" s="11">
        <v>0</v>
      </c>
    </row>
    <row r="318" spans="1:25" ht="11.25">
      <c r="A318" s="10">
        <f t="shared" si="6"/>
        <v>42803</v>
      </c>
      <c r="B318" s="11">
        <v>1.32513312</v>
      </c>
      <c r="C318" s="11">
        <v>0</v>
      </c>
      <c r="D318" s="11">
        <v>3.33775424</v>
      </c>
      <c r="E318" s="11">
        <v>1.59153472</v>
      </c>
      <c r="F318" s="11">
        <v>2.1312128</v>
      </c>
      <c r="G318" s="11">
        <v>3.6161868799999994</v>
      </c>
      <c r="H318" s="11">
        <v>0</v>
      </c>
      <c r="I318" s="11">
        <v>0</v>
      </c>
      <c r="J318" s="11">
        <v>0</v>
      </c>
      <c r="K318" s="11">
        <v>0</v>
      </c>
      <c r="L318" s="11">
        <v>0</v>
      </c>
      <c r="M318" s="11">
        <v>0</v>
      </c>
      <c r="N318" s="11">
        <v>0</v>
      </c>
      <c r="O318" s="11">
        <v>0</v>
      </c>
      <c r="P318" s="11">
        <v>0</v>
      </c>
      <c r="Q318" s="11">
        <v>0</v>
      </c>
      <c r="R318" s="11">
        <v>0</v>
      </c>
      <c r="S318" s="11">
        <v>0</v>
      </c>
      <c r="T318" s="11">
        <v>0</v>
      </c>
      <c r="U318" s="11">
        <v>0</v>
      </c>
      <c r="V318" s="11">
        <v>0</v>
      </c>
      <c r="W318" s="11">
        <v>0</v>
      </c>
      <c r="X318" s="11">
        <v>0</v>
      </c>
      <c r="Y318" s="11">
        <v>0</v>
      </c>
    </row>
    <row r="319" spans="1:25" ht="11.25">
      <c r="A319" s="10">
        <f t="shared" si="6"/>
        <v>42804</v>
      </c>
      <c r="B319" s="11">
        <v>1.17216704</v>
      </c>
      <c r="C319" s="11">
        <v>2.3821459199999997</v>
      </c>
      <c r="D319" s="11">
        <v>3.7897776</v>
      </c>
      <c r="E319" s="11">
        <v>2.9957289599999997</v>
      </c>
      <c r="F319" s="11">
        <v>12.80618272</v>
      </c>
      <c r="G319" s="11">
        <v>14.67271264</v>
      </c>
      <c r="H319" s="11">
        <v>10.320913599999999</v>
      </c>
      <c r="I319" s="11">
        <v>8.94078144</v>
      </c>
      <c r="J319" s="11">
        <v>0.55514656</v>
      </c>
      <c r="K319" s="11">
        <v>0.7562368</v>
      </c>
      <c r="L319" s="11">
        <v>0.3609312</v>
      </c>
      <c r="M319" s="11">
        <v>0.05843648</v>
      </c>
      <c r="N319" s="11">
        <v>0.44342976000000006</v>
      </c>
      <c r="O319" s="11">
        <v>0.04124928</v>
      </c>
      <c r="P319" s="11">
        <v>0</v>
      </c>
      <c r="Q319" s="11">
        <v>0.006874879999999999</v>
      </c>
      <c r="R319" s="11">
        <v>0</v>
      </c>
      <c r="S319" s="11">
        <v>0</v>
      </c>
      <c r="T319" s="11">
        <v>0</v>
      </c>
      <c r="U319" s="11">
        <v>0</v>
      </c>
      <c r="V319" s="11">
        <v>0</v>
      </c>
      <c r="W319" s="11">
        <v>0</v>
      </c>
      <c r="X319" s="11">
        <v>0</v>
      </c>
      <c r="Y319" s="11">
        <v>0</v>
      </c>
    </row>
    <row r="320" spans="1:25" ht="11.25">
      <c r="A320" s="10">
        <f t="shared" si="6"/>
        <v>42805</v>
      </c>
      <c r="B320" s="11">
        <v>0.26983904</v>
      </c>
      <c r="C320" s="11">
        <v>0.33686912</v>
      </c>
      <c r="D320" s="11">
        <v>0.06187391999999999</v>
      </c>
      <c r="E320" s="11">
        <v>7.9834544</v>
      </c>
      <c r="F320" s="11">
        <v>6.58613504</v>
      </c>
      <c r="G320" s="11">
        <v>6.85425536</v>
      </c>
      <c r="H320" s="11">
        <v>3.24666208</v>
      </c>
      <c r="I320" s="11">
        <v>0.006874879999999999</v>
      </c>
      <c r="J320" s="11">
        <v>9.3326496</v>
      </c>
      <c r="K320" s="11">
        <v>6.852536639999999</v>
      </c>
      <c r="L320" s="11">
        <v>7.0381584</v>
      </c>
      <c r="M320" s="11">
        <v>8.1553264</v>
      </c>
      <c r="N320" s="11">
        <v>11.128712</v>
      </c>
      <c r="O320" s="11">
        <v>21.92742976</v>
      </c>
      <c r="P320" s="11">
        <v>18.05859104</v>
      </c>
      <c r="Q320" s="11">
        <v>15.440980480000002</v>
      </c>
      <c r="R320" s="11">
        <v>11.71995168</v>
      </c>
      <c r="S320" s="11">
        <v>0</v>
      </c>
      <c r="T320" s="11">
        <v>0.0034374399999999995</v>
      </c>
      <c r="U320" s="11">
        <v>0</v>
      </c>
      <c r="V320" s="11">
        <v>0</v>
      </c>
      <c r="W320" s="11">
        <v>0</v>
      </c>
      <c r="X320" s="11">
        <v>0</v>
      </c>
      <c r="Y320" s="11">
        <v>0</v>
      </c>
    </row>
    <row r="321" spans="1:25" ht="11.25">
      <c r="A321" s="10">
        <f t="shared" si="6"/>
        <v>42806</v>
      </c>
      <c r="B321" s="11">
        <v>0</v>
      </c>
      <c r="C321" s="11">
        <v>4.6921056</v>
      </c>
      <c r="D321" s="11">
        <v>1.46434944</v>
      </c>
      <c r="E321" s="11">
        <v>1.43169376</v>
      </c>
      <c r="F321" s="11">
        <v>0.02921824</v>
      </c>
      <c r="G321" s="11">
        <v>0</v>
      </c>
      <c r="H321" s="11">
        <v>0</v>
      </c>
      <c r="I321" s="11">
        <v>0</v>
      </c>
      <c r="J321" s="11">
        <v>1.2804464</v>
      </c>
      <c r="K321" s="11">
        <v>0.94185856</v>
      </c>
      <c r="L321" s="11">
        <v>0</v>
      </c>
      <c r="M321" s="11">
        <v>0</v>
      </c>
      <c r="N321" s="11">
        <v>0</v>
      </c>
      <c r="O321" s="11">
        <v>0</v>
      </c>
      <c r="P321" s="11">
        <v>0</v>
      </c>
      <c r="Q321" s="11">
        <v>0</v>
      </c>
      <c r="R321" s="11">
        <v>0</v>
      </c>
      <c r="S321" s="11">
        <v>0</v>
      </c>
      <c r="T321" s="11">
        <v>0</v>
      </c>
      <c r="U321" s="11">
        <v>0</v>
      </c>
      <c r="V321" s="11">
        <v>0</v>
      </c>
      <c r="W321" s="11">
        <v>0</v>
      </c>
      <c r="X321" s="11">
        <v>0</v>
      </c>
      <c r="Y321" s="11">
        <v>0</v>
      </c>
    </row>
    <row r="322" spans="1:25" ht="11.25">
      <c r="A322" s="10">
        <f t="shared" si="6"/>
        <v>42807</v>
      </c>
      <c r="B322" s="11">
        <v>0</v>
      </c>
      <c r="C322" s="11">
        <v>0.26124544</v>
      </c>
      <c r="D322" s="11">
        <v>0.4382736</v>
      </c>
      <c r="E322" s="11">
        <v>0.8198294399999999</v>
      </c>
      <c r="F322" s="11">
        <v>0.33343167999999995</v>
      </c>
      <c r="G322" s="11">
        <v>0.05156159999999999</v>
      </c>
      <c r="H322" s="11">
        <v>0.01203104</v>
      </c>
      <c r="I322" s="11">
        <v>0.0085936</v>
      </c>
      <c r="J322" s="11">
        <v>0.42108639999999997</v>
      </c>
      <c r="K322" s="11">
        <v>0.0034374399999999995</v>
      </c>
      <c r="L322" s="11">
        <v>0</v>
      </c>
      <c r="M322" s="11">
        <v>0</v>
      </c>
      <c r="N322" s="11">
        <v>0</v>
      </c>
      <c r="O322" s="11">
        <v>0</v>
      </c>
      <c r="P322" s="11">
        <v>0</v>
      </c>
      <c r="Q322" s="11">
        <v>0</v>
      </c>
      <c r="R322" s="11">
        <v>0</v>
      </c>
      <c r="S322" s="11">
        <v>0</v>
      </c>
      <c r="T322" s="11">
        <v>0</v>
      </c>
      <c r="U322" s="11">
        <v>0</v>
      </c>
      <c r="V322" s="11">
        <v>0</v>
      </c>
      <c r="W322" s="11">
        <v>0</v>
      </c>
      <c r="X322" s="11">
        <v>0</v>
      </c>
      <c r="Y322" s="11">
        <v>0</v>
      </c>
    </row>
    <row r="323" spans="1:25" ht="11.25">
      <c r="A323" s="10">
        <f t="shared" si="6"/>
        <v>42808</v>
      </c>
      <c r="B323" s="11">
        <v>0.02062464</v>
      </c>
      <c r="C323" s="11">
        <v>0.01890592</v>
      </c>
      <c r="D323" s="11">
        <v>0.63248896</v>
      </c>
      <c r="E323" s="11">
        <v>0.48811647999999996</v>
      </c>
      <c r="F323" s="11">
        <v>0.29733856</v>
      </c>
      <c r="G323" s="11">
        <v>0.31280704</v>
      </c>
      <c r="H323" s="11">
        <v>0.343744</v>
      </c>
      <c r="I323" s="11">
        <v>0.0017187199999999998</v>
      </c>
      <c r="J323" s="11">
        <v>0</v>
      </c>
      <c r="K323" s="11">
        <v>0</v>
      </c>
      <c r="L323" s="11">
        <v>0</v>
      </c>
      <c r="M323" s="11">
        <v>0</v>
      </c>
      <c r="N323" s="11">
        <v>0</v>
      </c>
      <c r="O323" s="11">
        <v>0</v>
      </c>
      <c r="P323" s="11">
        <v>0</v>
      </c>
      <c r="Q323" s="11">
        <v>0</v>
      </c>
      <c r="R323" s="11">
        <v>0</v>
      </c>
      <c r="S323" s="11">
        <v>0</v>
      </c>
      <c r="T323" s="11">
        <v>0</v>
      </c>
      <c r="U323" s="11">
        <v>0</v>
      </c>
      <c r="V323" s="11">
        <v>0</v>
      </c>
      <c r="W323" s="11">
        <v>0</v>
      </c>
      <c r="X323" s="11">
        <v>0</v>
      </c>
      <c r="Y323" s="11">
        <v>0</v>
      </c>
    </row>
    <row r="324" spans="1:25" ht="11.25">
      <c r="A324" s="10">
        <f t="shared" si="6"/>
        <v>42809</v>
      </c>
      <c r="B324" s="11">
        <v>0.01890592</v>
      </c>
      <c r="C324" s="11">
        <v>0.013749759999999998</v>
      </c>
      <c r="D324" s="11">
        <v>2.6829219199999996</v>
      </c>
      <c r="E324" s="11">
        <v>1.84934272</v>
      </c>
      <c r="F324" s="11">
        <v>0.9057654399999999</v>
      </c>
      <c r="G324" s="11">
        <v>0.53967808</v>
      </c>
      <c r="H324" s="11">
        <v>0.02234336</v>
      </c>
      <c r="I324" s="11">
        <v>0.0034374399999999995</v>
      </c>
      <c r="J324" s="11">
        <v>0.04984287999999999</v>
      </c>
      <c r="K324" s="11">
        <v>0.013749759999999998</v>
      </c>
      <c r="L324" s="11">
        <v>0</v>
      </c>
      <c r="M324" s="11">
        <v>0</v>
      </c>
      <c r="N324" s="11">
        <v>0.025780799999999996</v>
      </c>
      <c r="O324" s="11">
        <v>0</v>
      </c>
      <c r="P324" s="11">
        <v>0</v>
      </c>
      <c r="Q324" s="11">
        <v>0</v>
      </c>
      <c r="R324" s="11">
        <v>0</v>
      </c>
      <c r="S324" s="11">
        <v>0</v>
      </c>
      <c r="T324" s="11">
        <v>0</v>
      </c>
      <c r="U324" s="11">
        <v>0</v>
      </c>
      <c r="V324" s="11">
        <v>0</v>
      </c>
      <c r="W324" s="11">
        <v>0</v>
      </c>
      <c r="X324" s="11">
        <v>0</v>
      </c>
      <c r="Y324" s="11">
        <v>0</v>
      </c>
    </row>
    <row r="325" spans="1:25" ht="11.25">
      <c r="A325" s="10">
        <f t="shared" si="6"/>
        <v>42810</v>
      </c>
      <c r="B325" s="11">
        <v>0</v>
      </c>
      <c r="C325" s="11">
        <v>0</v>
      </c>
      <c r="D325" s="11">
        <v>0.02234336</v>
      </c>
      <c r="E325" s="11">
        <v>0</v>
      </c>
      <c r="F325" s="11">
        <v>0.0085936</v>
      </c>
      <c r="G325" s="11">
        <v>0.03265568</v>
      </c>
      <c r="H325" s="11">
        <v>0.013749759999999998</v>
      </c>
      <c r="I325" s="11">
        <v>4.681793279999999</v>
      </c>
      <c r="J325" s="11">
        <v>4.93960128</v>
      </c>
      <c r="K325" s="11">
        <v>1.3302892800000001</v>
      </c>
      <c r="L325" s="11">
        <v>0.006874879999999999</v>
      </c>
      <c r="M325" s="11">
        <v>0</v>
      </c>
      <c r="N325" s="11">
        <v>0.0687488</v>
      </c>
      <c r="O325" s="11">
        <v>7.18081216</v>
      </c>
      <c r="P325" s="11">
        <v>30.723838719999996</v>
      </c>
      <c r="Q325" s="11">
        <v>0</v>
      </c>
      <c r="R325" s="11">
        <v>0</v>
      </c>
      <c r="S325" s="11">
        <v>0</v>
      </c>
      <c r="T325" s="11">
        <v>0</v>
      </c>
      <c r="U325" s="11">
        <v>0</v>
      </c>
      <c r="V325" s="11">
        <v>0</v>
      </c>
      <c r="W325" s="11">
        <v>0</v>
      </c>
      <c r="X325" s="11">
        <v>0</v>
      </c>
      <c r="Y325" s="11">
        <v>0</v>
      </c>
    </row>
    <row r="326" spans="1:25" ht="11.25">
      <c r="A326" s="10">
        <f t="shared" si="6"/>
        <v>42811</v>
      </c>
      <c r="B326" s="11">
        <v>0</v>
      </c>
      <c r="C326" s="11">
        <v>0</v>
      </c>
      <c r="D326" s="11">
        <v>0.42796128</v>
      </c>
      <c r="E326" s="11">
        <v>0.44171103999999994</v>
      </c>
      <c r="F326" s="11">
        <v>0</v>
      </c>
      <c r="G326" s="11">
        <v>0.08765471999999999</v>
      </c>
      <c r="H326" s="11">
        <v>0.09624832</v>
      </c>
      <c r="I326" s="11">
        <v>0.63248896</v>
      </c>
      <c r="J326" s="11">
        <v>2.8272944</v>
      </c>
      <c r="K326" s="11">
        <v>0</v>
      </c>
      <c r="L326" s="11">
        <v>0</v>
      </c>
      <c r="M326" s="11">
        <v>0</v>
      </c>
      <c r="N326" s="11">
        <v>0.21312128</v>
      </c>
      <c r="O326" s="11">
        <v>0.0171872</v>
      </c>
      <c r="P326" s="11">
        <v>1.0329507199999999</v>
      </c>
      <c r="Q326" s="11">
        <v>0</v>
      </c>
      <c r="R326" s="11">
        <v>0</v>
      </c>
      <c r="S326" s="11">
        <v>0</v>
      </c>
      <c r="T326" s="11">
        <v>0</v>
      </c>
      <c r="U326" s="11">
        <v>0</v>
      </c>
      <c r="V326" s="11">
        <v>0</v>
      </c>
      <c r="W326" s="11">
        <v>0</v>
      </c>
      <c r="X326" s="11">
        <v>0</v>
      </c>
      <c r="Y326" s="11">
        <v>0</v>
      </c>
    </row>
    <row r="327" spans="1:25" ht="11.25">
      <c r="A327" s="10">
        <f t="shared" si="6"/>
        <v>42812</v>
      </c>
      <c r="B327" s="11">
        <v>0.7923299200000001</v>
      </c>
      <c r="C327" s="11">
        <v>7.194561919999999</v>
      </c>
      <c r="D327" s="11">
        <v>12.43322048</v>
      </c>
      <c r="E327" s="11">
        <v>4.90178944</v>
      </c>
      <c r="F327" s="11">
        <v>2.08652608</v>
      </c>
      <c r="G327" s="11">
        <v>5.4981852799999995</v>
      </c>
      <c r="H327" s="11">
        <v>4.63023168</v>
      </c>
      <c r="I327" s="11">
        <v>7.094876160000001</v>
      </c>
      <c r="J327" s="11">
        <v>9.09546624</v>
      </c>
      <c r="K327" s="11">
        <v>6.24582848</v>
      </c>
      <c r="L327" s="11">
        <v>0.0945296</v>
      </c>
      <c r="M327" s="11">
        <v>0</v>
      </c>
      <c r="N327" s="11">
        <v>0.02234336</v>
      </c>
      <c r="O327" s="11">
        <v>1.3835696</v>
      </c>
      <c r="P327" s="11">
        <v>1.51419232</v>
      </c>
      <c r="Q327" s="11">
        <v>1.00201376</v>
      </c>
      <c r="R327" s="11">
        <v>0.00515616</v>
      </c>
      <c r="S327" s="11">
        <v>0.11515424</v>
      </c>
      <c r="T327" s="11">
        <v>0</v>
      </c>
      <c r="U327" s="11">
        <v>0</v>
      </c>
      <c r="V327" s="11">
        <v>0</v>
      </c>
      <c r="W327" s="11">
        <v>0</v>
      </c>
      <c r="X327" s="11">
        <v>0</v>
      </c>
      <c r="Y327" s="11">
        <v>0</v>
      </c>
    </row>
    <row r="328" spans="1:25" ht="11.25">
      <c r="A328" s="10">
        <f t="shared" si="6"/>
        <v>42813</v>
      </c>
      <c r="B328" s="11">
        <v>0</v>
      </c>
      <c r="C328" s="11">
        <v>0</v>
      </c>
      <c r="D328" s="11">
        <v>0</v>
      </c>
      <c r="E328" s="11">
        <v>0.16843456</v>
      </c>
      <c r="F328" s="11">
        <v>0.21655871999999998</v>
      </c>
      <c r="G328" s="11">
        <v>0.5603027199999999</v>
      </c>
      <c r="H328" s="11">
        <v>0.5431155200000001</v>
      </c>
      <c r="I328" s="11">
        <v>0.34718144</v>
      </c>
      <c r="J328" s="11">
        <v>1.1807606400000001</v>
      </c>
      <c r="K328" s="11">
        <v>1.37153856</v>
      </c>
      <c r="L328" s="11">
        <v>0.0085936</v>
      </c>
      <c r="M328" s="11">
        <v>0</v>
      </c>
      <c r="N328" s="11">
        <v>2.59354848</v>
      </c>
      <c r="O328" s="11">
        <v>1.27529024</v>
      </c>
      <c r="P328" s="11">
        <v>3.2243187200000003</v>
      </c>
      <c r="Q328" s="11">
        <v>0.171872</v>
      </c>
      <c r="R328" s="11">
        <v>0</v>
      </c>
      <c r="S328" s="11">
        <v>0</v>
      </c>
      <c r="T328" s="11">
        <v>0</v>
      </c>
      <c r="U328" s="11">
        <v>0</v>
      </c>
      <c r="V328" s="11">
        <v>0</v>
      </c>
      <c r="W328" s="11">
        <v>0</v>
      </c>
      <c r="X328" s="11">
        <v>0</v>
      </c>
      <c r="Y328" s="11">
        <v>0</v>
      </c>
    </row>
    <row r="329" spans="1:25" ht="11.25">
      <c r="A329" s="10">
        <f t="shared" si="6"/>
        <v>42814</v>
      </c>
      <c r="B329" s="11">
        <v>0</v>
      </c>
      <c r="C329" s="11">
        <v>0.02921824</v>
      </c>
      <c r="D329" s="11">
        <v>0</v>
      </c>
      <c r="E329" s="11">
        <v>0.0034374399999999995</v>
      </c>
      <c r="F329" s="11">
        <v>0.00515616</v>
      </c>
      <c r="G329" s="11">
        <v>0.01031232</v>
      </c>
      <c r="H329" s="11">
        <v>0.02062464</v>
      </c>
      <c r="I329" s="11">
        <v>0.0085936</v>
      </c>
      <c r="J329" s="11">
        <v>0.09624832</v>
      </c>
      <c r="K329" s="11">
        <v>0.5843648</v>
      </c>
      <c r="L329" s="11">
        <v>0.02234336</v>
      </c>
      <c r="M329" s="11">
        <v>0</v>
      </c>
      <c r="N329" s="11">
        <v>0</v>
      </c>
      <c r="O329" s="11">
        <v>0.17530943999999998</v>
      </c>
      <c r="P329" s="11">
        <v>0.18562176000000002</v>
      </c>
      <c r="Q329" s="11">
        <v>0</v>
      </c>
      <c r="R329" s="11">
        <v>0</v>
      </c>
      <c r="S329" s="11">
        <v>0</v>
      </c>
      <c r="T329" s="11">
        <v>0</v>
      </c>
      <c r="U329" s="11">
        <v>0</v>
      </c>
      <c r="V329" s="11">
        <v>0</v>
      </c>
      <c r="W329" s="11">
        <v>0</v>
      </c>
      <c r="X329" s="11">
        <v>0</v>
      </c>
      <c r="Y329" s="11">
        <v>0</v>
      </c>
    </row>
    <row r="330" spans="1:25" ht="11.25">
      <c r="A330" s="10">
        <f t="shared" si="6"/>
        <v>42815</v>
      </c>
      <c r="B330" s="11">
        <v>0.2664016</v>
      </c>
      <c r="C330" s="11">
        <v>0.0017187199999999998</v>
      </c>
      <c r="D330" s="11">
        <v>0.0034374399999999995</v>
      </c>
      <c r="E330" s="11">
        <v>0</v>
      </c>
      <c r="F330" s="11">
        <v>1.09482464</v>
      </c>
      <c r="G330" s="11">
        <v>3.5199385599999995</v>
      </c>
      <c r="H330" s="11">
        <v>1.73418848</v>
      </c>
      <c r="I330" s="11">
        <v>0</v>
      </c>
      <c r="J330" s="11">
        <v>0</v>
      </c>
      <c r="K330" s="11">
        <v>0</v>
      </c>
      <c r="L330" s="11">
        <v>0</v>
      </c>
      <c r="M330" s="11">
        <v>0</v>
      </c>
      <c r="N330" s="11">
        <v>0</v>
      </c>
      <c r="O330" s="11">
        <v>0</v>
      </c>
      <c r="P330" s="11">
        <v>0</v>
      </c>
      <c r="Q330" s="11">
        <v>0</v>
      </c>
      <c r="R330" s="11">
        <v>0</v>
      </c>
      <c r="S330" s="11">
        <v>0</v>
      </c>
      <c r="T330" s="11">
        <v>0</v>
      </c>
      <c r="U330" s="11">
        <v>0</v>
      </c>
      <c r="V330" s="11">
        <v>0</v>
      </c>
      <c r="W330" s="11">
        <v>0</v>
      </c>
      <c r="X330" s="11">
        <v>0</v>
      </c>
      <c r="Y330" s="11">
        <v>0</v>
      </c>
    </row>
    <row r="331" spans="1:25" ht="11.25">
      <c r="A331" s="10">
        <f t="shared" si="6"/>
        <v>42816</v>
      </c>
      <c r="B331" s="11">
        <v>0.14093503999999998</v>
      </c>
      <c r="C331" s="11">
        <v>0.0034374399999999995</v>
      </c>
      <c r="D331" s="11">
        <v>0.0085936</v>
      </c>
      <c r="E331" s="11">
        <v>3.25181824</v>
      </c>
      <c r="F331" s="11">
        <v>1.54856672</v>
      </c>
      <c r="G331" s="11">
        <v>2.34433408</v>
      </c>
      <c r="H331" s="11">
        <v>0.0085936</v>
      </c>
      <c r="I331" s="11">
        <v>0.0034374399999999995</v>
      </c>
      <c r="J331" s="11">
        <v>0</v>
      </c>
      <c r="K331" s="11">
        <v>0</v>
      </c>
      <c r="L331" s="11">
        <v>0</v>
      </c>
      <c r="M331" s="11">
        <v>0</v>
      </c>
      <c r="N331" s="11">
        <v>0</v>
      </c>
      <c r="O331" s="11">
        <v>0</v>
      </c>
      <c r="P331" s="11">
        <v>0</v>
      </c>
      <c r="Q331" s="11">
        <v>0</v>
      </c>
      <c r="R331" s="11">
        <v>0</v>
      </c>
      <c r="S331" s="11">
        <v>0</v>
      </c>
      <c r="T331" s="11">
        <v>0</v>
      </c>
      <c r="U331" s="11">
        <v>0</v>
      </c>
      <c r="V331" s="11">
        <v>0</v>
      </c>
      <c r="W331" s="11">
        <v>0</v>
      </c>
      <c r="X331" s="11">
        <v>0</v>
      </c>
      <c r="Y331" s="11">
        <v>0</v>
      </c>
    </row>
    <row r="332" spans="1:25" ht="11.25">
      <c r="A332" s="10">
        <f t="shared" si="6"/>
        <v>42817</v>
      </c>
      <c r="B332" s="11">
        <v>0</v>
      </c>
      <c r="C332" s="11">
        <v>0</v>
      </c>
      <c r="D332" s="11">
        <v>0.0601552</v>
      </c>
      <c r="E332" s="11">
        <v>0.6462387199999999</v>
      </c>
      <c r="F332" s="11">
        <v>0.21999615999999997</v>
      </c>
      <c r="G332" s="11">
        <v>0</v>
      </c>
      <c r="H332" s="11">
        <v>0</v>
      </c>
      <c r="I332" s="11">
        <v>0</v>
      </c>
      <c r="J332" s="11">
        <v>0</v>
      </c>
      <c r="K332" s="11">
        <v>0</v>
      </c>
      <c r="L332" s="11">
        <v>0</v>
      </c>
      <c r="M332" s="11">
        <v>0</v>
      </c>
      <c r="N332" s="11">
        <v>0</v>
      </c>
      <c r="O332" s="11">
        <v>0</v>
      </c>
      <c r="P332" s="11">
        <v>0</v>
      </c>
      <c r="Q332" s="11">
        <v>0</v>
      </c>
      <c r="R332" s="11">
        <v>0</v>
      </c>
      <c r="S332" s="11">
        <v>0</v>
      </c>
      <c r="T332" s="11">
        <v>0</v>
      </c>
      <c r="U332" s="11">
        <v>0</v>
      </c>
      <c r="V332" s="11">
        <v>0</v>
      </c>
      <c r="W332" s="11">
        <v>0</v>
      </c>
      <c r="X332" s="11">
        <v>0</v>
      </c>
      <c r="Y332" s="11">
        <v>0</v>
      </c>
    </row>
    <row r="333" spans="1:25" ht="11.25">
      <c r="A333" s="10">
        <f t="shared" si="6"/>
        <v>42818</v>
      </c>
      <c r="B333" s="11">
        <v>0</v>
      </c>
      <c r="C333" s="11">
        <v>0</v>
      </c>
      <c r="D333" s="11">
        <v>0</v>
      </c>
      <c r="E333" s="11">
        <v>0</v>
      </c>
      <c r="F333" s="11">
        <v>0</v>
      </c>
      <c r="G333" s="11">
        <v>0</v>
      </c>
      <c r="H333" s="11">
        <v>0</v>
      </c>
      <c r="I333" s="11">
        <v>0</v>
      </c>
      <c r="J333" s="11">
        <v>0</v>
      </c>
      <c r="K333" s="11">
        <v>0</v>
      </c>
      <c r="L333" s="11">
        <v>0</v>
      </c>
      <c r="M333" s="11">
        <v>0</v>
      </c>
      <c r="N333" s="11">
        <v>0</v>
      </c>
      <c r="O333" s="11">
        <v>0</v>
      </c>
      <c r="P333" s="11">
        <v>0.18562176000000002</v>
      </c>
      <c r="Q333" s="11">
        <v>0</v>
      </c>
      <c r="R333" s="11">
        <v>0</v>
      </c>
      <c r="S333" s="11">
        <v>0</v>
      </c>
      <c r="T333" s="11">
        <v>0</v>
      </c>
      <c r="U333" s="11">
        <v>0</v>
      </c>
      <c r="V333" s="11">
        <v>0</v>
      </c>
      <c r="W333" s="11">
        <v>0</v>
      </c>
      <c r="X333" s="11">
        <v>0</v>
      </c>
      <c r="Y333" s="11">
        <v>0</v>
      </c>
    </row>
    <row r="334" spans="1:25" ht="11.25">
      <c r="A334" s="10">
        <f t="shared" si="6"/>
        <v>42819</v>
      </c>
      <c r="B334" s="11">
        <v>0</v>
      </c>
      <c r="C334" s="11">
        <v>0</v>
      </c>
      <c r="D334" s="11">
        <v>0</v>
      </c>
      <c r="E334" s="11">
        <v>0</v>
      </c>
      <c r="F334" s="11">
        <v>0</v>
      </c>
      <c r="G334" s="11">
        <v>0</v>
      </c>
      <c r="H334" s="11">
        <v>0</v>
      </c>
      <c r="I334" s="11">
        <v>0</v>
      </c>
      <c r="J334" s="11">
        <v>0</v>
      </c>
      <c r="K334" s="11">
        <v>0</v>
      </c>
      <c r="L334" s="11">
        <v>0</v>
      </c>
      <c r="M334" s="11">
        <v>0.0034374399999999995</v>
      </c>
      <c r="N334" s="11">
        <v>0.24921439999999997</v>
      </c>
      <c r="O334" s="11">
        <v>1.80981216</v>
      </c>
      <c r="P334" s="11">
        <v>0.4812416</v>
      </c>
      <c r="Q334" s="11">
        <v>0.0017187199999999998</v>
      </c>
      <c r="R334" s="11">
        <v>0.00515616</v>
      </c>
      <c r="S334" s="11">
        <v>0</v>
      </c>
      <c r="T334" s="11">
        <v>0</v>
      </c>
      <c r="U334" s="11">
        <v>0</v>
      </c>
      <c r="V334" s="11">
        <v>0</v>
      </c>
      <c r="W334" s="11">
        <v>0</v>
      </c>
      <c r="X334" s="11">
        <v>0</v>
      </c>
      <c r="Y334" s="11">
        <v>0</v>
      </c>
    </row>
    <row r="335" spans="1:25" ht="11.25">
      <c r="A335" s="10">
        <f t="shared" si="6"/>
        <v>42820</v>
      </c>
      <c r="B335" s="11">
        <v>0.1890592</v>
      </c>
      <c r="C335" s="11">
        <v>0.04468672</v>
      </c>
      <c r="D335" s="11">
        <v>0.042968</v>
      </c>
      <c r="E335" s="11">
        <v>0.08249856</v>
      </c>
      <c r="F335" s="11">
        <v>0</v>
      </c>
      <c r="G335" s="11">
        <v>0.0034374399999999995</v>
      </c>
      <c r="H335" s="11">
        <v>0</v>
      </c>
      <c r="I335" s="11">
        <v>0</v>
      </c>
      <c r="J335" s="11">
        <v>0</v>
      </c>
      <c r="K335" s="11">
        <v>0</v>
      </c>
      <c r="L335" s="11">
        <v>0</v>
      </c>
      <c r="M335" s="11">
        <v>16.90532992</v>
      </c>
      <c r="N335" s="11">
        <v>14.79646048</v>
      </c>
      <c r="O335" s="11">
        <v>44.07485568</v>
      </c>
      <c r="P335" s="11">
        <v>4.0235235199999995</v>
      </c>
      <c r="Q335" s="11">
        <v>0</v>
      </c>
      <c r="R335" s="11">
        <v>0</v>
      </c>
      <c r="S335" s="11">
        <v>0</v>
      </c>
      <c r="T335" s="11">
        <v>0</v>
      </c>
      <c r="U335" s="11">
        <v>0</v>
      </c>
      <c r="V335" s="11">
        <v>0</v>
      </c>
      <c r="W335" s="11">
        <v>0</v>
      </c>
      <c r="X335" s="11">
        <v>0</v>
      </c>
      <c r="Y335" s="11">
        <v>0</v>
      </c>
    </row>
    <row r="336" spans="1:25" ht="11.25">
      <c r="A336" s="10">
        <f t="shared" si="6"/>
        <v>42821</v>
      </c>
      <c r="B336" s="11">
        <v>17.17516896</v>
      </c>
      <c r="C336" s="11">
        <v>0</v>
      </c>
      <c r="D336" s="11">
        <v>0.35405632000000004</v>
      </c>
      <c r="E336" s="11">
        <v>0</v>
      </c>
      <c r="F336" s="11">
        <v>0</v>
      </c>
      <c r="G336" s="11">
        <v>0</v>
      </c>
      <c r="H336" s="11">
        <v>0</v>
      </c>
      <c r="I336" s="11">
        <v>0</v>
      </c>
      <c r="J336" s="11">
        <v>0</v>
      </c>
      <c r="K336" s="11">
        <v>0</v>
      </c>
      <c r="L336" s="11">
        <v>0</v>
      </c>
      <c r="M336" s="11">
        <v>0</v>
      </c>
      <c r="N336" s="11">
        <v>0</v>
      </c>
      <c r="O336" s="11">
        <v>0</v>
      </c>
      <c r="P336" s="11">
        <v>0</v>
      </c>
      <c r="Q336" s="11">
        <v>0</v>
      </c>
      <c r="R336" s="11">
        <v>0</v>
      </c>
      <c r="S336" s="11">
        <v>0</v>
      </c>
      <c r="T336" s="11">
        <v>0</v>
      </c>
      <c r="U336" s="11">
        <v>0</v>
      </c>
      <c r="V336" s="11">
        <v>0</v>
      </c>
      <c r="W336" s="11">
        <v>0</v>
      </c>
      <c r="X336" s="11">
        <v>0</v>
      </c>
      <c r="Y336" s="11">
        <v>0</v>
      </c>
    </row>
    <row r="337" spans="1:25" ht="11.25">
      <c r="A337" s="10">
        <f t="shared" si="6"/>
        <v>42822</v>
      </c>
      <c r="B337" s="11">
        <v>0</v>
      </c>
      <c r="C337" s="11">
        <v>0</v>
      </c>
      <c r="D337" s="11">
        <v>0</v>
      </c>
      <c r="E337" s="11">
        <v>0</v>
      </c>
      <c r="F337" s="11">
        <v>0</v>
      </c>
      <c r="G337" s="11">
        <v>0.10827935999999999</v>
      </c>
      <c r="H337" s="11">
        <v>0.06187391999999999</v>
      </c>
      <c r="I337" s="11">
        <v>0</v>
      </c>
      <c r="J337" s="11">
        <v>0</v>
      </c>
      <c r="K337" s="11">
        <v>0</v>
      </c>
      <c r="L337" s="11">
        <v>0</v>
      </c>
      <c r="M337" s="11">
        <v>0</v>
      </c>
      <c r="N337" s="11">
        <v>0</v>
      </c>
      <c r="O337" s="11">
        <v>0</v>
      </c>
      <c r="P337" s="11">
        <v>0</v>
      </c>
      <c r="Q337" s="11">
        <v>0</v>
      </c>
      <c r="R337" s="11">
        <v>0</v>
      </c>
      <c r="S337" s="11">
        <v>0</v>
      </c>
      <c r="T337" s="11">
        <v>0</v>
      </c>
      <c r="U337" s="11">
        <v>0</v>
      </c>
      <c r="V337" s="11">
        <v>0</v>
      </c>
      <c r="W337" s="11">
        <v>0</v>
      </c>
      <c r="X337" s="11">
        <v>0</v>
      </c>
      <c r="Y337" s="11">
        <v>0</v>
      </c>
    </row>
    <row r="338" spans="1:25" ht="11.25">
      <c r="A338" s="10">
        <f t="shared" si="6"/>
        <v>42823</v>
      </c>
      <c r="B338" s="11">
        <v>0</v>
      </c>
      <c r="C338" s="11">
        <v>0.62561408</v>
      </c>
      <c r="D338" s="11">
        <v>0.47608543999999997</v>
      </c>
      <c r="E338" s="11">
        <v>0</v>
      </c>
      <c r="F338" s="11">
        <v>0</v>
      </c>
      <c r="G338" s="11">
        <v>0</v>
      </c>
      <c r="H338" s="11">
        <v>0</v>
      </c>
      <c r="I338" s="11">
        <v>0</v>
      </c>
      <c r="J338" s="11">
        <v>0</v>
      </c>
      <c r="K338" s="11">
        <v>0</v>
      </c>
      <c r="L338" s="11">
        <v>0</v>
      </c>
      <c r="M338" s="11">
        <v>0</v>
      </c>
      <c r="N338" s="11">
        <v>0</v>
      </c>
      <c r="O338" s="11">
        <v>0</v>
      </c>
      <c r="P338" s="11">
        <v>0</v>
      </c>
      <c r="Q338" s="11">
        <v>0</v>
      </c>
      <c r="R338" s="11">
        <v>0</v>
      </c>
      <c r="S338" s="11">
        <v>0</v>
      </c>
      <c r="T338" s="11">
        <v>0</v>
      </c>
      <c r="U338" s="11">
        <v>0.0017187199999999998</v>
      </c>
      <c r="V338" s="11">
        <v>0</v>
      </c>
      <c r="W338" s="11">
        <v>0</v>
      </c>
      <c r="X338" s="11">
        <v>0</v>
      </c>
      <c r="Y338" s="11">
        <v>0</v>
      </c>
    </row>
    <row r="339" spans="1:25" ht="11.25">
      <c r="A339" s="10">
        <f t="shared" si="6"/>
        <v>42824</v>
      </c>
      <c r="B339" s="11">
        <v>0</v>
      </c>
      <c r="C339" s="11">
        <v>0.32827552</v>
      </c>
      <c r="D339" s="11">
        <v>0</v>
      </c>
      <c r="E339" s="11">
        <v>0</v>
      </c>
      <c r="F339" s="11">
        <v>0</v>
      </c>
      <c r="G339" s="11">
        <v>0</v>
      </c>
      <c r="H339" s="11">
        <v>0.40046176</v>
      </c>
      <c r="I339" s="11">
        <v>0</v>
      </c>
      <c r="J339" s="11">
        <v>1.22544736</v>
      </c>
      <c r="K339" s="11">
        <v>3.32916064</v>
      </c>
      <c r="L339" s="11">
        <v>5.29193888</v>
      </c>
      <c r="M339" s="11">
        <v>7.9404864</v>
      </c>
      <c r="N339" s="11">
        <v>9.21577664</v>
      </c>
      <c r="O339" s="11">
        <v>5.821304639999999</v>
      </c>
      <c r="P339" s="11">
        <v>0.35749376</v>
      </c>
      <c r="Q339" s="11">
        <v>0</v>
      </c>
      <c r="R339" s="11">
        <v>0</v>
      </c>
      <c r="S339" s="11">
        <v>0</v>
      </c>
      <c r="T339" s="11">
        <v>0</v>
      </c>
      <c r="U339" s="11">
        <v>0</v>
      </c>
      <c r="V339" s="11">
        <v>0</v>
      </c>
      <c r="W339" s="11">
        <v>0</v>
      </c>
      <c r="X339" s="11">
        <v>0</v>
      </c>
      <c r="Y339" s="11">
        <v>0</v>
      </c>
    </row>
    <row r="340" spans="1:25" ht="11.25">
      <c r="A340" s="10">
        <f t="shared" si="6"/>
        <v>42825</v>
      </c>
      <c r="B340" s="11">
        <v>0</v>
      </c>
      <c r="C340" s="11">
        <v>3.00947872</v>
      </c>
      <c r="D340" s="11">
        <v>7.07597024</v>
      </c>
      <c r="E340" s="11">
        <v>3.29650496</v>
      </c>
      <c r="F340" s="11">
        <v>0</v>
      </c>
      <c r="G340" s="11">
        <v>0</v>
      </c>
      <c r="H340" s="11">
        <v>0</v>
      </c>
      <c r="I340" s="11">
        <v>0</v>
      </c>
      <c r="J340" s="11">
        <v>0</v>
      </c>
      <c r="K340" s="11">
        <v>0</v>
      </c>
      <c r="L340" s="11">
        <v>95.53848864000001</v>
      </c>
      <c r="M340" s="11">
        <v>95.73957888</v>
      </c>
      <c r="N340" s="11">
        <v>0.07390495999999999</v>
      </c>
      <c r="O340" s="11">
        <v>0</v>
      </c>
      <c r="P340" s="11">
        <v>0</v>
      </c>
      <c r="Q340" s="11">
        <v>0</v>
      </c>
      <c r="R340" s="11">
        <v>0</v>
      </c>
      <c r="S340" s="11">
        <v>0</v>
      </c>
      <c r="T340" s="11">
        <v>0</v>
      </c>
      <c r="U340" s="11">
        <v>0</v>
      </c>
      <c r="V340" s="11">
        <v>0</v>
      </c>
      <c r="W340" s="11">
        <v>0</v>
      </c>
      <c r="X340" s="11">
        <v>0</v>
      </c>
      <c r="Y340" s="11">
        <v>0</v>
      </c>
    </row>
    <row r="341" spans="1:25" ht="12.75">
      <c r="A341" s="12"/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3"/>
      <c r="Y341" s="13"/>
    </row>
    <row r="342" spans="1:25" ht="24" customHeight="1">
      <c r="A342" s="48" t="s">
        <v>104</v>
      </c>
      <c r="B342" s="48"/>
      <c r="C342" s="48"/>
      <c r="D342" s="48"/>
      <c r="E342" s="48"/>
      <c r="F342" s="48"/>
      <c r="G342" s="48"/>
      <c r="H342" s="48"/>
      <c r="I342" s="48"/>
      <c r="J342" s="48"/>
      <c r="K342" s="48"/>
      <c r="L342" s="48"/>
      <c r="M342" s="48"/>
      <c r="N342" s="48"/>
      <c r="O342" s="48"/>
      <c r="P342" s="48"/>
      <c r="Q342" s="48"/>
      <c r="R342" s="48"/>
      <c r="S342" s="48"/>
      <c r="T342" s="48"/>
      <c r="U342" s="48"/>
      <c r="V342" s="48"/>
      <c r="W342" s="48"/>
      <c r="X342" s="48"/>
      <c r="Y342" s="48"/>
    </row>
    <row r="343" spans="1:25" ht="15">
      <c r="A343" s="35"/>
      <c r="B343" s="35"/>
      <c r="C343" s="35"/>
      <c r="D343" s="35"/>
      <c r="E343" s="35"/>
      <c r="F343" s="35"/>
      <c r="G343" s="35"/>
      <c r="H343" s="35"/>
      <c r="I343" s="35"/>
      <c r="J343" s="35"/>
      <c r="K343" s="35"/>
      <c r="L343" s="35"/>
      <c r="M343" s="35"/>
      <c r="N343" s="35"/>
      <c r="O343" s="35"/>
      <c r="P343" s="35"/>
      <c r="Q343" s="35"/>
      <c r="R343" s="35"/>
      <c r="S343" s="35"/>
      <c r="T343" s="35"/>
      <c r="U343" s="35"/>
      <c r="V343" s="35"/>
      <c r="W343" s="35"/>
      <c r="X343" s="35"/>
      <c r="Y343" s="35"/>
    </row>
    <row r="344" spans="1:25" ht="12.75">
      <c r="A344" s="52" t="s">
        <v>47</v>
      </c>
      <c r="B344" s="53"/>
      <c r="C344" s="53"/>
      <c r="D344" s="53"/>
      <c r="E344" s="53"/>
      <c r="F344" s="53"/>
      <c r="G344" s="53"/>
      <c r="H344" s="53"/>
      <c r="I344" s="53"/>
      <c r="J344" s="53"/>
      <c r="K344" s="53"/>
      <c r="L344" s="53"/>
      <c r="M344" s="53"/>
      <c r="N344" s="53"/>
      <c r="O344" s="53"/>
      <c r="P344" s="53"/>
      <c r="Q344" s="53"/>
      <c r="R344" s="53"/>
      <c r="S344" s="53"/>
      <c r="T344" s="53"/>
      <c r="U344" s="53"/>
      <c r="V344" s="53"/>
      <c r="W344" s="53"/>
      <c r="X344" s="53"/>
      <c r="Y344" s="53"/>
    </row>
    <row r="345" spans="1:25" ht="11.25">
      <c r="A345" s="7" t="s">
        <v>22</v>
      </c>
      <c r="B345" s="6" t="s">
        <v>23</v>
      </c>
      <c r="C345" s="8" t="s">
        <v>24</v>
      </c>
      <c r="D345" s="9" t="s">
        <v>25</v>
      </c>
      <c r="E345" s="6" t="s">
        <v>26</v>
      </c>
      <c r="F345" s="6" t="s">
        <v>27</v>
      </c>
      <c r="G345" s="8" t="s">
        <v>28</v>
      </c>
      <c r="H345" s="9" t="s">
        <v>29</v>
      </c>
      <c r="I345" s="6" t="s">
        <v>30</v>
      </c>
      <c r="J345" s="6" t="s">
        <v>31</v>
      </c>
      <c r="K345" s="6" t="s">
        <v>32</v>
      </c>
      <c r="L345" s="6" t="s">
        <v>33</v>
      </c>
      <c r="M345" s="6" t="s">
        <v>34</v>
      </c>
      <c r="N345" s="6" t="s">
        <v>35</v>
      </c>
      <c r="O345" s="6" t="s">
        <v>36</v>
      </c>
      <c r="P345" s="6" t="s">
        <v>37</v>
      </c>
      <c r="Q345" s="6" t="s">
        <v>38</v>
      </c>
      <c r="R345" s="6" t="s">
        <v>39</v>
      </c>
      <c r="S345" s="6" t="s">
        <v>40</v>
      </c>
      <c r="T345" s="6" t="s">
        <v>41</v>
      </c>
      <c r="U345" s="6" t="s">
        <v>42</v>
      </c>
      <c r="V345" s="6" t="s">
        <v>43</v>
      </c>
      <c r="W345" s="6" t="s">
        <v>44</v>
      </c>
      <c r="X345" s="6" t="s">
        <v>45</v>
      </c>
      <c r="Y345" s="6" t="s">
        <v>62</v>
      </c>
    </row>
    <row r="346" spans="1:25" ht="11.25">
      <c r="A346" s="10">
        <f aca="true" t="shared" si="7" ref="A346:A376">A310</f>
        <v>42795</v>
      </c>
      <c r="B346" s="11">
        <v>11.57386048</v>
      </c>
      <c r="C346" s="11">
        <v>11.56870432</v>
      </c>
      <c r="D346" s="11">
        <v>13.05195968</v>
      </c>
      <c r="E346" s="11">
        <v>11.58761024</v>
      </c>
      <c r="F346" s="11">
        <v>20.274021119999997</v>
      </c>
      <c r="G346" s="11">
        <v>16.929392</v>
      </c>
      <c r="H346" s="11">
        <v>10.77293696</v>
      </c>
      <c r="I346" s="11">
        <v>3.0679152000000003</v>
      </c>
      <c r="J346" s="11">
        <v>6.187392</v>
      </c>
      <c r="K346" s="11">
        <v>10.66293888</v>
      </c>
      <c r="L346" s="11">
        <v>15.64550816</v>
      </c>
      <c r="M346" s="11">
        <v>17.692503679999998</v>
      </c>
      <c r="N346" s="11">
        <v>8.66063008</v>
      </c>
      <c r="O346" s="11">
        <v>9.00953024</v>
      </c>
      <c r="P346" s="11">
        <v>2.449176</v>
      </c>
      <c r="Q346" s="11">
        <v>18.71857952</v>
      </c>
      <c r="R346" s="11">
        <v>26.258604159999997</v>
      </c>
      <c r="S346" s="11">
        <v>31.40445184</v>
      </c>
      <c r="T346" s="11">
        <v>35.72187648</v>
      </c>
      <c r="U346" s="11">
        <v>53.529534399999996</v>
      </c>
      <c r="V346" s="11">
        <v>71.60875008</v>
      </c>
      <c r="W346" s="11">
        <v>69.81096896</v>
      </c>
      <c r="X346" s="11">
        <v>96.87221536</v>
      </c>
      <c r="Y346" s="11">
        <v>95.5436448</v>
      </c>
    </row>
    <row r="347" spans="1:25" ht="11.25">
      <c r="A347" s="10">
        <f t="shared" si="7"/>
        <v>42796</v>
      </c>
      <c r="B347" s="11">
        <v>7.122375679999999</v>
      </c>
      <c r="C347" s="11">
        <v>19.35106848</v>
      </c>
      <c r="D347" s="11">
        <v>0.20968384</v>
      </c>
      <c r="E347" s="11">
        <v>0.085936</v>
      </c>
      <c r="F347" s="11">
        <v>0.085936</v>
      </c>
      <c r="G347" s="11">
        <v>0.31452576</v>
      </c>
      <c r="H347" s="11">
        <v>0.38843071999999995</v>
      </c>
      <c r="I347" s="11">
        <v>0.5482716799999999</v>
      </c>
      <c r="J347" s="11">
        <v>15.8637856</v>
      </c>
      <c r="K347" s="11">
        <v>0</v>
      </c>
      <c r="L347" s="11">
        <v>0.27671392</v>
      </c>
      <c r="M347" s="11">
        <v>16.70252096</v>
      </c>
      <c r="N347" s="11">
        <v>7.4678384</v>
      </c>
      <c r="O347" s="11">
        <v>0.11343552000000001</v>
      </c>
      <c r="P347" s="11">
        <v>0.12202911999999999</v>
      </c>
      <c r="Q347" s="11">
        <v>1.31653952</v>
      </c>
      <c r="R347" s="11">
        <v>11.31433376</v>
      </c>
      <c r="S347" s="11">
        <v>23.976143999999998</v>
      </c>
      <c r="T347" s="11">
        <v>24.39379296</v>
      </c>
      <c r="U347" s="11">
        <v>26.468287999999998</v>
      </c>
      <c r="V347" s="11">
        <v>33.530508479999995</v>
      </c>
      <c r="W347" s="11">
        <v>61.82407711999999</v>
      </c>
      <c r="X347" s="11">
        <v>106.14127232</v>
      </c>
      <c r="Y347" s="11">
        <v>105.28363104000002</v>
      </c>
    </row>
    <row r="348" spans="1:25" ht="11.25">
      <c r="A348" s="10">
        <f t="shared" si="7"/>
        <v>42797</v>
      </c>
      <c r="B348" s="11">
        <v>1.7651254399999998</v>
      </c>
      <c r="C348" s="11">
        <v>0.8937344</v>
      </c>
      <c r="D348" s="11">
        <v>0</v>
      </c>
      <c r="E348" s="11">
        <v>0</v>
      </c>
      <c r="F348" s="11">
        <v>0</v>
      </c>
      <c r="G348" s="11">
        <v>0</v>
      </c>
      <c r="H348" s="11">
        <v>1.0913871999999998</v>
      </c>
      <c r="I348" s="11">
        <v>1.50388</v>
      </c>
      <c r="J348" s="11">
        <v>0.75451808</v>
      </c>
      <c r="K348" s="11">
        <v>0.6462387199999999</v>
      </c>
      <c r="L348" s="11">
        <v>0.15640352</v>
      </c>
      <c r="M348" s="11">
        <v>0.30421344</v>
      </c>
      <c r="N348" s="11">
        <v>0.22171488000000003</v>
      </c>
      <c r="O348" s="11">
        <v>0.89889056</v>
      </c>
      <c r="P348" s="11">
        <v>2.7912012799999997</v>
      </c>
      <c r="Q348" s="11">
        <v>1.8441865600000003</v>
      </c>
      <c r="R348" s="11">
        <v>2.1862118400000004</v>
      </c>
      <c r="S348" s="11">
        <v>20.481986239999998</v>
      </c>
      <c r="T348" s="11">
        <v>30.063850239999997</v>
      </c>
      <c r="U348" s="11">
        <v>29.01714976</v>
      </c>
      <c r="V348" s="11">
        <v>25.987046399999997</v>
      </c>
      <c r="W348" s="11">
        <v>22.460232960000003</v>
      </c>
      <c r="X348" s="11">
        <v>30.699776640000003</v>
      </c>
      <c r="Y348" s="11">
        <v>41.98317344</v>
      </c>
    </row>
    <row r="349" spans="1:25" ht="11.25">
      <c r="A349" s="10">
        <f t="shared" si="7"/>
        <v>42798</v>
      </c>
      <c r="B349" s="11">
        <v>0</v>
      </c>
      <c r="C349" s="11">
        <v>0.01890592</v>
      </c>
      <c r="D349" s="11">
        <v>0</v>
      </c>
      <c r="E349" s="11">
        <v>0</v>
      </c>
      <c r="F349" s="11">
        <v>0</v>
      </c>
      <c r="G349" s="11">
        <v>0.03781184</v>
      </c>
      <c r="H349" s="11">
        <v>0.19937151999999997</v>
      </c>
      <c r="I349" s="11">
        <v>0.53108448</v>
      </c>
      <c r="J349" s="11">
        <v>0.31280704</v>
      </c>
      <c r="K349" s="11">
        <v>0.257808</v>
      </c>
      <c r="L349" s="11">
        <v>0.42280512</v>
      </c>
      <c r="M349" s="11">
        <v>0.21140256</v>
      </c>
      <c r="N349" s="11">
        <v>0</v>
      </c>
      <c r="O349" s="11">
        <v>0</v>
      </c>
      <c r="P349" s="11">
        <v>0</v>
      </c>
      <c r="Q349" s="11">
        <v>0</v>
      </c>
      <c r="R349" s="11">
        <v>3.6832169599999998</v>
      </c>
      <c r="S349" s="11">
        <v>10.80559264</v>
      </c>
      <c r="T349" s="11">
        <v>13.627730880000001</v>
      </c>
      <c r="U349" s="11">
        <v>27.286398719999994</v>
      </c>
      <c r="V349" s="11">
        <v>21.58884192</v>
      </c>
      <c r="W349" s="11">
        <v>28.046072960000004</v>
      </c>
      <c r="X349" s="11">
        <v>49.16570432</v>
      </c>
      <c r="Y349" s="11">
        <v>101.02636159999999</v>
      </c>
    </row>
    <row r="350" spans="1:25" ht="11.25">
      <c r="A350" s="10">
        <f t="shared" si="7"/>
        <v>42799</v>
      </c>
      <c r="B350" s="11">
        <v>0.0017187199999999998</v>
      </c>
      <c r="C350" s="11">
        <v>0</v>
      </c>
      <c r="D350" s="11">
        <v>0.7098313599999999</v>
      </c>
      <c r="E350" s="11">
        <v>0.04812416</v>
      </c>
      <c r="F350" s="11">
        <v>0.27843264</v>
      </c>
      <c r="G350" s="11">
        <v>1.0570128</v>
      </c>
      <c r="H350" s="11">
        <v>4.994600319999999</v>
      </c>
      <c r="I350" s="11">
        <v>2.535112</v>
      </c>
      <c r="J350" s="11">
        <v>0</v>
      </c>
      <c r="K350" s="11">
        <v>0</v>
      </c>
      <c r="L350" s="11">
        <v>0.64452</v>
      </c>
      <c r="M350" s="11">
        <v>0</v>
      </c>
      <c r="N350" s="11">
        <v>0.0085936</v>
      </c>
      <c r="O350" s="11">
        <v>4.20570784</v>
      </c>
      <c r="P350" s="11">
        <v>2.73104608</v>
      </c>
      <c r="Q350" s="11">
        <v>3.523376</v>
      </c>
      <c r="R350" s="11">
        <v>5.1045984</v>
      </c>
      <c r="S350" s="11">
        <v>7.83908192</v>
      </c>
      <c r="T350" s="11">
        <v>15.3567632</v>
      </c>
      <c r="U350" s="11">
        <v>19.467941439999997</v>
      </c>
      <c r="V350" s="11">
        <v>16.604553919999997</v>
      </c>
      <c r="W350" s="11">
        <v>27.19530656</v>
      </c>
      <c r="X350" s="11">
        <v>44.51141056</v>
      </c>
      <c r="Y350" s="11">
        <v>150.23847135999998</v>
      </c>
    </row>
    <row r="351" spans="1:25" ht="11.25">
      <c r="A351" s="10">
        <f t="shared" si="7"/>
        <v>42800</v>
      </c>
      <c r="B351" s="11">
        <v>1.01748224</v>
      </c>
      <c r="C351" s="11">
        <v>1.1601359999999998</v>
      </c>
      <c r="D351" s="11">
        <v>0.07218624</v>
      </c>
      <c r="E351" s="11">
        <v>0</v>
      </c>
      <c r="F351" s="11">
        <v>0</v>
      </c>
      <c r="G351" s="11">
        <v>0</v>
      </c>
      <c r="H351" s="11">
        <v>0</v>
      </c>
      <c r="I351" s="11">
        <v>0.01890592</v>
      </c>
      <c r="J351" s="11">
        <v>0</v>
      </c>
      <c r="K351" s="11">
        <v>0</v>
      </c>
      <c r="L351" s="11">
        <v>0</v>
      </c>
      <c r="M351" s="11">
        <v>0.13234144</v>
      </c>
      <c r="N351" s="11">
        <v>0</v>
      </c>
      <c r="O351" s="11">
        <v>0</v>
      </c>
      <c r="P351" s="11">
        <v>0</v>
      </c>
      <c r="Q351" s="11">
        <v>0</v>
      </c>
      <c r="R351" s="11">
        <v>0</v>
      </c>
      <c r="S351" s="11">
        <v>0.085936</v>
      </c>
      <c r="T351" s="11">
        <v>1.20482272</v>
      </c>
      <c r="U351" s="11">
        <v>12.29916032</v>
      </c>
      <c r="V351" s="11">
        <v>15.016456640000001</v>
      </c>
      <c r="W351" s="11">
        <v>10.78324928</v>
      </c>
      <c r="X351" s="11">
        <v>21.94977312</v>
      </c>
      <c r="Y351" s="11">
        <v>50.24334175999999</v>
      </c>
    </row>
    <row r="352" spans="1:25" ht="11.25">
      <c r="A352" s="10">
        <f t="shared" si="7"/>
        <v>42801</v>
      </c>
      <c r="B352" s="11">
        <v>4.181645759999999</v>
      </c>
      <c r="C352" s="11">
        <v>0.41593023999999995</v>
      </c>
      <c r="D352" s="11">
        <v>0.89545312</v>
      </c>
      <c r="E352" s="11">
        <v>1.27872768</v>
      </c>
      <c r="F352" s="11">
        <v>2.1741808</v>
      </c>
      <c r="G352" s="11">
        <v>2.9046368</v>
      </c>
      <c r="H352" s="11">
        <v>3.2363497599999995</v>
      </c>
      <c r="I352" s="11">
        <v>6.50019904</v>
      </c>
      <c r="J352" s="11">
        <v>6.385044799999999</v>
      </c>
      <c r="K352" s="11">
        <v>7.641429120000001</v>
      </c>
      <c r="L352" s="11">
        <v>14.334124800000001</v>
      </c>
      <c r="M352" s="11">
        <v>11.628859519999999</v>
      </c>
      <c r="N352" s="11">
        <v>6.728788799999999</v>
      </c>
      <c r="O352" s="11">
        <v>4.27789408</v>
      </c>
      <c r="P352" s="11">
        <v>5.412249279999999</v>
      </c>
      <c r="Q352" s="11">
        <v>9.62139456</v>
      </c>
      <c r="R352" s="11">
        <v>54.86326112</v>
      </c>
      <c r="S352" s="11">
        <v>52.33330528</v>
      </c>
      <c r="T352" s="11">
        <v>58.53444703999999</v>
      </c>
      <c r="U352" s="11">
        <v>31.363202559999994</v>
      </c>
      <c r="V352" s="11">
        <v>24.71175616</v>
      </c>
      <c r="W352" s="11">
        <v>17.65641056</v>
      </c>
      <c r="X352" s="11">
        <v>48.3218128</v>
      </c>
      <c r="Y352" s="11">
        <v>153.35966688</v>
      </c>
    </row>
    <row r="353" spans="1:25" ht="11.25">
      <c r="A353" s="10">
        <f t="shared" si="7"/>
        <v>42802</v>
      </c>
      <c r="B353" s="11">
        <v>7.44549504</v>
      </c>
      <c r="C353" s="11">
        <v>10.99465184</v>
      </c>
      <c r="D353" s="11">
        <v>7.30456</v>
      </c>
      <c r="E353" s="11">
        <v>5.0788176</v>
      </c>
      <c r="F353" s="11">
        <v>9.49420928</v>
      </c>
      <c r="G353" s="11">
        <v>11.463862400000002</v>
      </c>
      <c r="H353" s="11">
        <v>14.62802592</v>
      </c>
      <c r="I353" s="11">
        <v>15.7778496</v>
      </c>
      <c r="J353" s="11">
        <v>39.78493056</v>
      </c>
      <c r="K353" s="11">
        <v>36.66545376</v>
      </c>
      <c r="L353" s="11">
        <v>44.49250464</v>
      </c>
      <c r="M353" s="11">
        <v>38.35151808</v>
      </c>
      <c r="N353" s="11">
        <v>29.718387519999997</v>
      </c>
      <c r="O353" s="11">
        <v>32.586931199999995</v>
      </c>
      <c r="P353" s="11">
        <v>35.06016928</v>
      </c>
      <c r="Q353" s="11">
        <v>39.915553280000005</v>
      </c>
      <c r="R353" s="11">
        <v>41.71505312</v>
      </c>
      <c r="S353" s="11">
        <v>97.97563359999998</v>
      </c>
      <c r="T353" s="11">
        <v>51.78675232</v>
      </c>
      <c r="U353" s="11">
        <v>91.72121152</v>
      </c>
      <c r="V353" s="11">
        <v>145.532616</v>
      </c>
      <c r="W353" s="11">
        <v>90.15889504</v>
      </c>
      <c r="X353" s="11">
        <v>88.44704992</v>
      </c>
      <c r="Y353" s="11">
        <v>88.14111776</v>
      </c>
    </row>
    <row r="354" spans="1:25" ht="11.25">
      <c r="A354" s="10">
        <f t="shared" si="7"/>
        <v>42803</v>
      </c>
      <c r="B354" s="11">
        <v>1.13607392</v>
      </c>
      <c r="C354" s="11">
        <v>5.27990784</v>
      </c>
      <c r="D354" s="11">
        <v>0.0343744</v>
      </c>
      <c r="E354" s="11">
        <v>0</v>
      </c>
      <c r="F354" s="11">
        <v>0</v>
      </c>
      <c r="G354" s="11">
        <v>0</v>
      </c>
      <c r="H354" s="11">
        <v>3.7141539199999998</v>
      </c>
      <c r="I354" s="11">
        <v>15.351607039999998</v>
      </c>
      <c r="J354" s="11">
        <v>15.29317056</v>
      </c>
      <c r="K354" s="11">
        <v>14.662400320000001</v>
      </c>
      <c r="L354" s="11">
        <v>13.40257856</v>
      </c>
      <c r="M354" s="11">
        <v>15.939409279999998</v>
      </c>
      <c r="N354" s="11">
        <v>17.06860832</v>
      </c>
      <c r="O354" s="11">
        <v>17.255948800000002</v>
      </c>
      <c r="P354" s="11">
        <v>13.780696960000002</v>
      </c>
      <c r="Q354" s="11">
        <v>17.02907776</v>
      </c>
      <c r="R354" s="11">
        <v>16.95173536</v>
      </c>
      <c r="S354" s="11">
        <v>11.75432608</v>
      </c>
      <c r="T354" s="11">
        <v>9.61108224</v>
      </c>
      <c r="U354" s="11">
        <v>10.24528992</v>
      </c>
      <c r="V354" s="11">
        <v>25.00221984</v>
      </c>
      <c r="W354" s="11">
        <v>25.00565728</v>
      </c>
      <c r="X354" s="11">
        <v>42.643161920000004</v>
      </c>
      <c r="Y354" s="11">
        <v>123.79424544</v>
      </c>
    </row>
    <row r="355" spans="1:25" ht="11.25">
      <c r="A355" s="10">
        <f t="shared" si="7"/>
        <v>42804</v>
      </c>
      <c r="B355" s="11">
        <v>0</v>
      </c>
      <c r="C355" s="11">
        <v>0.0171872</v>
      </c>
      <c r="D355" s="11">
        <v>0.013749759999999998</v>
      </c>
      <c r="E355" s="11">
        <v>0.00515616</v>
      </c>
      <c r="F355" s="11">
        <v>0</v>
      </c>
      <c r="G355" s="11">
        <v>0</v>
      </c>
      <c r="H355" s="11">
        <v>0</v>
      </c>
      <c r="I355" s="11">
        <v>0</v>
      </c>
      <c r="J355" s="11">
        <v>3.3618163199999995</v>
      </c>
      <c r="K355" s="11">
        <v>1.9799654399999997</v>
      </c>
      <c r="L355" s="11">
        <v>1.8029372799999999</v>
      </c>
      <c r="M355" s="11">
        <v>1.53481696</v>
      </c>
      <c r="N355" s="11">
        <v>0.7167062399999999</v>
      </c>
      <c r="O355" s="11">
        <v>0.73217472</v>
      </c>
      <c r="P355" s="11">
        <v>7.503931519999999</v>
      </c>
      <c r="Q355" s="11">
        <v>1.66543968</v>
      </c>
      <c r="R355" s="11">
        <v>17.82484512</v>
      </c>
      <c r="S355" s="11">
        <v>18.795921919999998</v>
      </c>
      <c r="T355" s="11">
        <v>19.3957552</v>
      </c>
      <c r="U355" s="11">
        <v>28.6854368</v>
      </c>
      <c r="V355" s="11">
        <v>18.74951648</v>
      </c>
      <c r="W355" s="11">
        <v>32.39959072</v>
      </c>
      <c r="X355" s="11">
        <v>25.165498239999998</v>
      </c>
      <c r="Y355" s="11">
        <v>29.38667456</v>
      </c>
    </row>
    <row r="356" spans="1:25" ht="11.25">
      <c r="A356" s="10">
        <f t="shared" si="7"/>
        <v>42805</v>
      </c>
      <c r="B356" s="11">
        <v>0</v>
      </c>
      <c r="C356" s="11">
        <v>0.10999807999999998</v>
      </c>
      <c r="D356" s="11">
        <v>1.44544352</v>
      </c>
      <c r="E356" s="11">
        <v>0</v>
      </c>
      <c r="F356" s="11">
        <v>0</v>
      </c>
      <c r="G356" s="11">
        <v>0</v>
      </c>
      <c r="H356" s="11">
        <v>0</v>
      </c>
      <c r="I356" s="11">
        <v>0.96592064</v>
      </c>
      <c r="J356" s="11">
        <v>0</v>
      </c>
      <c r="K356" s="11">
        <v>0</v>
      </c>
      <c r="L356" s="11">
        <v>0</v>
      </c>
      <c r="M356" s="11">
        <v>0</v>
      </c>
      <c r="N356" s="11">
        <v>0</v>
      </c>
      <c r="O356" s="11">
        <v>0</v>
      </c>
      <c r="P356" s="11">
        <v>0</v>
      </c>
      <c r="Q356" s="11">
        <v>0</v>
      </c>
      <c r="R356" s="11">
        <v>0</v>
      </c>
      <c r="S356" s="11">
        <v>3.2208812799999995</v>
      </c>
      <c r="T356" s="11">
        <v>1.0346694399999998</v>
      </c>
      <c r="U356" s="11">
        <v>14.114128639999999</v>
      </c>
      <c r="V356" s="11">
        <v>22.5410128</v>
      </c>
      <c r="W356" s="11">
        <v>27.70232896</v>
      </c>
      <c r="X356" s="11">
        <v>104.80926432</v>
      </c>
      <c r="Y356" s="11">
        <v>155.9480592</v>
      </c>
    </row>
    <row r="357" spans="1:25" ht="11.25">
      <c r="A357" s="10">
        <f t="shared" si="7"/>
        <v>42806</v>
      </c>
      <c r="B357" s="11">
        <v>2.2257423999999997</v>
      </c>
      <c r="C357" s="11">
        <v>0</v>
      </c>
      <c r="D357" s="11">
        <v>0.00515616</v>
      </c>
      <c r="E357" s="11">
        <v>0.046405440000000006</v>
      </c>
      <c r="F357" s="11">
        <v>0.03265568</v>
      </c>
      <c r="G357" s="11">
        <v>0.15984096</v>
      </c>
      <c r="H357" s="11">
        <v>12.76837088</v>
      </c>
      <c r="I357" s="11">
        <v>11.44323776</v>
      </c>
      <c r="J357" s="11">
        <v>0.06187391999999999</v>
      </c>
      <c r="K357" s="11">
        <v>0.08077983999999999</v>
      </c>
      <c r="L357" s="11">
        <v>13.30117408</v>
      </c>
      <c r="M357" s="11">
        <v>8.567819199999999</v>
      </c>
      <c r="N357" s="11">
        <v>7.311434879999999</v>
      </c>
      <c r="O357" s="11">
        <v>0.80092352</v>
      </c>
      <c r="P357" s="11">
        <v>0.59467712</v>
      </c>
      <c r="Q357" s="11">
        <v>3.56290656</v>
      </c>
      <c r="R357" s="11">
        <v>3.73993472</v>
      </c>
      <c r="S357" s="11">
        <v>7.682678400000001</v>
      </c>
      <c r="T357" s="11">
        <v>18.218432</v>
      </c>
      <c r="U357" s="11">
        <v>18.85263968</v>
      </c>
      <c r="V357" s="11">
        <v>19.4043488</v>
      </c>
      <c r="W357" s="11">
        <v>46.20434975999999</v>
      </c>
      <c r="X357" s="11">
        <v>97.05611840000002</v>
      </c>
      <c r="Y357" s="11">
        <v>149.49598432</v>
      </c>
    </row>
    <row r="358" spans="1:25" ht="11.25">
      <c r="A358" s="10">
        <f t="shared" si="7"/>
        <v>42807</v>
      </c>
      <c r="B358" s="11">
        <v>8.69156704</v>
      </c>
      <c r="C358" s="11">
        <v>0.00515616</v>
      </c>
      <c r="D358" s="11">
        <v>0</v>
      </c>
      <c r="E358" s="11">
        <v>0.0085936</v>
      </c>
      <c r="F358" s="11">
        <v>0.01031232</v>
      </c>
      <c r="G358" s="11">
        <v>0.0687488</v>
      </c>
      <c r="H358" s="11">
        <v>0.25093311999999995</v>
      </c>
      <c r="I358" s="11">
        <v>2.12605664</v>
      </c>
      <c r="J358" s="11">
        <v>0.0687488</v>
      </c>
      <c r="K358" s="11">
        <v>1.1910729599999998</v>
      </c>
      <c r="L358" s="11">
        <v>18.77357856</v>
      </c>
      <c r="M358" s="11">
        <v>12.4263456</v>
      </c>
      <c r="N358" s="11">
        <v>9.93248288</v>
      </c>
      <c r="O358" s="11">
        <v>1.81668704</v>
      </c>
      <c r="P358" s="11">
        <v>11.07027552</v>
      </c>
      <c r="Q358" s="11">
        <v>15.36020064</v>
      </c>
      <c r="R358" s="11">
        <v>20.37886304</v>
      </c>
      <c r="S358" s="11">
        <v>24.60863296</v>
      </c>
      <c r="T358" s="11">
        <v>27.73326592</v>
      </c>
      <c r="U358" s="11">
        <v>35.36953888</v>
      </c>
      <c r="V358" s="11">
        <v>54.31498944</v>
      </c>
      <c r="W358" s="11">
        <v>48.48680992</v>
      </c>
      <c r="X358" s="11">
        <v>57.20072032</v>
      </c>
      <c r="Y358" s="11">
        <v>155.34822591999998</v>
      </c>
    </row>
    <row r="359" spans="1:25" ht="11.25">
      <c r="A359" s="10">
        <f t="shared" si="7"/>
        <v>42808</v>
      </c>
      <c r="B359" s="11">
        <v>8.44063392</v>
      </c>
      <c r="C359" s="11">
        <v>1.54512928</v>
      </c>
      <c r="D359" s="11">
        <v>0.05328032</v>
      </c>
      <c r="E359" s="11">
        <v>0.07562368</v>
      </c>
      <c r="F359" s="11">
        <v>0.06359264</v>
      </c>
      <c r="G359" s="11">
        <v>0.08421728</v>
      </c>
      <c r="H359" s="11">
        <v>0.05156159999999999</v>
      </c>
      <c r="I359" s="11">
        <v>5.53084096</v>
      </c>
      <c r="J359" s="11">
        <v>5.113192</v>
      </c>
      <c r="K359" s="11">
        <v>11.644328</v>
      </c>
      <c r="L359" s="11">
        <v>11.34698944</v>
      </c>
      <c r="M359" s="11">
        <v>54.942322239999996</v>
      </c>
      <c r="N359" s="11">
        <v>44.34297599999999</v>
      </c>
      <c r="O359" s="11">
        <v>48.67758784000001</v>
      </c>
      <c r="P359" s="11">
        <v>50.834581439999994</v>
      </c>
      <c r="Q359" s="11">
        <v>51.173169279999996</v>
      </c>
      <c r="R359" s="11">
        <v>55.915117759999994</v>
      </c>
      <c r="S359" s="11">
        <v>58.99334528</v>
      </c>
      <c r="T359" s="11">
        <v>81.768104</v>
      </c>
      <c r="U359" s="11">
        <v>125.87045919999998</v>
      </c>
      <c r="V359" s="11">
        <v>154.79995423999998</v>
      </c>
      <c r="W359" s="11">
        <v>102.86711072</v>
      </c>
      <c r="X359" s="11">
        <v>102.42539968000001</v>
      </c>
      <c r="Y359" s="11">
        <v>101.8685344</v>
      </c>
    </row>
    <row r="360" spans="1:25" ht="11.25">
      <c r="A360" s="10">
        <f t="shared" si="7"/>
        <v>42809</v>
      </c>
      <c r="B360" s="11">
        <v>3.8464953599999996</v>
      </c>
      <c r="C360" s="11">
        <v>3.4425961600000003</v>
      </c>
      <c r="D360" s="11">
        <v>0</v>
      </c>
      <c r="E360" s="11">
        <v>0</v>
      </c>
      <c r="F360" s="11">
        <v>0</v>
      </c>
      <c r="G360" s="11">
        <v>0.03265568</v>
      </c>
      <c r="H360" s="11">
        <v>6.33692064</v>
      </c>
      <c r="I360" s="11">
        <v>7.95423616</v>
      </c>
      <c r="J360" s="11">
        <v>4.3225808</v>
      </c>
      <c r="K360" s="11">
        <v>7.0501894400000005</v>
      </c>
      <c r="L360" s="11">
        <v>8.0607968</v>
      </c>
      <c r="M360" s="11">
        <v>74.01495808</v>
      </c>
      <c r="N360" s="11">
        <v>6.275046719999999</v>
      </c>
      <c r="O360" s="11">
        <v>52.00159232</v>
      </c>
      <c r="P360" s="11">
        <v>101.30479423999999</v>
      </c>
      <c r="Q360" s="11">
        <v>102.08853056000001</v>
      </c>
      <c r="R360" s="11">
        <v>101.11745376</v>
      </c>
      <c r="S360" s="11">
        <v>54.60889056</v>
      </c>
      <c r="T360" s="11">
        <v>52.32299296</v>
      </c>
      <c r="U360" s="11">
        <v>55.081538560000006</v>
      </c>
      <c r="V360" s="11">
        <v>63.97591456</v>
      </c>
      <c r="W360" s="11">
        <v>66.19478208</v>
      </c>
      <c r="X360" s="11">
        <v>96.70034335999999</v>
      </c>
      <c r="Y360" s="11">
        <v>134.63936864</v>
      </c>
    </row>
    <row r="361" spans="1:25" ht="11.25">
      <c r="A361" s="10">
        <f t="shared" si="7"/>
        <v>42810</v>
      </c>
      <c r="B361" s="11">
        <v>18.06030976</v>
      </c>
      <c r="C361" s="11">
        <v>83.29432736</v>
      </c>
      <c r="D361" s="11">
        <v>81.86950848</v>
      </c>
      <c r="E361" s="11">
        <v>80.55812511999999</v>
      </c>
      <c r="F361" s="11">
        <v>74.63541599999999</v>
      </c>
      <c r="G361" s="11">
        <v>72.80497919999999</v>
      </c>
      <c r="H361" s="11">
        <v>71.11204</v>
      </c>
      <c r="I361" s="11">
        <v>73.15731679999999</v>
      </c>
      <c r="J361" s="11">
        <v>73.5526224</v>
      </c>
      <c r="K361" s="11">
        <v>73.7244944</v>
      </c>
      <c r="L361" s="11">
        <v>74.63197856000001</v>
      </c>
      <c r="M361" s="11">
        <v>76.27507488</v>
      </c>
      <c r="N361" s="11">
        <v>72.81013536</v>
      </c>
      <c r="O361" s="11">
        <v>0</v>
      </c>
      <c r="P361" s="11">
        <v>0</v>
      </c>
      <c r="Q361" s="11">
        <v>7.2890915199999995</v>
      </c>
      <c r="R361" s="11">
        <v>18.25968128</v>
      </c>
      <c r="S361" s="11">
        <v>21.229629439999997</v>
      </c>
      <c r="T361" s="11">
        <v>52.67704928</v>
      </c>
      <c r="U361" s="11">
        <v>51.898469119999994</v>
      </c>
      <c r="V361" s="11">
        <v>54.017650880000005</v>
      </c>
      <c r="W361" s="11">
        <v>151.62204096</v>
      </c>
      <c r="X361" s="11">
        <v>136.8272992</v>
      </c>
      <c r="Y361" s="11">
        <v>63.25577088</v>
      </c>
    </row>
    <row r="362" spans="1:25" ht="11.25">
      <c r="A362" s="10">
        <f t="shared" si="7"/>
        <v>42811</v>
      </c>
      <c r="B362" s="11">
        <v>13.235862720000002</v>
      </c>
      <c r="C362" s="11">
        <v>15.370512960000001</v>
      </c>
      <c r="D362" s="11">
        <v>0.00515616</v>
      </c>
      <c r="E362" s="11">
        <v>0.01031232</v>
      </c>
      <c r="F362" s="11">
        <v>0.23030848</v>
      </c>
      <c r="G362" s="11">
        <v>0.09281088000000001</v>
      </c>
      <c r="H362" s="11">
        <v>0.06187391999999999</v>
      </c>
      <c r="I362" s="11">
        <v>0.04468672</v>
      </c>
      <c r="J362" s="11">
        <v>0.01203104</v>
      </c>
      <c r="K362" s="11">
        <v>9.676393599999999</v>
      </c>
      <c r="L362" s="11">
        <v>7.857987839999999</v>
      </c>
      <c r="M362" s="11">
        <v>8.63484928</v>
      </c>
      <c r="N362" s="11">
        <v>0.63936384</v>
      </c>
      <c r="O362" s="11">
        <v>4.13524032</v>
      </c>
      <c r="P362" s="11">
        <v>0.25093311999999995</v>
      </c>
      <c r="Q362" s="11">
        <v>4.61820064</v>
      </c>
      <c r="R362" s="11">
        <v>13.29258048</v>
      </c>
      <c r="S362" s="11">
        <v>20.719169599999997</v>
      </c>
      <c r="T362" s="11">
        <v>20.13996096</v>
      </c>
      <c r="U362" s="11">
        <v>59.820049600000004</v>
      </c>
      <c r="V362" s="11">
        <v>56.028553280000004</v>
      </c>
      <c r="W362" s="11">
        <v>63.2660832</v>
      </c>
      <c r="X362" s="11">
        <v>139.0272608</v>
      </c>
      <c r="Y362" s="11">
        <v>101.76025504</v>
      </c>
    </row>
    <row r="363" spans="1:25" ht="11.25">
      <c r="A363" s="10">
        <f t="shared" si="7"/>
        <v>42812</v>
      </c>
      <c r="B363" s="11">
        <v>0.00515616</v>
      </c>
      <c r="C363" s="11">
        <v>0</v>
      </c>
      <c r="D363" s="11">
        <v>0</v>
      </c>
      <c r="E363" s="11">
        <v>0</v>
      </c>
      <c r="F363" s="11">
        <v>0</v>
      </c>
      <c r="G363" s="11">
        <v>0</v>
      </c>
      <c r="H363" s="11">
        <v>0</v>
      </c>
      <c r="I363" s="11">
        <v>0</v>
      </c>
      <c r="J363" s="11">
        <v>0</v>
      </c>
      <c r="K363" s="11">
        <v>0</v>
      </c>
      <c r="L363" s="11">
        <v>0.36436864</v>
      </c>
      <c r="M363" s="11">
        <v>5.70099424</v>
      </c>
      <c r="N363" s="11">
        <v>1.27872768</v>
      </c>
      <c r="O363" s="11">
        <v>0.04468672</v>
      </c>
      <c r="P363" s="11">
        <v>0</v>
      </c>
      <c r="Q363" s="11">
        <v>0</v>
      </c>
      <c r="R363" s="11">
        <v>1.3818508799999998</v>
      </c>
      <c r="S363" s="11">
        <v>0.15812224</v>
      </c>
      <c r="T363" s="11">
        <v>17.57734944</v>
      </c>
      <c r="U363" s="11">
        <v>28.20247648</v>
      </c>
      <c r="V363" s="11">
        <v>55.02138336</v>
      </c>
      <c r="W363" s="11">
        <v>53.73749952</v>
      </c>
      <c r="X363" s="11">
        <v>41.64114816</v>
      </c>
      <c r="Y363" s="11">
        <v>138.53914432</v>
      </c>
    </row>
    <row r="364" spans="1:25" ht="11.25">
      <c r="A364" s="10">
        <f t="shared" si="7"/>
        <v>42813</v>
      </c>
      <c r="B364" s="11">
        <v>18.570769600000002</v>
      </c>
      <c r="C364" s="11">
        <v>13.565856960000001</v>
      </c>
      <c r="D364" s="11">
        <v>9.67467488</v>
      </c>
      <c r="E364" s="11">
        <v>0.025780799999999996</v>
      </c>
      <c r="F364" s="11">
        <v>0</v>
      </c>
      <c r="G364" s="11">
        <v>0.05328032</v>
      </c>
      <c r="H364" s="11">
        <v>0.02921824</v>
      </c>
      <c r="I364" s="11">
        <v>0.00515616</v>
      </c>
      <c r="J364" s="11">
        <v>0</v>
      </c>
      <c r="K364" s="11">
        <v>0.00515616</v>
      </c>
      <c r="L364" s="11">
        <v>1.5227859199999998</v>
      </c>
      <c r="M364" s="11">
        <v>3.6075932799999992</v>
      </c>
      <c r="N364" s="11">
        <v>0</v>
      </c>
      <c r="O364" s="11">
        <v>0</v>
      </c>
      <c r="P364" s="11">
        <v>0</v>
      </c>
      <c r="Q364" s="11">
        <v>0</v>
      </c>
      <c r="R364" s="11">
        <v>7.299403839999999</v>
      </c>
      <c r="S364" s="11">
        <v>12.93852416</v>
      </c>
      <c r="T364" s="11">
        <v>23.15287712</v>
      </c>
      <c r="U364" s="11">
        <v>47.73401056</v>
      </c>
      <c r="V364" s="11">
        <v>89.54874944</v>
      </c>
      <c r="W364" s="11">
        <v>49.54726015999999</v>
      </c>
      <c r="X364" s="11">
        <v>95.84613952</v>
      </c>
      <c r="Y364" s="11">
        <v>128.62041119999998</v>
      </c>
    </row>
    <row r="365" spans="1:25" ht="11.25">
      <c r="A365" s="10">
        <f t="shared" si="7"/>
        <v>42814</v>
      </c>
      <c r="B365" s="11">
        <v>9.01124896</v>
      </c>
      <c r="C365" s="11">
        <v>1.99543392</v>
      </c>
      <c r="D365" s="11">
        <v>7.488463039999999</v>
      </c>
      <c r="E365" s="11">
        <v>6.33004576</v>
      </c>
      <c r="F365" s="11">
        <v>5.924427839999999</v>
      </c>
      <c r="G365" s="11">
        <v>4.9430387200000006</v>
      </c>
      <c r="H365" s="11">
        <v>2.57120512</v>
      </c>
      <c r="I365" s="11">
        <v>5.19225312</v>
      </c>
      <c r="J365" s="11">
        <v>0.09968575999999998</v>
      </c>
      <c r="K365" s="11">
        <v>0.05328032</v>
      </c>
      <c r="L365" s="11">
        <v>1.3337267199999998</v>
      </c>
      <c r="M365" s="11">
        <v>6.33692064</v>
      </c>
      <c r="N365" s="11">
        <v>42.96112512</v>
      </c>
      <c r="O365" s="11">
        <v>1.1773231999999998</v>
      </c>
      <c r="P365" s="11">
        <v>1.73418848</v>
      </c>
      <c r="Q365" s="11">
        <v>44.00095072</v>
      </c>
      <c r="R365" s="11">
        <v>38.92557056</v>
      </c>
      <c r="S365" s="11">
        <v>39.1266608</v>
      </c>
      <c r="T365" s="11">
        <v>48.72227456</v>
      </c>
      <c r="U365" s="11">
        <v>110.14245248</v>
      </c>
      <c r="V365" s="11">
        <v>113.7964512</v>
      </c>
      <c r="W365" s="11">
        <v>115.03392959999998</v>
      </c>
      <c r="X365" s="11">
        <v>115.33642431999999</v>
      </c>
      <c r="Y365" s="11">
        <v>148.78443424</v>
      </c>
    </row>
    <row r="366" spans="1:25" ht="11.25">
      <c r="A366" s="10">
        <f t="shared" si="7"/>
        <v>42815</v>
      </c>
      <c r="B366" s="11">
        <v>0.18218432</v>
      </c>
      <c r="C366" s="11">
        <v>6.84222432</v>
      </c>
      <c r="D366" s="11">
        <v>7.082845120000001</v>
      </c>
      <c r="E366" s="11">
        <v>2.69323424</v>
      </c>
      <c r="F366" s="11">
        <v>0.01890592</v>
      </c>
      <c r="G366" s="11">
        <v>0</v>
      </c>
      <c r="H366" s="11">
        <v>0</v>
      </c>
      <c r="I366" s="11">
        <v>1.49184896</v>
      </c>
      <c r="J366" s="11">
        <v>8.86172032</v>
      </c>
      <c r="K366" s="11">
        <v>13.51257664</v>
      </c>
      <c r="L366" s="11">
        <v>14.875521599999999</v>
      </c>
      <c r="M366" s="11">
        <v>13.844289599999998</v>
      </c>
      <c r="N366" s="11">
        <v>19.69996864</v>
      </c>
      <c r="O366" s="11">
        <v>31.5556992</v>
      </c>
      <c r="P366" s="11">
        <v>41.98317344</v>
      </c>
      <c r="Q366" s="11">
        <v>34.788611519999996</v>
      </c>
      <c r="R366" s="11">
        <v>48.8889904</v>
      </c>
      <c r="S366" s="11">
        <v>55.68137184</v>
      </c>
      <c r="T366" s="11">
        <v>88.90766688</v>
      </c>
      <c r="U366" s="11">
        <v>95.44395904000001</v>
      </c>
      <c r="V366" s="11">
        <v>114.35847264</v>
      </c>
      <c r="W366" s="11">
        <v>95.73442272</v>
      </c>
      <c r="X366" s="11">
        <v>93.28009056</v>
      </c>
      <c r="Y366" s="11">
        <v>89.40265824</v>
      </c>
    </row>
    <row r="367" spans="1:25" ht="11.25">
      <c r="A367" s="10">
        <f t="shared" si="7"/>
        <v>42816</v>
      </c>
      <c r="B367" s="11">
        <v>3.8430579199999997</v>
      </c>
      <c r="C367" s="11">
        <v>6.92472288</v>
      </c>
      <c r="D367" s="11">
        <v>5.9639584</v>
      </c>
      <c r="E367" s="11">
        <v>0</v>
      </c>
      <c r="F367" s="11">
        <v>0.006874879999999999</v>
      </c>
      <c r="G367" s="11">
        <v>0</v>
      </c>
      <c r="H367" s="11">
        <v>5.69583808</v>
      </c>
      <c r="I367" s="11">
        <v>9.17280864</v>
      </c>
      <c r="J367" s="11">
        <v>11.163086400000001</v>
      </c>
      <c r="K367" s="11">
        <v>13.557263359999999</v>
      </c>
      <c r="L367" s="11">
        <v>17.44844544</v>
      </c>
      <c r="M367" s="11">
        <v>48.78930464</v>
      </c>
      <c r="N367" s="11">
        <v>34.32799456</v>
      </c>
      <c r="O367" s="11">
        <v>35.7837504</v>
      </c>
      <c r="P367" s="11">
        <v>50.84317504</v>
      </c>
      <c r="Q367" s="11">
        <v>54.57967232000001</v>
      </c>
      <c r="R367" s="11">
        <v>44.71937568</v>
      </c>
      <c r="S367" s="11">
        <v>43.87720288</v>
      </c>
      <c r="T367" s="11">
        <v>95.82379615999999</v>
      </c>
      <c r="U367" s="11">
        <v>47.79588447999999</v>
      </c>
      <c r="V367" s="11">
        <v>38.19339584</v>
      </c>
      <c r="W367" s="11">
        <v>41.19256224</v>
      </c>
      <c r="X367" s="11">
        <v>145.919328</v>
      </c>
      <c r="Y367" s="11">
        <v>146.16510495999998</v>
      </c>
    </row>
    <row r="368" spans="1:25" ht="11.25">
      <c r="A368" s="10">
        <f t="shared" si="7"/>
        <v>42817</v>
      </c>
      <c r="B368" s="11">
        <v>7.65861632</v>
      </c>
      <c r="C368" s="11">
        <v>7.411120639999999</v>
      </c>
      <c r="D368" s="11">
        <v>2.54714304</v>
      </c>
      <c r="E368" s="11">
        <v>0.0343744</v>
      </c>
      <c r="F368" s="11">
        <v>0.18218432</v>
      </c>
      <c r="G368" s="11">
        <v>7.072532799999999</v>
      </c>
      <c r="H368" s="11">
        <v>7.337215679999999</v>
      </c>
      <c r="I368" s="11">
        <v>12.11525728</v>
      </c>
      <c r="J368" s="11">
        <v>15.38941888</v>
      </c>
      <c r="K368" s="11">
        <v>54.155148479999994</v>
      </c>
      <c r="L368" s="11">
        <v>48.046817600000004</v>
      </c>
      <c r="M368" s="11">
        <v>47.16855168</v>
      </c>
      <c r="N368" s="11">
        <v>37.3563792</v>
      </c>
      <c r="O368" s="11">
        <v>35.63422176</v>
      </c>
      <c r="P368" s="11">
        <v>33.348324160000004</v>
      </c>
      <c r="Q368" s="11">
        <v>44.186572479999995</v>
      </c>
      <c r="R368" s="11">
        <v>97.064712</v>
      </c>
      <c r="S368" s="11">
        <v>137.89806176000002</v>
      </c>
      <c r="T368" s="11">
        <v>133.17158176</v>
      </c>
      <c r="U368" s="11">
        <v>146.84915551999998</v>
      </c>
      <c r="V368" s="11">
        <v>146.26135328</v>
      </c>
      <c r="W368" s="11">
        <v>145.29027648000002</v>
      </c>
      <c r="X368" s="11">
        <v>145.25762079999998</v>
      </c>
      <c r="Y368" s="11">
        <v>145.17855968</v>
      </c>
    </row>
    <row r="369" spans="1:25" ht="11.25">
      <c r="A369" s="10">
        <f t="shared" si="7"/>
        <v>42818</v>
      </c>
      <c r="B369" s="11">
        <v>39.8657104</v>
      </c>
      <c r="C369" s="11">
        <v>45.55811104</v>
      </c>
      <c r="D369" s="11">
        <v>46.584186880000004</v>
      </c>
      <c r="E369" s="11">
        <v>49.15195456</v>
      </c>
      <c r="F369" s="11">
        <v>48.50571584</v>
      </c>
      <c r="G369" s="11">
        <v>21.3808768</v>
      </c>
      <c r="H369" s="11">
        <v>8.6709424</v>
      </c>
      <c r="I369" s="11">
        <v>47.130739840000004</v>
      </c>
      <c r="J369" s="11">
        <v>18.196088640000003</v>
      </c>
      <c r="K369" s="11">
        <v>50.4530256</v>
      </c>
      <c r="L369" s="11">
        <v>39.37759392</v>
      </c>
      <c r="M369" s="11">
        <v>39.659464</v>
      </c>
      <c r="N369" s="11">
        <v>42.60019392</v>
      </c>
      <c r="O369" s="11">
        <v>37.0899776</v>
      </c>
      <c r="P369" s="11">
        <v>6.30254624</v>
      </c>
      <c r="Q369" s="11">
        <v>47.44698432</v>
      </c>
      <c r="R369" s="11">
        <v>93.64617792</v>
      </c>
      <c r="S369" s="11">
        <v>94.74959616</v>
      </c>
      <c r="T369" s="11">
        <v>91.85011551999999</v>
      </c>
      <c r="U369" s="11">
        <v>147.92679296</v>
      </c>
      <c r="V369" s="11">
        <v>91.12137823999998</v>
      </c>
      <c r="W369" s="11">
        <v>147.40773951999998</v>
      </c>
      <c r="X369" s="11">
        <v>147.14477535999998</v>
      </c>
      <c r="Y369" s="11">
        <v>146.70478304000002</v>
      </c>
    </row>
    <row r="370" spans="1:25" ht="11.25">
      <c r="A370" s="10">
        <f t="shared" si="7"/>
        <v>42819</v>
      </c>
      <c r="B370" s="11">
        <v>22.472264</v>
      </c>
      <c r="C370" s="11">
        <v>31.153518719999997</v>
      </c>
      <c r="D370" s="11">
        <v>36.7118592</v>
      </c>
      <c r="E370" s="11">
        <v>36.97997952</v>
      </c>
      <c r="F370" s="11">
        <v>50.63520992</v>
      </c>
      <c r="G370" s="11">
        <v>17.19751232</v>
      </c>
      <c r="H370" s="11">
        <v>20.4269872</v>
      </c>
      <c r="I370" s="11">
        <v>20.3754256</v>
      </c>
      <c r="J370" s="11">
        <v>14.114128639999999</v>
      </c>
      <c r="K370" s="11">
        <v>4.26930048</v>
      </c>
      <c r="L370" s="11">
        <v>8.7740656</v>
      </c>
      <c r="M370" s="11">
        <v>9.32921216</v>
      </c>
      <c r="N370" s="11">
        <v>0.30593216</v>
      </c>
      <c r="O370" s="11">
        <v>0</v>
      </c>
      <c r="P370" s="11">
        <v>0.01890592</v>
      </c>
      <c r="Q370" s="11">
        <v>4.19195808</v>
      </c>
      <c r="R370" s="11">
        <v>11.12355584</v>
      </c>
      <c r="S370" s="11">
        <v>17.4965696</v>
      </c>
      <c r="T370" s="11">
        <v>19.124197439999996</v>
      </c>
      <c r="U370" s="11">
        <v>40.24726624</v>
      </c>
      <c r="V370" s="11">
        <v>86.34505536</v>
      </c>
      <c r="W370" s="11">
        <v>85.65756735999999</v>
      </c>
      <c r="X370" s="11">
        <v>137.54228672</v>
      </c>
      <c r="Y370" s="11">
        <v>127.1680928</v>
      </c>
    </row>
    <row r="371" spans="1:25" ht="11.25">
      <c r="A371" s="10">
        <f t="shared" si="7"/>
        <v>42820</v>
      </c>
      <c r="B371" s="11">
        <v>2.4113641599999998</v>
      </c>
      <c r="C371" s="11">
        <v>4.42914144</v>
      </c>
      <c r="D371" s="11">
        <v>5.62365184</v>
      </c>
      <c r="E371" s="11">
        <v>4.405079359999999</v>
      </c>
      <c r="F371" s="11">
        <v>9.51483392</v>
      </c>
      <c r="G371" s="11">
        <v>10.75574976</v>
      </c>
      <c r="H371" s="11">
        <v>9.521708799999999</v>
      </c>
      <c r="I371" s="11">
        <v>15.506291839999998</v>
      </c>
      <c r="J371" s="11">
        <v>19.08810432</v>
      </c>
      <c r="K371" s="11">
        <v>8.26876192</v>
      </c>
      <c r="L371" s="11">
        <v>28.38981696</v>
      </c>
      <c r="M371" s="11">
        <v>0.027499519999999996</v>
      </c>
      <c r="N371" s="11">
        <v>0.025780799999999996</v>
      </c>
      <c r="O371" s="11">
        <v>0.13234144</v>
      </c>
      <c r="P371" s="11">
        <v>0.04812416</v>
      </c>
      <c r="Q371" s="11">
        <v>46.49309472</v>
      </c>
      <c r="R371" s="11">
        <v>27.1901504</v>
      </c>
      <c r="S371" s="11">
        <v>40.2524224</v>
      </c>
      <c r="T371" s="11">
        <v>89.5624992</v>
      </c>
      <c r="U371" s="11">
        <v>81.28858111999999</v>
      </c>
      <c r="V371" s="11">
        <v>102.98398368000001</v>
      </c>
      <c r="W371" s="11">
        <v>120.22102656</v>
      </c>
      <c r="X371" s="11">
        <v>120.63523808000001</v>
      </c>
      <c r="Y371" s="11">
        <v>140.25270816</v>
      </c>
    </row>
    <row r="372" spans="1:25" ht="11.25">
      <c r="A372" s="10">
        <f t="shared" si="7"/>
        <v>42821</v>
      </c>
      <c r="B372" s="11">
        <v>2.53167456</v>
      </c>
      <c r="C372" s="11">
        <v>26.26891648</v>
      </c>
      <c r="D372" s="11">
        <v>4.925851519999999</v>
      </c>
      <c r="E372" s="11">
        <v>21.643840960000002</v>
      </c>
      <c r="F372" s="11">
        <v>21.44618816</v>
      </c>
      <c r="G372" s="11">
        <v>21.17119296</v>
      </c>
      <c r="H372" s="11">
        <v>40.11148736</v>
      </c>
      <c r="I372" s="11">
        <v>28.984494079999997</v>
      </c>
      <c r="J372" s="11">
        <v>31.438826239999997</v>
      </c>
      <c r="K372" s="11">
        <v>96.28441312000001</v>
      </c>
      <c r="L372" s="11">
        <v>20.6160464</v>
      </c>
      <c r="M372" s="11">
        <v>22.501482239999998</v>
      </c>
      <c r="N372" s="11">
        <v>40.09945632</v>
      </c>
      <c r="O372" s="11">
        <v>45.9929472</v>
      </c>
      <c r="P372" s="11">
        <v>40.613353599999996</v>
      </c>
      <c r="Q372" s="11">
        <v>97.77110592</v>
      </c>
      <c r="R372" s="11">
        <v>94.71350304</v>
      </c>
      <c r="S372" s="11">
        <v>132.43425087999998</v>
      </c>
      <c r="T372" s="11">
        <v>146.31119615999998</v>
      </c>
      <c r="U372" s="11">
        <v>141.9748656</v>
      </c>
      <c r="V372" s="11">
        <v>138.19883776</v>
      </c>
      <c r="W372" s="11">
        <v>140.52598464</v>
      </c>
      <c r="X372" s="11">
        <v>139.69240544</v>
      </c>
      <c r="Y372" s="11">
        <v>126.03030016</v>
      </c>
    </row>
    <row r="373" spans="1:25" ht="11.25">
      <c r="A373" s="10">
        <f t="shared" si="7"/>
        <v>42822</v>
      </c>
      <c r="B373" s="11">
        <v>15.361919359999998</v>
      </c>
      <c r="C373" s="11">
        <v>17.75094016</v>
      </c>
      <c r="D373" s="11">
        <v>19.046855039999997</v>
      </c>
      <c r="E373" s="11">
        <v>38.20027072</v>
      </c>
      <c r="F373" s="11">
        <v>29.261208</v>
      </c>
      <c r="G373" s="11">
        <v>14.707087039999998</v>
      </c>
      <c r="H373" s="11">
        <v>15.64550816</v>
      </c>
      <c r="I373" s="11">
        <v>36.64654784</v>
      </c>
      <c r="J373" s="11">
        <v>40.939910399999995</v>
      </c>
      <c r="K373" s="11">
        <v>101.88915904000001</v>
      </c>
      <c r="L373" s="11">
        <v>140.12896031999998</v>
      </c>
      <c r="M373" s="11">
        <v>86.0047488</v>
      </c>
      <c r="N373" s="11">
        <v>36.598423679999996</v>
      </c>
      <c r="O373" s="11">
        <v>37.54715712</v>
      </c>
      <c r="P373" s="11">
        <v>33.69722432</v>
      </c>
      <c r="Q373" s="11">
        <v>136.14496736</v>
      </c>
      <c r="R373" s="11">
        <v>130.05038624</v>
      </c>
      <c r="S373" s="11">
        <v>129.7032048</v>
      </c>
      <c r="T373" s="11">
        <v>138.91210656</v>
      </c>
      <c r="U373" s="11">
        <v>118.73261504</v>
      </c>
      <c r="V373" s="11">
        <v>132.86736832</v>
      </c>
      <c r="W373" s="11">
        <v>131.83785504</v>
      </c>
      <c r="X373" s="11">
        <v>132.08019456</v>
      </c>
      <c r="Y373" s="11">
        <v>135.02608064</v>
      </c>
    </row>
    <row r="374" spans="1:25" ht="11.25">
      <c r="A374" s="10">
        <f t="shared" si="7"/>
        <v>42823</v>
      </c>
      <c r="B374" s="11">
        <v>31.143206399999997</v>
      </c>
      <c r="C374" s="11">
        <v>0.8627974399999999</v>
      </c>
      <c r="D374" s="11">
        <v>0.93842112</v>
      </c>
      <c r="E374" s="11">
        <v>8.872032639999999</v>
      </c>
      <c r="F374" s="11">
        <v>35.068762879999994</v>
      </c>
      <c r="G374" s="11">
        <v>23.520683199999997</v>
      </c>
      <c r="H374" s="11">
        <v>25.38893184</v>
      </c>
      <c r="I374" s="11">
        <v>102.22259072</v>
      </c>
      <c r="J374" s="11">
        <v>97.78485568</v>
      </c>
      <c r="K374" s="11">
        <v>133.76625887999998</v>
      </c>
      <c r="L374" s="11">
        <v>129.78570336</v>
      </c>
      <c r="M374" s="11">
        <v>131.79832448000002</v>
      </c>
      <c r="N374" s="11">
        <v>132.74190176000002</v>
      </c>
      <c r="O374" s="11">
        <v>126.64903935999999</v>
      </c>
      <c r="P374" s="11">
        <v>41.936768</v>
      </c>
      <c r="Q374" s="11">
        <v>121.97068351999998</v>
      </c>
      <c r="R374" s="11">
        <v>122.1838048</v>
      </c>
      <c r="S374" s="11">
        <v>123.9884608</v>
      </c>
      <c r="T374" s="11">
        <v>121.44647392000002</v>
      </c>
      <c r="U374" s="11">
        <v>133.03236543999998</v>
      </c>
      <c r="V374" s="11">
        <v>131.57317215999998</v>
      </c>
      <c r="W374" s="11">
        <v>128.4399456</v>
      </c>
      <c r="X374" s="11">
        <v>130.79631072</v>
      </c>
      <c r="Y374" s="11">
        <v>125.81202272</v>
      </c>
    </row>
    <row r="375" spans="1:25" ht="11.25">
      <c r="A375" s="10">
        <f t="shared" si="7"/>
        <v>42824</v>
      </c>
      <c r="B375" s="11">
        <v>20.067774720000003</v>
      </c>
      <c r="C375" s="11">
        <v>1.4780992</v>
      </c>
      <c r="D375" s="11">
        <v>30.12744288</v>
      </c>
      <c r="E375" s="11">
        <v>32.980518079999996</v>
      </c>
      <c r="F375" s="11">
        <v>31.62960416</v>
      </c>
      <c r="G375" s="11">
        <v>31.70694656</v>
      </c>
      <c r="H375" s="11">
        <v>3.4254089599999995</v>
      </c>
      <c r="I375" s="11">
        <v>32.354904</v>
      </c>
      <c r="J375" s="11">
        <v>3.30337984</v>
      </c>
      <c r="K375" s="11">
        <v>2.73792096</v>
      </c>
      <c r="L375" s="11">
        <v>2.53167456</v>
      </c>
      <c r="M375" s="11">
        <v>1.7084076799999997</v>
      </c>
      <c r="N375" s="11">
        <v>1.55716032</v>
      </c>
      <c r="O375" s="11">
        <v>1.58294112</v>
      </c>
      <c r="P375" s="11">
        <v>4.468672000000001</v>
      </c>
      <c r="Q375" s="11">
        <v>30.60352832</v>
      </c>
      <c r="R375" s="11">
        <v>74.80900672</v>
      </c>
      <c r="S375" s="11">
        <v>75.28165471999999</v>
      </c>
      <c r="T375" s="11">
        <v>110.40369792</v>
      </c>
      <c r="U375" s="11">
        <v>106.39392416</v>
      </c>
      <c r="V375" s="11">
        <v>119.35651039999999</v>
      </c>
      <c r="W375" s="11">
        <v>115.5925136</v>
      </c>
      <c r="X375" s="11">
        <v>115.40861056000001</v>
      </c>
      <c r="Y375" s="11">
        <v>114.99955520000002</v>
      </c>
    </row>
    <row r="376" spans="1:25" ht="11.25">
      <c r="A376" s="10">
        <f t="shared" si="7"/>
        <v>42825</v>
      </c>
      <c r="B376" s="11">
        <v>20.3926128</v>
      </c>
      <c r="C376" s="11">
        <v>0</v>
      </c>
      <c r="D376" s="11">
        <v>0</v>
      </c>
      <c r="E376" s="11">
        <v>0.05328032</v>
      </c>
      <c r="F376" s="11">
        <v>23.47084032</v>
      </c>
      <c r="G376" s="11">
        <v>16.63377216</v>
      </c>
      <c r="H376" s="11">
        <v>38.703855680000004</v>
      </c>
      <c r="I376" s="11">
        <v>37.9321504</v>
      </c>
      <c r="J376" s="11">
        <v>127.40183871999999</v>
      </c>
      <c r="K376" s="11">
        <v>20.41151872</v>
      </c>
      <c r="L376" s="11">
        <v>0.72358112</v>
      </c>
      <c r="M376" s="11">
        <v>0.6548323199999999</v>
      </c>
      <c r="N376" s="11">
        <v>6.11348704</v>
      </c>
      <c r="O376" s="11">
        <v>25.84611136</v>
      </c>
      <c r="P376" s="11">
        <v>28.726686079999997</v>
      </c>
      <c r="Q376" s="11">
        <v>44.0164192</v>
      </c>
      <c r="R376" s="11">
        <v>118.79792640000001</v>
      </c>
      <c r="S376" s="11">
        <v>120.79507904</v>
      </c>
      <c r="T376" s="11">
        <v>131.63160864</v>
      </c>
      <c r="U376" s="11">
        <v>127.53761759999998</v>
      </c>
      <c r="V376" s="11">
        <v>111.93335872</v>
      </c>
      <c r="W376" s="11">
        <v>125.70202464</v>
      </c>
      <c r="X376" s="11">
        <v>124.74985376000001</v>
      </c>
      <c r="Y376" s="11">
        <v>125.40812352</v>
      </c>
    </row>
    <row r="377" spans="1:25" ht="12.75">
      <c r="A377" s="12"/>
      <c r="B377" s="12"/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</row>
    <row r="378" spans="1:25" ht="34.5" customHeight="1">
      <c r="A378" s="49" t="s">
        <v>65</v>
      </c>
      <c r="B378" s="50"/>
      <c r="C378" s="50"/>
      <c r="D378" s="50"/>
      <c r="E378" s="50"/>
      <c r="F378" s="50"/>
      <c r="G378" s="50"/>
      <c r="H378" s="50"/>
      <c r="I378" s="50"/>
      <c r="J378" s="50"/>
      <c r="K378" s="50"/>
      <c r="L378" s="50"/>
      <c r="M378" s="50"/>
      <c r="N378" s="50"/>
      <c r="O378" s="50"/>
      <c r="P378" s="50"/>
      <c r="Q378" s="50"/>
      <c r="R378" s="50"/>
      <c r="S378" s="50"/>
      <c r="T378" s="50"/>
      <c r="U378" s="50"/>
      <c r="V378" s="50"/>
      <c r="W378" s="50"/>
      <c r="X378" s="50"/>
      <c r="Y378" s="51"/>
    </row>
    <row r="379" spans="1:25" ht="15">
      <c r="A379" s="35"/>
      <c r="B379" s="35"/>
      <c r="C379" s="35"/>
      <c r="D379" s="35"/>
      <c r="E379" s="35"/>
      <c r="F379" s="35"/>
      <c r="G379" s="35"/>
      <c r="H379" s="35"/>
      <c r="I379" s="35"/>
      <c r="J379" s="35"/>
      <c r="K379" s="35"/>
      <c r="L379" s="35"/>
      <c r="M379" s="35"/>
      <c r="N379" s="35"/>
      <c r="O379" s="35"/>
      <c r="P379" s="35"/>
      <c r="Q379" s="35"/>
      <c r="R379" s="35"/>
      <c r="S379" s="35"/>
      <c r="T379" s="35"/>
      <c r="U379" s="35"/>
      <c r="V379" s="35"/>
      <c r="W379" s="35"/>
      <c r="X379" s="35"/>
      <c r="Y379" s="35"/>
    </row>
    <row r="380" spans="1:25" ht="27" customHeight="1">
      <c r="A380" s="49" t="s">
        <v>66</v>
      </c>
      <c r="B380" s="50"/>
      <c r="C380" s="50"/>
      <c r="D380" s="50"/>
      <c r="E380" s="50"/>
      <c r="F380" s="50"/>
      <c r="G380" s="50"/>
      <c r="H380" s="50"/>
      <c r="I380" s="50"/>
      <c r="J380" s="50"/>
      <c r="K380" s="50"/>
      <c r="L380" s="50"/>
      <c r="M380" s="50"/>
      <c r="N380" s="50"/>
      <c r="O380" s="50"/>
      <c r="P380" s="50"/>
      <c r="Q380" s="50"/>
      <c r="R380" s="50"/>
      <c r="S380" s="50"/>
      <c r="T380" s="50"/>
      <c r="U380" s="50"/>
      <c r="V380" s="50"/>
      <c r="W380" s="50"/>
      <c r="X380" s="50"/>
      <c r="Y380" s="51"/>
    </row>
    <row r="381" spans="1:25" ht="11.25">
      <c r="A381" s="7" t="s">
        <v>22</v>
      </c>
      <c r="B381" s="6" t="s">
        <v>23</v>
      </c>
      <c r="C381" s="8" t="s">
        <v>24</v>
      </c>
      <c r="D381" s="9" t="s">
        <v>25</v>
      </c>
      <c r="E381" s="6" t="s">
        <v>26</v>
      </c>
      <c r="F381" s="6" t="s">
        <v>27</v>
      </c>
      <c r="G381" s="8" t="s">
        <v>28</v>
      </c>
      <c r="H381" s="9" t="s">
        <v>29</v>
      </c>
      <c r="I381" s="6" t="s">
        <v>30</v>
      </c>
      <c r="J381" s="6" t="s">
        <v>31</v>
      </c>
      <c r="K381" s="6" t="s">
        <v>32</v>
      </c>
      <c r="L381" s="6" t="s">
        <v>33</v>
      </c>
      <c r="M381" s="6" t="s">
        <v>34</v>
      </c>
      <c r="N381" s="6" t="s">
        <v>35</v>
      </c>
      <c r="O381" s="6" t="s">
        <v>36</v>
      </c>
      <c r="P381" s="6" t="s">
        <v>37</v>
      </c>
      <c r="Q381" s="6" t="s">
        <v>38</v>
      </c>
      <c r="R381" s="6" t="s">
        <v>39</v>
      </c>
      <c r="S381" s="6" t="s">
        <v>40</v>
      </c>
      <c r="T381" s="6" t="s">
        <v>41</v>
      </c>
      <c r="U381" s="6" t="s">
        <v>42</v>
      </c>
      <c r="V381" s="6" t="s">
        <v>43</v>
      </c>
      <c r="W381" s="6" t="s">
        <v>44</v>
      </c>
      <c r="X381" s="6" t="s">
        <v>45</v>
      </c>
      <c r="Y381" s="6" t="s">
        <v>62</v>
      </c>
    </row>
    <row r="382" spans="1:25" ht="11.25">
      <c r="A382" s="10">
        <f aca="true" t="shared" si="8" ref="A382:A412">A346</f>
        <v>42795</v>
      </c>
      <c r="B382" s="11">
        <v>148.39084736</v>
      </c>
      <c r="C382" s="11">
        <v>154.23277664</v>
      </c>
      <c r="D382" s="11">
        <v>155.06979328</v>
      </c>
      <c r="E382" s="11">
        <v>154.64355072</v>
      </c>
      <c r="F382" s="11">
        <v>156.40523872</v>
      </c>
      <c r="G382" s="11">
        <v>155.88962272</v>
      </c>
      <c r="H382" s="11">
        <v>155.20729088</v>
      </c>
      <c r="I382" s="11">
        <v>146.63603424</v>
      </c>
      <c r="J382" s="11">
        <v>146.17197984</v>
      </c>
      <c r="K382" s="11">
        <v>145.78011168</v>
      </c>
      <c r="L382" s="11">
        <v>145.27996416</v>
      </c>
      <c r="M382" s="11">
        <v>144.86575263999998</v>
      </c>
      <c r="N382" s="11">
        <v>146.26135328</v>
      </c>
      <c r="O382" s="11">
        <v>152.04312736</v>
      </c>
      <c r="P382" s="11">
        <v>153.868408</v>
      </c>
      <c r="Q382" s="11">
        <v>153.40091616</v>
      </c>
      <c r="R382" s="11">
        <v>146.69618944</v>
      </c>
      <c r="S382" s="11">
        <v>150.345032</v>
      </c>
      <c r="T382" s="11">
        <v>146.73915743999999</v>
      </c>
      <c r="U382" s="11">
        <v>146.11526208</v>
      </c>
      <c r="V382" s="11">
        <v>146.23557248</v>
      </c>
      <c r="W382" s="11">
        <v>145.31949472</v>
      </c>
      <c r="X382" s="11">
        <v>144.80903488</v>
      </c>
      <c r="Y382" s="11">
        <v>145.14418528000002</v>
      </c>
    </row>
    <row r="383" spans="1:25" ht="11.25">
      <c r="A383" s="10">
        <f t="shared" si="8"/>
        <v>42796</v>
      </c>
      <c r="B383" s="11">
        <v>151.7715696</v>
      </c>
      <c r="C383" s="11">
        <v>156.30211552</v>
      </c>
      <c r="D383" s="11">
        <v>157.41068991999998</v>
      </c>
      <c r="E383" s="11">
        <v>157.49318848</v>
      </c>
      <c r="F383" s="11">
        <v>156.95866655999998</v>
      </c>
      <c r="G383" s="11">
        <v>156.69913984000002</v>
      </c>
      <c r="H383" s="11">
        <v>156.27805343999998</v>
      </c>
      <c r="I383" s="11">
        <v>155.68509504</v>
      </c>
      <c r="J383" s="11">
        <v>155.21072832</v>
      </c>
      <c r="K383" s="11">
        <v>153.8770016</v>
      </c>
      <c r="L383" s="11">
        <v>153.03654752</v>
      </c>
      <c r="M383" s="11">
        <v>152.48140096</v>
      </c>
      <c r="N383" s="11">
        <v>154.96323264</v>
      </c>
      <c r="O383" s="11">
        <v>156.32961504</v>
      </c>
      <c r="P383" s="11">
        <v>156.50148704000003</v>
      </c>
      <c r="Q383" s="11">
        <v>156.6097664</v>
      </c>
      <c r="R383" s="11">
        <v>155.62322112</v>
      </c>
      <c r="S383" s="11">
        <v>154.73464287999997</v>
      </c>
      <c r="T383" s="11">
        <v>154.27058848</v>
      </c>
      <c r="U383" s="11">
        <v>153.16717024</v>
      </c>
      <c r="V383" s="11">
        <v>152.88530015999999</v>
      </c>
      <c r="W383" s="11">
        <v>152.67561632</v>
      </c>
      <c r="X383" s="11">
        <v>151.4707936</v>
      </c>
      <c r="Y383" s="11">
        <v>150.93799040000002</v>
      </c>
    </row>
    <row r="384" spans="1:25" ht="11.25">
      <c r="A384" s="10">
        <f t="shared" si="8"/>
        <v>42797</v>
      </c>
      <c r="B384" s="11">
        <v>152.87842528000002</v>
      </c>
      <c r="C384" s="11">
        <v>154.93745184</v>
      </c>
      <c r="D384" s="11">
        <v>155.43931808</v>
      </c>
      <c r="E384" s="11">
        <v>155.94977792</v>
      </c>
      <c r="F384" s="11">
        <v>155.81056159999997</v>
      </c>
      <c r="G384" s="11">
        <v>154.73979904</v>
      </c>
      <c r="H384" s="11">
        <v>154.59542656</v>
      </c>
      <c r="I384" s="11">
        <v>154.00418688</v>
      </c>
      <c r="J384" s="11">
        <v>153.14826431999998</v>
      </c>
      <c r="K384" s="11">
        <v>152.98670464</v>
      </c>
      <c r="L384" s="11">
        <v>152.13937568000003</v>
      </c>
      <c r="M384" s="11">
        <v>152.6910848</v>
      </c>
      <c r="N384" s="11">
        <v>153.34935456</v>
      </c>
      <c r="O384" s="11">
        <v>154.76901728</v>
      </c>
      <c r="P384" s="11">
        <v>156.76101376</v>
      </c>
      <c r="Q384" s="11">
        <v>155.39119392</v>
      </c>
      <c r="R384" s="11">
        <v>153.2840432</v>
      </c>
      <c r="S384" s="11">
        <v>152.47108864</v>
      </c>
      <c r="T384" s="11">
        <v>151.376264</v>
      </c>
      <c r="U384" s="11">
        <v>151.1786112</v>
      </c>
      <c r="V384" s="11">
        <v>151.19407968000002</v>
      </c>
      <c r="W384" s="11">
        <v>146.56041056</v>
      </c>
      <c r="X384" s="11">
        <v>151.92281696</v>
      </c>
      <c r="Y384" s="11">
        <v>151.9434416</v>
      </c>
    </row>
    <row r="385" spans="1:25" ht="11.25">
      <c r="A385" s="10">
        <f t="shared" si="8"/>
        <v>42798</v>
      </c>
      <c r="B385" s="11">
        <v>146.50025536</v>
      </c>
      <c r="C385" s="11">
        <v>152.04312736</v>
      </c>
      <c r="D385" s="11">
        <v>152.73920895999998</v>
      </c>
      <c r="E385" s="11">
        <v>153.1121712</v>
      </c>
      <c r="F385" s="11">
        <v>153.17748256</v>
      </c>
      <c r="G385" s="11">
        <v>153.47138368</v>
      </c>
      <c r="H385" s="11">
        <v>153.52810143999997</v>
      </c>
      <c r="I385" s="11">
        <v>152.93858048</v>
      </c>
      <c r="J385" s="11">
        <v>152.15656288</v>
      </c>
      <c r="K385" s="11">
        <v>151.50344927999998</v>
      </c>
      <c r="L385" s="11">
        <v>151.79906912</v>
      </c>
      <c r="M385" s="11">
        <v>151.65641536</v>
      </c>
      <c r="N385" s="11">
        <v>148.34616064</v>
      </c>
      <c r="O385" s="11">
        <v>152.39718367999998</v>
      </c>
      <c r="P385" s="11">
        <v>153.05201599999998</v>
      </c>
      <c r="Q385" s="11">
        <v>152.6910848</v>
      </c>
      <c r="R385" s="11">
        <v>151.81969376</v>
      </c>
      <c r="S385" s="11">
        <v>151.38142015999998</v>
      </c>
      <c r="T385" s="11">
        <v>150.54612224</v>
      </c>
      <c r="U385" s="11">
        <v>146.36447648</v>
      </c>
      <c r="V385" s="11">
        <v>148.1364768</v>
      </c>
      <c r="W385" s="11">
        <v>148.12272704</v>
      </c>
      <c r="X385" s="11">
        <v>143.36015392</v>
      </c>
      <c r="Y385" s="11">
        <v>144.0974848</v>
      </c>
    </row>
    <row r="386" spans="1:25" ht="11.25">
      <c r="A386" s="10">
        <f t="shared" si="8"/>
        <v>42799</v>
      </c>
      <c r="B386" s="11">
        <v>143.52686975999998</v>
      </c>
      <c r="C386" s="11">
        <v>144.51341504</v>
      </c>
      <c r="D386" s="11">
        <v>149.23989504</v>
      </c>
      <c r="E386" s="11">
        <v>152.65155423999997</v>
      </c>
      <c r="F386" s="11">
        <v>153.03311008</v>
      </c>
      <c r="G386" s="11">
        <v>152.65499168</v>
      </c>
      <c r="H386" s="11">
        <v>152.64296063999998</v>
      </c>
      <c r="I386" s="11">
        <v>152.34218464</v>
      </c>
      <c r="J386" s="11">
        <v>148.68474848</v>
      </c>
      <c r="K386" s="11">
        <v>148.26366208</v>
      </c>
      <c r="L386" s="11">
        <v>145.618552</v>
      </c>
      <c r="M386" s="11">
        <v>145.15965376</v>
      </c>
      <c r="N386" s="11">
        <v>146.40572576</v>
      </c>
      <c r="O386" s="11">
        <v>149.17630240000003</v>
      </c>
      <c r="P386" s="11">
        <v>152.22015552</v>
      </c>
      <c r="Q386" s="11">
        <v>151.91422336</v>
      </c>
      <c r="R386" s="11">
        <v>151.42438815999998</v>
      </c>
      <c r="S386" s="11">
        <v>150.97923968</v>
      </c>
      <c r="T386" s="11">
        <v>150.16284768</v>
      </c>
      <c r="U386" s="11">
        <v>147.52804992</v>
      </c>
      <c r="V386" s="11">
        <v>145.56183424</v>
      </c>
      <c r="W386" s="11">
        <v>144.22810751999998</v>
      </c>
      <c r="X386" s="11">
        <v>144.52888352</v>
      </c>
      <c r="Y386" s="11">
        <v>144.23154495999998</v>
      </c>
    </row>
    <row r="387" spans="1:25" ht="11.25">
      <c r="A387" s="10">
        <f t="shared" si="8"/>
        <v>42800</v>
      </c>
      <c r="B387" s="11">
        <v>152.23906144</v>
      </c>
      <c r="C387" s="11">
        <v>152.92139328</v>
      </c>
      <c r="D387" s="11">
        <v>153.92684448</v>
      </c>
      <c r="E387" s="11">
        <v>153.78075328</v>
      </c>
      <c r="F387" s="11">
        <v>153.911376</v>
      </c>
      <c r="G387" s="11">
        <v>153.36482304</v>
      </c>
      <c r="H387" s="11">
        <v>153.2926368</v>
      </c>
      <c r="I387" s="11">
        <v>152.78905183999998</v>
      </c>
      <c r="J387" s="11">
        <v>151.56704192</v>
      </c>
      <c r="K387" s="11">
        <v>151.58594784</v>
      </c>
      <c r="L387" s="11">
        <v>151.39173248</v>
      </c>
      <c r="M387" s="11">
        <v>151.21814176</v>
      </c>
      <c r="N387" s="11">
        <v>151.66500896</v>
      </c>
      <c r="O387" s="11">
        <v>152.11015744</v>
      </c>
      <c r="P387" s="11">
        <v>154.57136448</v>
      </c>
      <c r="Q387" s="11">
        <v>151.94859776</v>
      </c>
      <c r="R387" s="11">
        <v>151.28860928</v>
      </c>
      <c r="S387" s="11">
        <v>150.97923968</v>
      </c>
      <c r="T387" s="11">
        <v>150.33643840000002</v>
      </c>
      <c r="U387" s="11">
        <v>149.42723551999998</v>
      </c>
      <c r="V387" s="11">
        <v>150.5512784</v>
      </c>
      <c r="W387" s="11">
        <v>147.96976096</v>
      </c>
      <c r="X387" s="11">
        <v>147.67242240000002</v>
      </c>
      <c r="Y387" s="11">
        <v>147.07430784</v>
      </c>
    </row>
    <row r="388" spans="1:25" ht="11.25">
      <c r="A388" s="10">
        <f t="shared" si="8"/>
        <v>42801</v>
      </c>
      <c r="B388" s="11">
        <v>149.37911136</v>
      </c>
      <c r="C388" s="11">
        <v>154.23965152</v>
      </c>
      <c r="D388" s="11">
        <v>155.08526176</v>
      </c>
      <c r="E388" s="11">
        <v>155.30697664</v>
      </c>
      <c r="F388" s="11">
        <v>155.20900959999997</v>
      </c>
      <c r="G388" s="11">
        <v>155.5613472</v>
      </c>
      <c r="H388" s="11">
        <v>155.05948095999997</v>
      </c>
      <c r="I388" s="11">
        <v>153.868408</v>
      </c>
      <c r="J388" s="11">
        <v>153.20841952</v>
      </c>
      <c r="K388" s="11">
        <v>153.05029728</v>
      </c>
      <c r="L388" s="11">
        <v>152.3387472</v>
      </c>
      <c r="M388" s="11">
        <v>151.18376736</v>
      </c>
      <c r="N388" s="11">
        <v>152.97811104000002</v>
      </c>
      <c r="O388" s="11">
        <v>154.37371168</v>
      </c>
      <c r="P388" s="11">
        <v>155.16088544</v>
      </c>
      <c r="Q388" s="11">
        <v>154.68651872</v>
      </c>
      <c r="R388" s="11">
        <v>153.48341472</v>
      </c>
      <c r="S388" s="11">
        <v>152.3817152</v>
      </c>
      <c r="T388" s="11">
        <v>152.4762448</v>
      </c>
      <c r="U388" s="11">
        <v>148.35819168</v>
      </c>
      <c r="V388" s="11">
        <v>146.90243584</v>
      </c>
      <c r="W388" s="11">
        <v>148.24303744</v>
      </c>
      <c r="X388" s="11">
        <v>147.56242432</v>
      </c>
      <c r="Y388" s="11">
        <v>147.8357008</v>
      </c>
    </row>
    <row r="389" spans="1:25" ht="11.25">
      <c r="A389" s="10">
        <f t="shared" si="8"/>
        <v>42802</v>
      </c>
      <c r="B389" s="11">
        <v>141.12066176000002</v>
      </c>
      <c r="C389" s="11">
        <v>142.65719744</v>
      </c>
      <c r="D389" s="11">
        <v>145.16480992</v>
      </c>
      <c r="E389" s="11">
        <v>145.77667423999998</v>
      </c>
      <c r="F389" s="11">
        <v>150.99642688</v>
      </c>
      <c r="G389" s="11">
        <v>148.96489984</v>
      </c>
      <c r="H389" s="11">
        <v>149.52864</v>
      </c>
      <c r="I389" s="11">
        <v>148.85490176000002</v>
      </c>
      <c r="J389" s="11">
        <v>144.80216</v>
      </c>
      <c r="K389" s="11">
        <v>144.10951584</v>
      </c>
      <c r="L389" s="11">
        <v>143.59389984</v>
      </c>
      <c r="M389" s="11">
        <v>142.05908288</v>
      </c>
      <c r="N389" s="11">
        <v>144.29685632</v>
      </c>
      <c r="O389" s="11">
        <v>147.58820512</v>
      </c>
      <c r="P389" s="11">
        <v>150.99642688</v>
      </c>
      <c r="Q389" s="11">
        <v>147.95772992</v>
      </c>
      <c r="R389" s="11">
        <v>145.10121728000001</v>
      </c>
      <c r="S389" s="11">
        <v>145.86089152</v>
      </c>
      <c r="T389" s="11">
        <v>144.32435583999998</v>
      </c>
      <c r="U389" s="11">
        <v>140.78207392000002</v>
      </c>
      <c r="V389" s="11">
        <v>139.81099712</v>
      </c>
      <c r="W389" s="11">
        <v>140.34036288</v>
      </c>
      <c r="X389" s="11">
        <v>138.80554592</v>
      </c>
      <c r="Y389" s="11">
        <v>139.56006399999998</v>
      </c>
    </row>
    <row r="390" spans="1:25" ht="11.25">
      <c r="A390" s="10">
        <f t="shared" si="8"/>
        <v>42803</v>
      </c>
      <c r="B390" s="11">
        <v>145.09090496</v>
      </c>
      <c r="C390" s="11">
        <v>146.59134752</v>
      </c>
      <c r="D390" s="11">
        <v>150.69221344</v>
      </c>
      <c r="E390" s="11">
        <v>153.05889087999998</v>
      </c>
      <c r="F390" s="11">
        <v>152.36968416</v>
      </c>
      <c r="G390" s="11">
        <v>150.8004928</v>
      </c>
      <c r="H390" s="11">
        <v>149.85004064</v>
      </c>
      <c r="I390" s="11">
        <v>150.46018623999998</v>
      </c>
      <c r="J390" s="11">
        <v>148.76552832</v>
      </c>
      <c r="K390" s="11">
        <v>145.66667615999998</v>
      </c>
      <c r="L390" s="11">
        <v>144.70934912</v>
      </c>
      <c r="M390" s="11">
        <v>144.62341312</v>
      </c>
      <c r="N390" s="11">
        <v>147.68789087999997</v>
      </c>
      <c r="O390" s="11">
        <v>151.80250656</v>
      </c>
      <c r="P390" s="11">
        <v>152.2614048</v>
      </c>
      <c r="Q390" s="11">
        <v>152.52436896</v>
      </c>
      <c r="R390" s="11">
        <v>150.77127456</v>
      </c>
      <c r="S390" s="11">
        <v>144.69559936</v>
      </c>
      <c r="T390" s="11">
        <v>142.80328864</v>
      </c>
      <c r="U390" s="11">
        <v>137.19166784</v>
      </c>
      <c r="V390" s="11">
        <v>136.3632448</v>
      </c>
      <c r="W390" s="11">
        <v>136.73276959999998</v>
      </c>
      <c r="X390" s="11">
        <v>139.60475072</v>
      </c>
      <c r="Y390" s="11">
        <v>136.21887232</v>
      </c>
    </row>
    <row r="391" spans="1:25" ht="11.25">
      <c r="A391" s="10">
        <f t="shared" si="8"/>
        <v>42804</v>
      </c>
      <c r="B391" s="11">
        <v>153.99903071999998</v>
      </c>
      <c r="C391" s="11">
        <v>154.83604736</v>
      </c>
      <c r="D391" s="11">
        <v>157.176944</v>
      </c>
      <c r="E391" s="11">
        <v>161.20734240000002</v>
      </c>
      <c r="F391" s="11">
        <v>162.52044448</v>
      </c>
      <c r="G391" s="11">
        <v>160.32907648</v>
      </c>
      <c r="H391" s="11">
        <v>160.64016479999998</v>
      </c>
      <c r="I391" s="11">
        <v>157.92458720000002</v>
      </c>
      <c r="J391" s="11">
        <v>155.08354304</v>
      </c>
      <c r="K391" s="11">
        <v>152.708272</v>
      </c>
      <c r="L391" s="11">
        <v>152.53468128</v>
      </c>
      <c r="M391" s="11">
        <v>152.4762448</v>
      </c>
      <c r="N391" s="11">
        <v>152.75811488</v>
      </c>
      <c r="O391" s="11">
        <v>153.41122848</v>
      </c>
      <c r="P391" s="11">
        <v>160.2104848</v>
      </c>
      <c r="Q391" s="11">
        <v>153.71887936</v>
      </c>
      <c r="R391" s="11">
        <v>152.579368</v>
      </c>
      <c r="S391" s="11">
        <v>151.60141632</v>
      </c>
      <c r="T391" s="11">
        <v>154.126216</v>
      </c>
      <c r="U391" s="11">
        <v>153.01420416</v>
      </c>
      <c r="V391" s="11">
        <v>150.58393408</v>
      </c>
      <c r="W391" s="11">
        <v>153.02967264</v>
      </c>
      <c r="X391" s="11">
        <v>149.36536159999997</v>
      </c>
      <c r="Y391" s="11">
        <v>154.770736</v>
      </c>
    </row>
    <row r="392" spans="1:25" ht="11.25">
      <c r="A392" s="10">
        <f t="shared" si="8"/>
        <v>42805</v>
      </c>
      <c r="B392" s="11">
        <v>151.25767231999998</v>
      </c>
      <c r="C392" s="11">
        <v>151.89188</v>
      </c>
      <c r="D392" s="11">
        <v>152.70139712</v>
      </c>
      <c r="E392" s="11">
        <v>157.99505471999998</v>
      </c>
      <c r="F392" s="11">
        <v>163.98479392</v>
      </c>
      <c r="G392" s="11">
        <v>161.33796512</v>
      </c>
      <c r="H392" s="11">
        <v>163.4760528</v>
      </c>
      <c r="I392" s="11">
        <v>162.75762784</v>
      </c>
      <c r="J392" s="11">
        <v>151.64438431999997</v>
      </c>
      <c r="K392" s="11">
        <v>151.55501088</v>
      </c>
      <c r="L392" s="11">
        <v>151.4707936</v>
      </c>
      <c r="M392" s="11">
        <v>151.70797695999997</v>
      </c>
      <c r="N392" s="11">
        <v>151.78531936</v>
      </c>
      <c r="O392" s="11">
        <v>153.39232256</v>
      </c>
      <c r="P392" s="11">
        <v>158.55363871999998</v>
      </c>
      <c r="Q392" s="11">
        <v>155.85868576000001</v>
      </c>
      <c r="R392" s="11">
        <v>151.42095072</v>
      </c>
      <c r="S392" s="11">
        <v>153.18779487999998</v>
      </c>
      <c r="T392" s="11">
        <v>150.38456256</v>
      </c>
      <c r="U392" s="11">
        <v>150.19550336</v>
      </c>
      <c r="V392" s="11">
        <v>150.45331136000001</v>
      </c>
      <c r="W392" s="11">
        <v>150.74549376000002</v>
      </c>
      <c r="X392" s="11">
        <v>150.9122096</v>
      </c>
      <c r="Y392" s="11">
        <v>151.23704768</v>
      </c>
    </row>
    <row r="393" spans="1:25" ht="11.25">
      <c r="A393" s="10">
        <f t="shared" si="8"/>
        <v>42806</v>
      </c>
      <c r="B393" s="11">
        <v>145.34699424</v>
      </c>
      <c r="C393" s="11">
        <v>145.44839872</v>
      </c>
      <c r="D393" s="11">
        <v>149.65410656</v>
      </c>
      <c r="E393" s="11">
        <v>150.68533856</v>
      </c>
      <c r="F393" s="11">
        <v>152.34218464</v>
      </c>
      <c r="G393" s="11">
        <v>152.15828159999998</v>
      </c>
      <c r="H393" s="11">
        <v>152.23218656</v>
      </c>
      <c r="I393" s="11">
        <v>152.0465648</v>
      </c>
      <c r="J393" s="11">
        <v>150.09066144</v>
      </c>
      <c r="K393" s="11">
        <v>150.15941023999997</v>
      </c>
      <c r="L393" s="11">
        <v>149.70738688</v>
      </c>
      <c r="M393" s="11">
        <v>150.29862656</v>
      </c>
      <c r="N393" s="11">
        <v>150.63377695999998</v>
      </c>
      <c r="O393" s="11">
        <v>152.17890623999998</v>
      </c>
      <c r="P393" s="11">
        <v>152.52608768</v>
      </c>
      <c r="Q393" s="11">
        <v>151.91422336</v>
      </c>
      <c r="R393" s="11">
        <v>151.27485952</v>
      </c>
      <c r="S393" s="11">
        <v>150.46706112</v>
      </c>
      <c r="T393" s="11">
        <v>149.31551872</v>
      </c>
      <c r="U393" s="11">
        <v>148.30663008</v>
      </c>
      <c r="V393" s="11">
        <v>144.84856544</v>
      </c>
      <c r="W393" s="11">
        <v>144.56841408</v>
      </c>
      <c r="X393" s="11">
        <v>144.86919007999998</v>
      </c>
      <c r="Y393" s="11">
        <v>144.90872063999998</v>
      </c>
    </row>
    <row r="394" spans="1:25" ht="11.25">
      <c r="A394" s="10">
        <f t="shared" si="8"/>
        <v>42807</v>
      </c>
      <c r="B394" s="11">
        <v>153.54013248</v>
      </c>
      <c r="C394" s="11">
        <v>154.61433248</v>
      </c>
      <c r="D394" s="11">
        <v>155.17979136</v>
      </c>
      <c r="E394" s="11">
        <v>155.01995040000003</v>
      </c>
      <c r="F394" s="11">
        <v>154.69167488</v>
      </c>
      <c r="G394" s="11">
        <v>154.26027616</v>
      </c>
      <c r="H394" s="11">
        <v>153.87528288</v>
      </c>
      <c r="I394" s="11">
        <v>153.51435168</v>
      </c>
      <c r="J394" s="11">
        <v>152.14281312</v>
      </c>
      <c r="K394" s="11">
        <v>151.95719136</v>
      </c>
      <c r="L394" s="11">
        <v>151.78703807999997</v>
      </c>
      <c r="M394" s="11">
        <v>151.84719328</v>
      </c>
      <c r="N394" s="11">
        <v>152.09640768</v>
      </c>
      <c r="O394" s="11">
        <v>154.1004352</v>
      </c>
      <c r="P394" s="11">
        <v>154.60230144</v>
      </c>
      <c r="Q394" s="11">
        <v>154.11074752</v>
      </c>
      <c r="R394" s="11">
        <v>153.07607808</v>
      </c>
      <c r="S394" s="11">
        <v>153.42841568</v>
      </c>
      <c r="T394" s="11">
        <v>152.19437472</v>
      </c>
      <c r="U394" s="11">
        <v>151.0411136</v>
      </c>
      <c r="V394" s="11">
        <v>150.74205632</v>
      </c>
      <c r="W394" s="11">
        <v>150.1215984</v>
      </c>
      <c r="X394" s="11">
        <v>150.79189920000002</v>
      </c>
      <c r="Y394" s="11">
        <v>150.92080320000002</v>
      </c>
    </row>
    <row r="395" spans="1:25" ht="11.25">
      <c r="A395" s="10">
        <f t="shared" si="8"/>
        <v>42808</v>
      </c>
      <c r="B395" s="11">
        <v>152.56905568000002</v>
      </c>
      <c r="C395" s="11">
        <v>156.14227456</v>
      </c>
      <c r="D395" s="11">
        <v>156.57367328</v>
      </c>
      <c r="E395" s="11">
        <v>156.64070336</v>
      </c>
      <c r="F395" s="11">
        <v>156.46711263999998</v>
      </c>
      <c r="G395" s="11">
        <v>155.80024928</v>
      </c>
      <c r="H395" s="11">
        <v>155.19525984</v>
      </c>
      <c r="I395" s="11">
        <v>155.08182432</v>
      </c>
      <c r="J395" s="11">
        <v>153.01248544</v>
      </c>
      <c r="K395" s="11">
        <v>152.81311392</v>
      </c>
      <c r="L395" s="11">
        <v>152.48655712000001</v>
      </c>
      <c r="M395" s="11">
        <v>152.17203136</v>
      </c>
      <c r="N395" s="11">
        <v>152.75983359999998</v>
      </c>
      <c r="O395" s="11">
        <v>155.96868384</v>
      </c>
      <c r="P395" s="11">
        <v>156.3777392</v>
      </c>
      <c r="Q395" s="11">
        <v>155.16432288</v>
      </c>
      <c r="R395" s="11">
        <v>154.23105792</v>
      </c>
      <c r="S395" s="11">
        <v>153.68278623999998</v>
      </c>
      <c r="T395" s="11">
        <v>152.29921664</v>
      </c>
      <c r="U395" s="11">
        <v>151.18376736</v>
      </c>
      <c r="V395" s="11">
        <v>149.94628895999998</v>
      </c>
      <c r="W395" s="11">
        <v>147.04508959999998</v>
      </c>
      <c r="X395" s="11">
        <v>147.90616832</v>
      </c>
      <c r="Y395" s="11">
        <v>149.65582528000002</v>
      </c>
    </row>
    <row r="396" spans="1:25" ht="11.25">
      <c r="A396" s="10">
        <f t="shared" si="8"/>
        <v>42809</v>
      </c>
      <c r="B396" s="11">
        <v>149.8466032</v>
      </c>
      <c r="C396" s="11">
        <v>153.62950592</v>
      </c>
      <c r="D396" s="11">
        <v>155.62665856</v>
      </c>
      <c r="E396" s="11">
        <v>155.87759168</v>
      </c>
      <c r="F396" s="11">
        <v>156.12336864</v>
      </c>
      <c r="G396" s="11">
        <v>155.21416576</v>
      </c>
      <c r="H396" s="11">
        <v>154.95292032</v>
      </c>
      <c r="I396" s="11">
        <v>154.26543231999997</v>
      </c>
      <c r="J396" s="11">
        <v>149.1591152</v>
      </c>
      <c r="K396" s="11">
        <v>149.16083392</v>
      </c>
      <c r="L396" s="11">
        <v>148.95802496</v>
      </c>
      <c r="M396" s="11">
        <v>148.25850592</v>
      </c>
      <c r="N396" s="11">
        <v>149.28458176</v>
      </c>
      <c r="O396" s="11">
        <v>153.309824</v>
      </c>
      <c r="P396" s="11">
        <v>155.01307552</v>
      </c>
      <c r="Q396" s="11">
        <v>154.46308512</v>
      </c>
      <c r="R396" s="11">
        <v>149.37911136</v>
      </c>
      <c r="S396" s="11">
        <v>150.96548991999998</v>
      </c>
      <c r="T396" s="11">
        <v>148.35475423999998</v>
      </c>
      <c r="U396" s="11">
        <v>148.51631392000002</v>
      </c>
      <c r="V396" s="11">
        <v>147.63976672</v>
      </c>
      <c r="W396" s="11">
        <v>147.63976672</v>
      </c>
      <c r="X396" s="11">
        <v>145.59792736</v>
      </c>
      <c r="Y396" s="11">
        <v>145.82651712</v>
      </c>
    </row>
    <row r="397" spans="1:25" ht="11.25">
      <c r="A397" s="10">
        <f t="shared" si="8"/>
        <v>42810</v>
      </c>
      <c r="B397" s="11">
        <v>148.67443616</v>
      </c>
      <c r="C397" s="11">
        <v>156.91569856</v>
      </c>
      <c r="D397" s="11">
        <v>157.50178208</v>
      </c>
      <c r="E397" s="11">
        <v>157.34022240000002</v>
      </c>
      <c r="F397" s="11">
        <v>157.16663168</v>
      </c>
      <c r="G397" s="11">
        <v>156.10446272000001</v>
      </c>
      <c r="H397" s="11">
        <v>155.9222784</v>
      </c>
      <c r="I397" s="11">
        <v>150.7403376</v>
      </c>
      <c r="J397" s="11">
        <v>149.74691744</v>
      </c>
      <c r="K397" s="11">
        <v>146.62228448</v>
      </c>
      <c r="L397" s="11">
        <v>146.38338240000002</v>
      </c>
      <c r="M397" s="11">
        <v>146.14619904</v>
      </c>
      <c r="N397" s="11">
        <v>146.57416031999998</v>
      </c>
      <c r="O397" s="11">
        <v>150.28315808</v>
      </c>
      <c r="P397" s="11">
        <v>152.4332768</v>
      </c>
      <c r="Q397" s="11">
        <v>154.89792128</v>
      </c>
      <c r="R397" s="11">
        <v>154.10215392</v>
      </c>
      <c r="S397" s="11">
        <v>150.60799616</v>
      </c>
      <c r="T397" s="11">
        <v>147.30633504000002</v>
      </c>
      <c r="U397" s="11">
        <v>146.1255744</v>
      </c>
      <c r="V397" s="11">
        <v>146.349008</v>
      </c>
      <c r="W397" s="11">
        <v>146.78556288</v>
      </c>
      <c r="X397" s="11">
        <v>147.18602464</v>
      </c>
      <c r="Y397" s="11">
        <v>146.2544784</v>
      </c>
    </row>
    <row r="398" spans="1:25" ht="11.25">
      <c r="A398" s="10">
        <f t="shared" si="8"/>
        <v>42811</v>
      </c>
      <c r="B398" s="11">
        <v>151.55157344</v>
      </c>
      <c r="C398" s="11">
        <v>159.13112864000001</v>
      </c>
      <c r="D398" s="11">
        <v>159.43877951999997</v>
      </c>
      <c r="E398" s="11">
        <v>159.22222079999997</v>
      </c>
      <c r="F398" s="11">
        <v>158.95066304</v>
      </c>
      <c r="G398" s="11">
        <v>158.23739424</v>
      </c>
      <c r="H398" s="11">
        <v>157.81115168</v>
      </c>
      <c r="I398" s="11">
        <v>154.169184</v>
      </c>
      <c r="J398" s="11">
        <v>152.00531552</v>
      </c>
      <c r="K398" s="11">
        <v>150.32956352</v>
      </c>
      <c r="L398" s="11">
        <v>150.6372144</v>
      </c>
      <c r="M398" s="11">
        <v>150.97580223999998</v>
      </c>
      <c r="N398" s="11">
        <v>151.06517568</v>
      </c>
      <c r="O398" s="11">
        <v>155.20385344</v>
      </c>
      <c r="P398" s="11">
        <v>157.84552608</v>
      </c>
      <c r="Q398" s="11">
        <v>157.27147359999998</v>
      </c>
      <c r="R398" s="11">
        <v>156.25227264</v>
      </c>
      <c r="S398" s="11">
        <v>155.64384576</v>
      </c>
      <c r="T398" s="11">
        <v>150.21784671999998</v>
      </c>
      <c r="U398" s="11">
        <v>149.58192032</v>
      </c>
      <c r="V398" s="11">
        <v>150.18862848</v>
      </c>
      <c r="W398" s="11">
        <v>150.88471008</v>
      </c>
      <c r="X398" s="11">
        <v>151.30751519999998</v>
      </c>
      <c r="Y398" s="11">
        <v>151.34360832</v>
      </c>
    </row>
    <row r="399" spans="1:25" ht="11.25">
      <c r="A399" s="10">
        <f t="shared" si="8"/>
        <v>42812</v>
      </c>
      <c r="B399" s="11">
        <v>151.78875680000002</v>
      </c>
      <c r="C399" s="11">
        <v>152.364528</v>
      </c>
      <c r="D399" s="11">
        <v>153.3699792</v>
      </c>
      <c r="E399" s="11">
        <v>161.56999231999998</v>
      </c>
      <c r="F399" s="11">
        <v>163.30418079999998</v>
      </c>
      <c r="G399" s="11">
        <v>159.34940608</v>
      </c>
      <c r="H399" s="11">
        <v>161.18328031999997</v>
      </c>
      <c r="I399" s="11">
        <v>156.07524448</v>
      </c>
      <c r="J399" s="11">
        <v>154.38402399999998</v>
      </c>
      <c r="K399" s="11">
        <v>152.15140672</v>
      </c>
      <c r="L399" s="11">
        <v>152.18234368</v>
      </c>
      <c r="M399" s="11">
        <v>152.20296832</v>
      </c>
      <c r="N399" s="11">
        <v>152.14625056</v>
      </c>
      <c r="O399" s="11">
        <v>153.76700352</v>
      </c>
      <c r="P399" s="11">
        <v>162.52560064</v>
      </c>
      <c r="Q399" s="11">
        <v>161.4393696</v>
      </c>
      <c r="R399" s="11">
        <v>153.2410752</v>
      </c>
      <c r="S399" s="11">
        <v>150.860648</v>
      </c>
      <c r="T399" s="11">
        <v>150.16112895999998</v>
      </c>
      <c r="U399" s="11">
        <v>149.53551488</v>
      </c>
      <c r="V399" s="11">
        <v>149.40661088</v>
      </c>
      <c r="W399" s="11">
        <v>149.52520256</v>
      </c>
      <c r="X399" s="11">
        <v>149.92050816</v>
      </c>
      <c r="Y399" s="11">
        <v>150.36393791999998</v>
      </c>
    </row>
    <row r="400" spans="1:25" ht="11.25">
      <c r="A400" s="10">
        <f t="shared" si="8"/>
        <v>42813</v>
      </c>
      <c r="B400" s="11">
        <v>145.62370816</v>
      </c>
      <c r="C400" s="11">
        <v>148.15882015999998</v>
      </c>
      <c r="D400" s="11">
        <v>150.0700368</v>
      </c>
      <c r="E400" s="11">
        <v>151.7371952</v>
      </c>
      <c r="F400" s="11">
        <v>151.94687904</v>
      </c>
      <c r="G400" s="11">
        <v>151.96578495999998</v>
      </c>
      <c r="H400" s="11">
        <v>151.82141248</v>
      </c>
      <c r="I400" s="11">
        <v>151.62032223999998</v>
      </c>
      <c r="J400" s="11">
        <v>150.23675264</v>
      </c>
      <c r="K400" s="11">
        <v>149.3481744</v>
      </c>
      <c r="L400" s="11">
        <v>148.53693856</v>
      </c>
      <c r="M400" s="11">
        <v>148.62115584</v>
      </c>
      <c r="N400" s="11">
        <v>148.79302784</v>
      </c>
      <c r="O400" s="11">
        <v>150.9293968</v>
      </c>
      <c r="P400" s="11">
        <v>151.9004736</v>
      </c>
      <c r="Q400" s="11">
        <v>151.34704576000001</v>
      </c>
      <c r="R400" s="11">
        <v>150.14909792</v>
      </c>
      <c r="S400" s="11">
        <v>147.34758431999998</v>
      </c>
      <c r="T400" s="11">
        <v>146.32150848</v>
      </c>
      <c r="U400" s="11">
        <v>142.78438272</v>
      </c>
      <c r="V400" s="11">
        <v>143.0060976</v>
      </c>
      <c r="W400" s="11">
        <v>143.26734304000001</v>
      </c>
      <c r="X400" s="11">
        <v>142.50079392</v>
      </c>
      <c r="Y400" s="11">
        <v>139.04960416</v>
      </c>
    </row>
    <row r="401" spans="1:25" ht="11.25">
      <c r="A401" s="10">
        <f t="shared" si="8"/>
        <v>42814</v>
      </c>
      <c r="B401" s="11">
        <v>144.30201248</v>
      </c>
      <c r="C401" s="11">
        <v>144.89840832</v>
      </c>
      <c r="D401" s="11">
        <v>149.32411231999998</v>
      </c>
      <c r="E401" s="11">
        <v>150.19550336</v>
      </c>
      <c r="F401" s="11">
        <v>151.53610496</v>
      </c>
      <c r="G401" s="11">
        <v>149.69019968</v>
      </c>
      <c r="H401" s="11">
        <v>149.24333248000002</v>
      </c>
      <c r="I401" s="11">
        <v>148.00929151999998</v>
      </c>
      <c r="J401" s="11">
        <v>143.3326544</v>
      </c>
      <c r="K401" s="11">
        <v>141.96455328</v>
      </c>
      <c r="L401" s="11">
        <v>139.78693504</v>
      </c>
      <c r="M401" s="11">
        <v>141.84939904</v>
      </c>
      <c r="N401" s="11">
        <v>142.22408</v>
      </c>
      <c r="O401" s="11">
        <v>144.26248192</v>
      </c>
      <c r="P401" s="11">
        <v>148.34444192</v>
      </c>
      <c r="Q401" s="11">
        <v>147.61742335999998</v>
      </c>
      <c r="R401" s="11">
        <v>143.64374271999998</v>
      </c>
      <c r="S401" s="11">
        <v>143.61108704</v>
      </c>
      <c r="T401" s="11">
        <v>142.64172896</v>
      </c>
      <c r="U401" s="11">
        <v>140.38848704</v>
      </c>
      <c r="V401" s="11">
        <v>142.27048544</v>
      </c>
      <c r="W401" s="11">
        <v>142.32032832</v>
      </c>
      <c r="X401" s="11">
        <v>142.98719168</v>
      </c>
      <c r="Y401" s="11">
        <v>144.6131008</v>
      </c>
    </row>
    <row r="402" spans="1:25" ht="11.25">
      <c r="A402" s="10">
        <f t="shared" si="8"/>
        <v>42815</v>
      </c>
      <c r="B402" s="11">
        <v>145.704488</v>
      </c>
      <c r="C402" s="11">
        <v>147.24961728</v>
      </c>
      <c r="D402" s="11">
        <v>148.20866304</v>
      </c>
      <c r="E402" s="11">
        <v>149.23302016</v>
      </c>
      <c r="F402" s="11">
        <v>151.33157728</v>
      </c>
      <c r="G402" s="11">
        <v>149.17802112</v>
      </c>
      <c r="H402" s="11">
        <v>147.72054656</v>
      </c>
      <c r="I402" s="11">
        <v>146.29572768000003</v>
      </c>
      <c r="J402" s="11">
        <v>144.9052832</v>
      </c>
      <c r="K402" s="11">
        <v>144.7763792</v>
      </c>
      <c r="L402" s="11">
        <v>144.94481376</v>
      </c>
      <c r="M402" s="11">
        <v>144.73856736</v>
      </c>
      <c r="N402" s="11">
        <v>144.99465664</v>
      </c>
      <c r="O402" s="11">
        <v>146.12041824</v>
      </c>
      <c r="P402" s="11">
        <v>152.02422144</v>
      </c>
      <c r="Q402" s="11">
        <v>149.141928</v>
      </c>
      <c r="R402" s="11">
        <v>145.32465087999998</v>
      </c>
      <c r="S402" s="11">
        <v>144.52200864</v>
      </c>
      <c r="T402" s="11">
        <v>143.72796</v>
      </c>
      <c r="U402" s="11">
        <v>143.3498416</v>
      </c>
      <c r="V402" s="11">
        <v>141.33722048</v>
      </c>
      <c r="W402" s="11">
        <v>142.17423712</v>
      </c>
      <c r="X402" s="11">
        <v>141.43690623999998</v>
      </c>
      <c r="Y402" s="11">
        <v>141.13956768</v>
      </c>
    </row>
    <row r="403" spans="1:25" ht="11.25">
      <c r="A403" s="10">
        <f t="shared" si="8"/>
        <v>42816</v>
      </c>
      <c r="B403" s="11">
        <v>142.29970368</v>
      </c>
      <c r="C403" s="11">
        <v>143.8654576</v>
      </c>
      <c r="D403" s="11">
        <v>148.08319648</v>
      </c>
      <c r="E403" s="11">
        <v>148.54209472</v>
      </c>
      <c r="F403" s="11">
        <v>149.12989696</v>
      </c>
      <c r="G403" s="11">
        <v>148.60568736</v>
      </c>
      <c r="H403" s="11">
        <v>147.98351072</v>
      </c>
      <c r="I403" s="11">
        <v>147.23930496</v>
      </c>
      <c r="J403" s="11">
        <v>143.45640224</v>
      </c>
      <c r="K403" s="11">
        <v>142.4561072</v>
      </c>
      <c r="L403" s="11">
        <v>142.00752128</v>
      </c>
      <c r="M403" s="11">
        <v>142.37704607999999</v>
      </c>
      <c r="N403" s="11">
        <v>142.76375808</v>
      </c>
      <c r="O403" s="11">
        <v>146.79243776</v>
      </c>
      <c r="P403" s="11">
        <v>150.58221536000002</v>
      </c>
      <c r="Q403" s="11">
        <v>148.2567872</v>
      </c>
      <c r="R403" s="11">
        <v>145.76979936</v>
      </c>
      <c r="S403" s="11">
        <v>143.23468735999998</v>
      </c>
      <c r="T403" s="11">
        <v>141.72221376000002</v>
      </c>
      <c r="U403" s="11">
        <v>140.30083231999998</v>
      </c>
      <c r="V403" s="11">
        <v>139.87630848</v>
      </c>
      <c r="W403" s="11">
        <v>140.40739295999998</v>
      </c>
      <c r="X403" s="11">
        <v>140.41254912</v>
      </c>
      <c r="Y403" s="11">
        <v>140.80441728</v>
      </c>
    </row>
    <row r="404" spans="1:25" ht="11.25">
      <c r="A404" s="10">
        <f t="shared" si="8"/>
        <v>42817</v>
      </c>
      <c r="B404" s="11">
        <v>143.72967871999998</v>
      </c>
      <c r="C404" s="11">
        <v>149.78129184000002</v>
      </c>
      <c r="D404" s="11">
        <v>150.64408927999997</v>
      </c>
      <c r="E404" s="11">
        <v>150.8348672</v>
      </c>
      <c r="F404" s="11">
        <v>150.70252576</v>
      </c>
      <c r="G404" s="11">
        <v>150.21269056</v>
      </c>
      <c r="H404" s="11">
        <v>149.84832192000002</v>
      </c>
      <c r="I404" s="11">
        <v>149.12302208</v>
      </c>
      <c r="J404" s="11">
        <v>148.35131679999998</v>
      </c>
      <c r="K404" s="11">
        <v>148.45959616</v>
      </c>
      <c r="L404" s="11">
        <v>148.25163104</v>
      </c>
      <c r="M404" s="11">
        <v>146.94024768</v>
      </c>
      <c r="N404" s="11">
        <v>148.50256416</v>
      </c>
      <c r="O404" s="11">
        <v>149.63863808</v>
      </c>
      <c r="P404" s="11">
        <v>150.24190879999998</v>
      </c>
      <c r="Q404" s="11">
        <v>149.89644607999998</v>
      </c>
      <c r="R404" s="11">
        <v>148.09522752</v>
      </c>
      <c r="S404" s="11">
        <v>147.30633504000002</v>
      </c>
      <c r="T404" s="11">
        <v>143.10578336</v>
      </c>
      <c r="U404" s="11">
        <v>140.16333472</v>
      </c>
      <c r="V404" s="11">
        <v>140.04818048</v>
      </c>
      <c r="W404" s="11">
        <v>139.5858448</v>
      </c>
      <c r="X404" s="11">
        <v>139.74396704</v>
      </c>
      <c r="Y404" s="11">
        <v>139.69240544</v>
      </c>
    </row>
    <row r="405" spans="1:25" ht="11.25">
      <c r="A405" s="10">
        <f t="shared" si="8"/>
        <v>42818</v>
      </c>
      <c r="B405" s="11">
        <v>142.94422368000002</v>
      </c>
      <c r="C405" s="11">
        <v>147.40258336</v>
      </c>
      <c r="D405" s="11">
        <v>149.0645856</v>
      </c>
      <c r="E405" s="11">
        <v>149.72285536</v>
      </c>
      <c r="F405" s="11">
        <v>149.54754592</v>
      </c>
      <c r="G405" s="11">
        <v>149.09208512</v>
      </c>
      <c r="H405" s="11">
        <v>148.55068831999998</v>
      </c>
      <c r="I405" s="11">
        <v>147.90273088</v>
      </c>
      <c r="J405" s="11">
        <v>146.30260256</v>
      </c>
      <c r="K405" s="11">
        <v>145.54636576</v>
      </c>
      <c r="L405" s="11">
        <v>142.84969407999998</v>
      </c>
      <c r="M405" s="11">
        <v>143.12125183999999</v>
      </c>
      <c r="N405" s="11">
        <v>146.7099392</v>
      </c>
      <c r="O405" s="11">
        <v>147.81163872</v>
      </c>
      <c r="P405" s="11">
        <v>149.68676223999998</v>
      </c>
      <c r="Q405" s="11">
        <v>149.28114431999998</v>
      </c>
      <c r="R405" s="11">
        <v>147.16024384000002</v>
      </c>
      <c r="S405" s="11">
        <v>146.60337855999998</v>
      </c>
      <c r="T405" s="11">
        <v>141.93189759999999</v>
      </c>
      <c r="U405" s="11">
        <v>141.536592</v>
      </c>
      <c r="V405" s="11">
        <v>141.38706336</v>
      </c>
      <c r="W405" s="11">
        <v>141.49706143999998</v>
      </c>
      <c r="X405" s="11">
        <v>141.49362399999998</v>
      </c>
      <c r="Y405" s="11">
        <v>141.08113120000002</v>
      </c>
    </row>
    <row r="406" spans="1:25" ht="11.25">
      <c r="A406" s="10">
        <f t="shared" si="8"/>
        <v>42819</v>
      </c>
      <c r="B406" s="11">
        <v>137.07135743999999</v>
      </c>
      <c r="C406" s="11">
        <v>134.56890112</v>
      </c>
      <c r="D406" s="11">
        <v>139.25241312</v>
      </c>
      <c r="E406" s="11">
        <v>139.07710368</v>
      </c>
      <c r="F406" s="11">
        <v>151.25767231999998</v>
      </c>
      <c r="G406" s="11">
        <v>150.23159648</v>
      </c>
      <c r="H406" s="11">
        <v>150.21097184</v>
      </c>
      <c r="I406" s="11">
        <v>150.01503776</v>
      </c>
      <c r="J406" s="11">
        <v>146.2888528</v>
      </c>
      <c r="K406" s="11">
        <v>143.79327135999998</v>
      </c>
      <c r="L406" s="11">
        <v>141.56924768</v>
      </c>
      <c r="M406" s="11">
        <v>142.57813631999997</v>
      </c>
      <c r="N406" s="11">
        <v>142.99062912</v>
      </c>
      <c r="O406" s="11">
        <v>147.59851744</v>
      </c>
      <c r="P406" s="11">
        <v>150.24019008</v>
      </c>
      <c r="Q406" s="11">
        <v>149.36020544</v>
      </c>
      <c r="R406" s="11">
        <v>145.78870528</v>
      </c>
      <c r="S406" s="11">
        <v>146.13244928</v>
      </c>
      <c r="T406" s="11">
        <v>138.64570496</v>
      </c>
      <c r="U406" s="11">
        <v>133.07017728</v>
      </c>
      <c r="V406" s="11">
        <v>130.72928064</v>
      </c>
      <c r="W406" s="11">
        <v>130.78771712000002</v>
      </c>
      <c r="X406" s="11">
        <v>130.87537184</v>
      </c>
      <c r="Y406" s="11">
        <v>136.65370848</v>
      </c>
    </row>
    <row r="407" spans="1:25" ht="11.25">
      <c r="A407" s="10">
        <f t="shared" si="8"/>
        <v>42820</v>
      </c>
      <c r="B407" s="11">
        <v>132.17988032</v>
      </c>
      <c r="C407" s="11">
        <v>132.68002784</v>
      </c>
      <c r="D407" s="11">
        <v>137.6350976</v>
      </c>
      <c r="E407" s="11">
        <v>143.18140704</v>
      </c>
      <c r="F407" s="11">
        <v>148.83427712</v>
      </c>
      <c r="G407" s="11">
        <v>148.63834304</v>
      </c>
      <c r="H407" s="11">
        <v>148.3856912</v>
      </c>
      <c r="I407" s="11">
        <v>148.28084927999998</v>
      </c>
      <c r="J407" s="11">
        <v>140.44692352</v>
      </c>
      <c r="K407" s="11">
        <v>138.14040128</v>
      </c>
      <c r="L407" s="11">
        <v>135.14639104000003</v>
      </c>
      <c r="M407" s="11">
        <v>135.45060448</v>
      </c>
      <c r="N407" s="11">
        <v>137.88946816</v>
      </c>
      <c r="O407" s="11">
        <v>144.28138784</v>
      </c>
      <c r="P407" s="11">
        <v>149.23130143999998</v>
      </c>
      <c r="Q407" s="11">
        <v>148.60740608</v>
      </c>
      <c r="R407" s="11">
        <v>144.32607456</v>
      </c>
      <c r="S407" s="11">
        <v>142.79297632</v>
      </c>
      <c r="T407" s="11">
        <v>134.91264512</v>
      </c>
      <c r="U407" s="11">
        <v>130.53334656</v>
      </c>
      <c r="V407" s="11">
        <v>130.50756576</v>
      </c>
      <c r="W407" s="11">
        <v>130.37178688</v>
      </c>
      <c r="X407" s="11">
        <v>129.90773248000002</v>
      </c>
      <c r="Y407" s="11">
        <v>134.0687536</v>
      </c>
    </row>
    <row r="408" spans="1:25" ht="11.25">
      <c r="A408" s="10">
        <f t="shared" si="8"/>
        <v>42821</v>
      </c>
      <c r="B408" s="11">
        <v>125.65733791999999</v>
      </c>
      <c r="C408" s="11">
        <v>146.19604192</v>
      </c>
      <c r="D408" s="11">
        <v>147.40430207999998</v>
      </c>
      <c r="E408" s="11">
        <v>146.3747888</v>
      </c>
      <c r="F408" s="11">
        <v>146.70822048</v>
      </c>
      <c r="G408" s="11">
        <v>146.46244352</v>
      </c>
      <c r="H408" s="11">
        <v>146.17885472</v>
      </c>
      <c r="I408" s="11">
        <v>145.72339392</v>
      </c>
      <c r="J408" s="11">
        <v>145.16137248</v>
      </c>
      <c r="K408" s="11">
        <v>145.04965568</v>
      </c>
      <c r="L408" s="11">
        <v>129.42133471999998</v>
      </c>
      <c r="M408" s="11">
        <v>129.50039584</v>
      </c>
      <c r="N408" s="11">
        <v>140.58270240000002</v>
      </c>
      <c r="O408" s="11">
        <v>147.90273088</v>
      </c>
      <c r="P408" s="11">
        <v>151.075488</v>
      </c>
      <c r="Q408" s="11">
        <v>149.30692512</v>
      </c>
      <c r="R408" s="11">
        <v>146.92134176000002</v>
      </c>
      <c r="S408" s="11">
        <v>141.3733136</v>
      </c>
      <c r="T408" s="11">
        <v>139.16303968</v>
      </c>
      <c r="U408" s="11">
        <v>135.25810784</v>
      </c>
      <c r="V408" s="11">
        <v>131.84301119999998</v>
      </c>
      <c r="W408" s="11">
        <v>134.46405919999998</v>
      </c>
      <c r="X408" s="11">
        <v>134.0343792</v>
      </c>
      <c r="Y408" s="11">
        <v>122.09099391999999</v>
      </c>
    </row>
    <row r="409" spans="1:25" ht="11.25">
      <c r="A409" s="10">
        <f t="shared" si="8"/>
        <v>42822</v>
      </c>
      <c r="B409" s="11">
        <v>137.41682016</v>
      </c>
      <c r="C409" s="11">
        <v>139.11835295999998</v>
      </c>
      <c r="D409" s="11">
        <v>140.1272416</v>
      </c>
      <c r="E409" s="11">
        <v>140.54660927999998</v>
      </c>
      <c r="F409" s="11">
        <v>140.35583136</v>
      </c>
      <c r="G409" s="11">
        <v>139.91583904</v>
      </c>
      <c r="H409" s="11">
        <v>140.5139536</v>
      </c>
      <c r="I409" s="11">
        <v>138.97398048000002</v>
      </c>
      <c r="J409" s="11">
        <v>133.96906784</v>
      </c>
      <c r="K409" s="11">
        <v>134.12375264</v>
      </c>
      <c r="L409" s="11">
        <v>133.91750624</v>
      </c>
      <c r="M409" s="11">
        <v>132.32597152</v>
      </c>
      <c r="N409" s="11">
        <v>133.17330048</v>
      </c>
      <c r="O409" s="11">
        <v>136.12949887999997</v>
      </c>
      <c r="P409" s="11">
        <v>147.04680832</v>
      </c>
      <c r="Q409" s="11">
        <v>147.29086655999998</v>
      </c>
      <c r="R409" s="11">
        <v>140.08942976</v>
      </c>
      <c r="S409" s="11">
        <v>137.85165632</v>
      </c>
      <c r="T409" s="11">
        <v>132.36034592</v>
      </c>
      <c r="U409" s="11">
        <v>128.3711968</v>
      </c>
      <c r="V409" s="11">
        <v>127.1165312</v>
      </c>
      <c r="W409" s="11">
        <v>126.27092096</v>
      </c>
      <c r="X409" s="11">
        <v>126.90856608</v>
      </c>
      <c r="Y409" s="11">
        <v>130.07101088</v>
      </c>
    </row>
    <row r="410" spans="1:25" ht="11.25">
      <c r="A410" s="10">
        <f t="shared" si="8"/>
        <v>42823</v>
      </c>
      <c r="B410" s="11">
        <v>133.17158176</v>
      </c>
      <c r="C410" s="11">
        <v>133.86078848</v>
      </c>
      <c r="D410" s="11">
        <v>134.66686816</v>
      </c>
      <c r="E410" s="11">
        <v>135.7616928</v>
      </c>
      <c r="F410" s="11">
        <v>136.81011199999998</v>
      </c>
      <c r="G410" s="11">
        <v>134.08937824</v>
      </c>
      <c r="H410" s="11">
        <v>133.69407264</v>
      </c>
      <c r="I410" s="11">
        <v>132.8484624</v>
      </c>
      <c r="J410" s="11">
        <v>126.51841664</v>
      </c>
      <c r="K410" s="11">
        <v>127.25574751999999</v>
      </c>
      <c r="L410" s="11">
        <v>123.25800480000001</v>
      </c>
      <c r="M410" s="11">
        <v>125.41156095999999</v>
      </c>
      <c r="N410" s="11">
        <v>126.61982112000001</v>
      </c>
      <c r="O410" s="11">
        <v>120.96866976</v>
      </c>
      <c r="P410" s="11">
        <v>133.26783008</v>
      </c>
      <c r="Q410" s="11">
        <v>133.55141888</v>
      </c>
      <c r="R410" s="11">
        <v>132.06472608</v>
      </c>
      <c r="S410" s="11">
        <v>131.86191712000002</v>
      </c>
      <c r="T410" s="11">
        <v>129.86304576</v>
      </c>
      <c r="U410" s="11">
        <v>126.154048</v>
      </c>
      <c r="V410" s="11">
        <v>125.37374912</v>
      </c>
      <c r="W410" s="11">
        <v>122.67364</v>
      </c>
      <c r="X410" s="11">
        <v>125.48890336</v>
      </c>
      <c r="Y410" s="11">
        <v>121.00820031999999</v>
      </c>
    </row>
    <row r="411" spans="1:25" ht="11.25">
      <c r="A411" s="10">
        <f t="shared" si="8"/>
        <v>42824</v>
      </c>
      <c r="B411" s="11">
        <v>121.97068351999998</v>
      </c>
      <c r="C411" s="11">
        <v>128.18041888</v>
      </c>
      <c r="D411" s="11">
        <v>129.25805631999998</v>
      </c>
      <c r="E411" s="11">
        <v>128.75447136</v>
      </c>
      <c r="F411" s="11">
        <v>128.86275072</v>
      </c>
      <c r="G411" s="11">
        <v>127.85558079999998</v>
      </c>
      <c r="H411" s="11">
        <v>127.38465151999999</v>
      </c>
      <c r="I411" s="11">
        <v>126.61122752</v>
      </c>
      <c r="J411" s="11">
        <v>121.01335648</v>
      </c>
      <c r="K411" s="11">
        <v>118.46621343999999</v>
      </c>
      <c r="L411" s="11">
        <v>116.2971888</v>
      </c>
      <c r="M411" s="11">
        <v>117.83028704000002</v>
      </c>
      <c r="N411" s="11">
        <v>113.9855104</v>
      </c>
      <c r="O411" s="11">
        <v>118.28918528000001</v>
      </c>
      <c r="P411" s="11">
        <v>126.66622656</v>
      </c>
      <c r="Q411" s="11">
        <v>127.37262048000001</v>
      </c>
      <c r="R411" s="11">
        <v>120.52180256000001</v>
      </c>
      <c r="S411" s="11">
        <v>117.46763711999999</v>
      </c>
      <c r="T411" s="11">
        <v>120.57508288</v>
      </c>
      <c r="U411" s="11">
        <v>115.82969695999999</v>
      </c>
      <c r="V411" s="11">
        <v>114.00957248</v>
      </c>
      <c r="W411" s="11">
        <v>110.41229151999998</v>
      </c>
      <c r="X411" s="11">
        <v>110.48447776</v>
      </c>
      <c r="Y411" s="11">
        <v>110.15792096</v>
      </c>
    </row>
    <row r="412" spans="1:25" ht="11.25">
      <c r="A412" s="10">
        <f t="shared" si="8"/>
        <v>42825</v>
      </c>
      <c r="B412" s="11">
        <v>115.15767744</v>
      </c>
      <c r="C412" s="11">
        <v>121.32272608</v>
      </c>
      <c r="D412" s="11">
        <v>131.57145343999997</v>
      </c>
      <c r="E412" s="11">
        <v>138.27618016</v>
      </c>
      <c r="F412" s="11">
        <v>138.80726464</v>
      </c>
      <c r="G412" s="11">
        <v>137.80696959999997</v>
      </c>
      <c r="H412" s="11">
        <v>137.19854271999998</v>
      </c>
      <c r="I412" s="11">
        <v>136.10199936</v>
      </c>
      <c r="J412" s="11">
        <v>125.21734559999999</v>
      </c>
      <c r="K412" s="11">
        <v>118.55043072000001</v>
      </c>
      <c r="L412" s="11">
        <v>2.95104224</v>
      </c>
      <c r="M412" s="11">
        <v>2.8668249599999998</v>
      </c>
      <c r="N412" s="11">
        <v>100.87855168</v>
      </c>
      <c r="O412" s="11">
        <v>123.39206496</v>
      </c>
      <c r="P412" s="11">
        <v>130.66740672</v>
      </c>
      <c r="Q412" s="11">
        <v>134.09453440000001</v>
      </c>
      <c r="R412" s="11">
        <v>128.94353056</v>
      </c>
      <c r="S412" s="11">
        <v>128.90571872</v>
      </c>
      <c r="T412" s="11">
        <v>125.95983264</v>
      </c>
      <c r="U412" s="11">
        <v>121.96896479999998</v>
      </c>
      <c r="V412" s="11">
        <v>120.81398495999998</v>
      </c>
      <c r="W412" s="11">
        <v>121.0666368</v>
      </c>
      <c r="X412" s="11">
        <v>120.34305568</v>
      </c>
      <c r="Y412" s="11">
        <v>121.09929247999999</v>
      </c>
    </row>
    <row r="414" spans="1:25" ht="27.75" customHeight="1">
      <c r="A414" s="48" t="s">
        <v>105</v>
      </c>
      <c r="B414" s="48"/>
      <c r="C414" s="48"/>
      <c r="D414" s="48"/>
      <c r="E414" s="48"/>
      <c r="F414" s="48"/>
      <c r="G414" s="48"/>
      <c r="H414" s="48"/>
      <c r="I414" s="48"/>
      <c r="J414" s="48"/>
      <c r="K414" s="48"/>
      <c r="L414" s="48"/>
      <c r="M414" s="48"/>
      <c r="N414" s="48"/>
      <c r="O414" s="48"/>
      <c r="P414" s="48"/>
      <c r="Q414" s="48"/>
      <c r="R414" s="48"/>
      <c r="S414" s="48"/>
      <c r="T414" s="48"/>
      <c r="U414" s="48"/>
      <c r="V414" s="48"/>
      <c r="W414" s="48"/>
      <c r="X414" s="48"/>
      <c r="Y414" s="48"/>
    </row>
    <row r="415" spans="1:25" ht="15">
      <c r="A415" s="35"/>
      <c r="B415" s="35"/>
      <c r="C415" s="35"/>
      <c r="D415" s="35"/>
      <c r="E415" s="35"/>
      <c r="F415" s="35"/>
      <c r="G415" s="35"/>
      <c r="H415" s="35"/>
      <c r="I415" s="35"/>
      <c r="J415" s="35"/>
      <c r="K415" s="35"/>
      <c r="L415" s="35"/>
      <c r="M415" s="35"/>
      <c r="N415" s="35"/>
      <c r="O415" s="35"/>
      <c r="P415" s="35"/>
      <c r="Q415" s="35"/>
      <c r="R415" s="35"/>
      <c r="S415" s="35"/>
      <c r="T415" s="35"/>
      <c r="U415" s="35"/>
      <c r="V415" s="35"/>
      <c r="W415" s="35"/>
      <c r="X415" s="35"/>
      <c r="Y415" s="35"/>
    </row>
    <row r="416" spans="1:25" ht="17.25" customHeight="1">
      <c r="A416" s="49" t="s">
        <v>46</v>
      </c>
      <c r="B416" s="50" t="s">
        <v>46</v>
      </c>
      <c r="C416" s="50"/>
      <c r="D416" s="50"/>
      <c r="E416" s="50"/>
      <c r="F416" s="50"/>
      <c r="G416" s="50"/>
      <c r="H416" s="50"/>
      <c r="I416" s="50"/>
      <c r="J416" s="50"/>
      <c r="K416" s="50"/>
      <c r="L416" s="50"/>
      <c r="M416" s="50"/>
      <c r="N416" s="50"/>
      <c r="O416" s="50"/>
      <c r="P416" s="50"/>
      <c r="Q416" s="50"/>
      <c r="R416" s="50"/>
      <c r="S416" s="50"/>
      <c r="T416" s="50"/>
      <c r="U416" s="50"/>
      <c r="V416" s="50"/>
      <c r="W416" s="50"/>
      <c r="X416" s="50"/>
      <c r="Y416" s="51"/>
    </row>
    <row r="417" spans="1:25" ht="11.25">
      <c r="A417" s="7"/>
      <c r="B417" s="6" t="s">
        <v>23</v>
      </c>
      <c r="C417" s="8" t="s">
        <v>24</v>
      </c>
      <c r="D417" s="9" t="s">
        <v>25</v>
      </c>
      <c r="E417" s="6" t="s">
        <v>26</v>
      </c>
      <c r="F417" s="6" t="s">
        <v>27</v>
      </c>
      <c r="G417" s="8" t="s">
        <v>28</v>
      </c>
      <c r="H417" s="9" t="s">
        <v>29</v>
      </c>
      <c r="I417" s="6" t="s">
        <v>30</v>
      </c>
      <c r="J417" s="6" t="s">
        <v>31</v>
      </c>
      <c r="K417" s="6" t="s">
        <v>32</v>
      </c>
      <c r="L417" s="6" t="s">
        <v>33</v>
      </c>
      <c r="M417" s="6" t="s">
        <v>34</v>
      </c>
      <c r="N417" s="6" t="s">
        <v>35</v>
      </c>
      <c r="O417" s="6" t="s">
        <v>36</v>
      </c>
      <c r="P417" s="6" t="s">
        <v>37</v>
      </c>
      <c r="Q417" s="6" t="s">
        <v>38</v>
      </c>
      <c r="R417" s="6" t="s">
        <v>39</v>
      </c>
      <c r="S417" s="6" t="s">
        <v>40</v>
      </c>
      <c r="T417" s="6" t="s">
        <v>41</v>
      </c>
      <c r="U417" s="6" t="s">
        <v>42</v>
      </c>
      <c r="V417" s="6" t="s">
        <v>43</v>
      </c>
      <c r="W417" s="6" t="s">
        <v>44</v>
      </c>
      <c r="X417" s="6" t="s">
        <v>45</v>
      </c>
      <c r="Y417" s="6" t="s">
        <v>64</v>
      </c>
    </row>
    <row r="418" spans="1:25" ht="11.25">
      <c r="A418" s="10">
        <f aca="true" t="shared" si="9" ref="A418:A448">A382</f>
        <v>42795</v>
      </c>
      <c r="B418" s="11">
        <v>0</v>
      </c>
      <c r="C418" s="11">
        <v>0</v>
      </c>
      <c r="D418" s="11">
        <v>0</v>
      </c>
      <c r="E418" s="11">
        <v>0</v>
      </c>
      <c r="F418" s="11">
        <v>0</v>
      </c>
      <c r="G418" s="11">
        <v>0</v>
      </c>
      <c r="H418" s="11">
        <v>0</v>
      </c>
      <c r="I418" s="11">
        <v>0.050179079999999994</v>
      </c>
      <c r="J418" s="11">
        <v>0</v>
      </c>
      <c r="K418" s="11">
        <v>0</v>
      </c>
      <c r="L418" s="11">
        <v>0</v>
      </c>
      <c r="M418" s="11">
        <v>0</v>
      </c>
      <c r="N418" s="11">
        <v>0</v>
      </c>
      <c r="O418" s="11">
        <v>0</v>
      </c>
      <c r="P418" s="11">
        <v>0.11168891999999998</v>
      </c>
      <c r="Q418" s="11">
        <v>0</v>
      </c>
      <c r="R418" s="11">
        <v>0</v>
      </c>
      <c r="S418" s="11">
        <v>0</v>
      </c>
      <c r="T418" s="11">
        <v>0</v>
      </c>
      <c r="U418" s="11">
        <v>0</v>
      </c>
      <c r="V418" s="11">
        <v>0</v>
      </c>
      <c r="W418" s="11">
        <v>0</v>
      </c>
      <c r="X418" s="11">
        <v>0</v>
      </c>
      <c r="Y418" s="11">
        <v>0</v>
      </c>
    </row>
    <row r="419" spans="1:25" ht="11.25">
      <c r="A419" s="10">
        <f t="shared" si="9"/>
        <v>42796</v>
      </c>
      <c r="B419" s="11">
        <v>0</v>
      </c>
      <c r="C419" s="11">
        <v>0</v>
      </c>
      <c r="D419" s="11">
        <v>0.24118331999999998</v>
      </c>
      <c r="E419" s="11">
        <v>0.4726545599999999</v>
      </c>
      <c r="F419" s="11">
        <v>0.39819528</v>
      </c>
      <c r="G419" s="11">
        <v>0.08093399999999999</v>
      </c>
      <c r="H419" s="11">
        <v>0.36905903999999995</v>
      </c>
      <c r="I419" s="11">
        <v>0.23956464</v>
      </c>
      <c r="J419" s="11">
        <v>0</v>
      </c>
      <c r="K419" s="11">
        <v>1.7384623199999998</v>
      </c>
      <c r="L419" s="11">
        <v>0.33668544</v>
      </c>
      <c r="M419" s="11">
        <v>0</v>
      </c>
      <c r="N419" s="11">
        <v>0</v>
      </c>
      <c r="O419" s="11">
        <v>0.20557235999999998</v>
      </c>
      <c r="P419" s="11">
        <v>0.04694171999999999</v>
      </c>
      <c r="Q419" s="11">
        <v>0</v>
      </c>
      <c r="R419" s="11">
        <v>0</v>
      </c>
      <c r="S419" s="11">
        <v>0</v>
      </c>
      <c r="T419" s="11">
        <v>0</v>
      </c>
      <c r="U419" s="11">
        <v>0</v>
      </c>
      <c r="V419" s="11">
        <v>0</v>
      </c>
      <c r="W419" s="11">
        <v>0</v>
      </c>
      <c r="X419" s="11">
        <v>0</v>
      </c>
      <c r="Y419" s="11">
        <v>0</v>
      </c>
    </row>
    <row r="420" spans="1:25" ht="11.25">
      <c r="A420" s="10">
        <f t="shared" si="9"/>
        <v>42797</v>
      </c>
      <c r="B420" s="11">
        <v>0.15053724</v>
      </c>
      <c r="C420" s="11">
        <v>0.08740872</v>
      </c>
      <c r="D420" s="11">
        <v>2.2726267199999994</v>
      </c>
      <c r="E420" s="11">
        <v>7.33100172</v>
      </c>
      <c r="F420" s="11">
        <v>5.3982978</v>
      </c>
      <c r="G420" s="11">
        <v>2.73395052</v>
      </c>
      <c r="H420" s="11">
        <v>0</v>
      </c>
      <c r="I420" s="11">
        <v>0</v>
      </c>
      <c r="J420" s="11">
        <v>0.02104284</v>
      </c>
      <c r="K420" s="11">
        <v>0.027517559999999996</v>
      </c>
      <c r="L420" s="11">
        <v>0.44351831999999997</v>
      </c>
      <c r="M420" s="11">
        <v>0.33830411999999993</v>
      </c>
      <c r="N420" s="11">
        <v>0.42085680000000003</v>
      </c>
      <c r="O420" s="11">
        <v>0.18776687999999997</v>
      </c>
      <c r="P420" s="11">
        <v>0.006474719999999999</v>
      </c>
      <c r="Q420" s="11">
        <v>0.32211732</v>
      </c>
      <c r="R420" s="11">
        <v>0.0323736</v>
      </c>
      <c r="S420" s="11">
        <v>0</v>
      </c>
      <c r="T420" s="11">
        <v>0</v>
      </c>
      <c r="U420" s="11">
        <v>0</v>
      </c>
      <c r="V420" s="11">
        <v>0</v>
      </c>
      <c r="W420" s="11">
        <v>0</v>
      </c>
      <c r="X420" s="11">
        <v>0</v>
      </c>
      <c r="Y420" s="11">
        <v>0</v>
      </c>
    </row>
    <row r="421" spans="1:25" ht="11.25">
      <c r="A421" s="10">
        <f t="shared" si="9"/>
        <v>42798</v>
      </c>
      <c r="B421" s="11">
        <v>4.37529204</v>
      </c>
      <c r="C421" s="11">
        <v>1.1508814799999998</v>
      </c>
      <c r="D421" s="11">
        <v>1.0359552</v>
      </c>
      <c r="E421" s="11">
        <v>4.18105044</v>
      </c>
      <c r="F421" s="11">
        <v>2.9476162799999996</v>
      </c>
      <c r="G421" s="11">
        <v>1.5782129999999999</v>
      </c>
      <c r="H421" s="11">
        <v>0.40143263999999995</v>
      </c>
      <c r="I421" s="11">
        <v>0.05503511999999999</v>
      </c>
      <c r="J421" s="11">
        <v>0.30107448</v>
      </c>
      <c r="K421" s="11">
        <v>0.7640169599999999</v>
      </c>
      <c r="L421" s="11">
        <v>0.37877111999999996</v>
      </c>
      <c r="M421" s="11">
        <v>0.9339783599999998</v>
      </c>
      <c r="N421" s="11">
        <v>5.56502184</v>
      </c>
      <c r="O421" s="11">
        <v>12.94944</v>
      </c>
      <c r="P421" s="11">
        <v>14.611824359999996</v>
      </c>
      <c r="Q421" s="11">
        <v>8.60652156</v>
      </c>
      <c r="R421" s="11">
        <v>0</v>
      </c>
      <c r="S421" s="11">
        <v>0</v>
      </c>
      <c r="T421" s="11">
        <v>0</v>
      </c>
      <c r="U421" s="11">
        <v>0</v>
      </c>
      <c r="V421" s="11">
        <v>0</v>
      </c>
      <c r="W421" s="11">
        <v>0</v>
      </c>
      <c r="X421" s="11">
        <v>0</v>
      </c>
      <c r="Y421" s="11">
        <v>0</v>
      </c>
    </row>
    <row r="422" spans="1:25" ht="11.25">
      <c r="A422" s="10">
        <f t="shared" si="9"/>
        <v>42799</v>
      </c>
      <c r="B422" s="11">
        <v>1.11850788</v>
      </c>
      <c r="C422" s="11">
        <v>6.018252239999999</v>
      </c>
      <c r="D422" s="11">
        <v>0.27355692</v>
      </c>
      <c r="E422" s="11">
        <v>0.6604214399999999</v>
      </c>
      <c r="F422" s="11">
        <v>0.32211732</v>
      </c>
      <c r="G422" s="11">
        <v>0.3884831999999999</v>
      </c>
      <c r="H422" s="11">
        <v>0</v>
      </c>
      <c r="I422" s="11">
        <v>0.10845156</v>
      </c>
      <c r="J422" s="11">
        <v>1.8517699199999997</v>
      </c>
      <c r="K422" s="11">
        <v>1.91166108</v>
      </c>
      <c r="L422" s="11">
        <v>0.43866227999999996</v>
      </c>
      <c r="M422" s="11">
        <v>2.5672264799999995</v>
      </c>
      <c r="N422" s="11">
        <v>1.6332481199999997</v>
      </c>
      <c r="O422" s="11">
        <v>0</v>
      </c>
      <c r="P422" s="11">
        <v>0.22661519999999996</v>
      </c>
      <c r="Q422" s="11">
        <v>0.22337783999999997</v>
      </c>
      <c r="R422" s="11">
        <v>0</v>
      </c>
      <c r="S422" s="11">
        <v>0</v>
      </c>
      <c r="T422" s="11">
        <v>0</v>
      </c>
      <c r="U422" s="11">
        <v>0</v>
      </c>
      <c r="V422" s="11">
        <v>0</v>
      </c>
      <c r="W422" s="11">
        <v>0</v>
      </c>
      <c r="X422" s="11">
        <v>0</v>
      </c>
      <c r="Y422" s="11">
        <v>0</v>
      </c>
    </row>
    <row r="423" spans="1:25" ht="11.25">
      <c r="A423" s="10">
        <f t="shared" si="9"/>
        <v>42800</v>
      </c>
      <c r="B423" s="11">
        <v>0</v>
      </c>
      <c r="C423" s="11">
        <v>0</v>
      </c>
      <c r="D423" s="11">
        <v>1.5361273199999999</v>
      </c>
      <c r="E423" s="11">
        <v>5.32869456</v>
      </c>
      <c r="F423" s="11">
        <v>6.278859719999999</v>
      </c>
      <c r="G423" s="11">
        <v>4.608381959999999</v>
      </c>
      <c r="H423" s="11">
        <v>2.9476162799999996</v>
      </c>
      <c r="I423" s="11">
        <v>1.2059166</v>
      </c>
      <c r="J423" s="11">
        <v>1.33217364</v>
      </c>
      <c r="K423" s="11">
        <v>1.24152756</v>
      </c>
      <c r="L423" s="11">
        <v>1.24476492</v>
      </c>
      <c r="M423" s="11">
        <v>1.5280339199999997</v>
      </c>
      <c r="N423" s="11">
        <v>6.953849279999999</v>
      </c>
      <c r="O423" s="11">
        <v>13.8154338</v>
      </c>
      <c r="P423" s="11">
        <v>10.6104474</v>
      </c>
      <c r="Q423" s="11">
        <v>12.823182959999999</v>
      </c>
      <c r="R423" s="11">
        <v>7.120573319999999</v>
      </c>
      <c r="S423" s="11">
        <v>0.05179775999999999</v>
      </c>
      <c r="T423" s="11">
        <v>0</v>
      </c>
      <c r="U423" s="11">
        <v>0</v>
      </c>
      <c r="V423" s="11">
        <v>0</v>
      </c>
      <c r="W423" s="11">
        <v>0</v>
      </c>
      <c r="X423" s="11">
        <v>0</v>
      </c>
      <c r="Y423" s="11">
        <v>0</v>
      </c>
    </row>
    <row r="424" spans="1:25" ht="11.25">
      <c r="A424" s="10">
        <f t="shared" si="9"/>
        <v>42801</v>
      </c>
      <c r="B424" s="11">
        <v>0</v>
      </c>
      <c r="C424" s="11">
        <v>0.21204708</v>
      </c>
      <c r="D424" s="11">
        <v>0.09388343999999998</v>
      </c>
      <c r="E424" s="11">
        <v>0</v>
      </c>
      <c r="F424" s="11">
        <v>0</v>
      </c>
      <c r="G424" s="11">
        <v>0</v>
      </c>
      <c r="H424" s="11">
        <v>0</v>
      </c>
      <c r="I424" s="11">
        <v>0</v>
      </c>
      <c r="J424" s="11">
        <v>0</v>
      </c>
      <c r="K424" s="11">
        <v>0</v>
      </c>
      <c r="L424" s="11">
        <v>0</v>
      </c>
      <c r="M424" s="11">
        <v>0</v>
      </c>
      <c r="N424" s="11">
        <v>0</v>
      </c>
      <c r="O424" s="11">
        <v>0</v>
      </c>
      <c r="P424" s="11">
        <v>0</v>
      </c>
      <c r="Q424" s="11">
        <v>0</v>
      </c>
      <c r="R424" s="11">
        <v>0</v>
      </c>
      <c r="S424" s="11">
        <v>0</v>
      </c>
      <c r="T424" s="11">
        <v>0</v>
      </c>
      <c r="U424" s="11">
        <v>0</v>
      </c>
      <c r="V424" s="11">
        <v>0</v>
      </c>
      <c r="W424" s="11">
        <v>0</v>
      </c>
      <c r="X424" s="11">
        <v>0</v>
      </c>
      <c r="Y424" s="11">
        <v>0</v>
      </c>
    </row>
    <row r="425" spans="1:25" ht="11.25">
      <c r="A425" s="10">
        <f t="shared" si="9"/>
        <v>42802</v>
      </c>
      <c r="B425" s="11">
        <v>0</v>
      </c>
      <c r="C425" s="11">
        <v>0</v>
      </c>
      <c r="D425" s="11">
        <v>0</v>
      </c>
      <c r="E425" s="11">
        <v>0</v>
      </c>
      <c r="F425" s="11">
        <v>0</v>
      </c>
      <c r="G425" s="11">
        <v>0</v>
      </c>
      <c r="H425" s="11">
        <v>0</v>
      </c>
      <c r="I425" s="11">
        <v>0</v>
      </c>
      <c r="J425" s="11">
        <v>0</v>
      </c>
      <c r="K425" s="11">
        <v>0</v>
      </c>
      <c r="L425" s="11">
        <v>0</v>
      </c>
      <c r="M425" s="11">
        <v>0</v>
      </c>
      <c r="N425" s="11">
        <v>0</v>
      </c>
      <c r="O425" s="11">
        <v>0</v>
      </c>
      <c r="P425" s="11">
        <v>0</v>
      </c>
      <c r="Q425" s="11">
        <v>0</v>
      </c>
      <c r="R425" s="11">
        <v>0</v>
      </c>
      <c r="S425" s="11">
        <v>0</v>
      </c>
      <c r="T425" s="11">
        <v>0</v>
      </c>
      <c r="U425" s="11">
        <v>0</v>
      </c>
      <c r="V425" s="11">
        <v>0</v>
      </c>
      <c r="W425" s="11">
        <v>0</v>
      </c>
      <c r="X425" s="11">
        <v>0</v>
      </c>
      <c r="Y425" s="11">
        <v>0</v>
      </c>
    </row>
    <row r="426" spans="1:25" ht="11.25">
      <c r="A426" s="10">
        <f t="shared" si="9"/>
        <v>42803</v>
      </c>
      <c r="B426" s="11">
        <v>1.24800228</v>
      </c>
      <c r="C426" s="11">
        <v>0</v>
      </c>
      <c r="D426" s="11">
        <v>3.14347656</v>
      </c>
      <c r="E426" s="11">
        <v>1.4988976799999998</v>
      </c>
      <c r="F426" s="11">
        <v>2.0071632</v>
      </c>
      <c r="G426" s="11">
        <v>3.4057027199999994</v>
      </c>
      <c r="H426" s="11">
        <v>0</v>
      </c>
      <c r="I426" s="11">
        <v>0</v>
      </c>
      <c r="J426" s="11">
        <v>0</v>
      </c>
      <c r="K426" s="11">
        <v>0</v>
      </c>
      <c r="L426" s="11">
        <v>0</v>
      </c>
      <c r="M426" s="11">
        <v>0</v>
      </c>
      <c r="N426" s="11">
        <v>0</v>
      </c>
      <c r="O426" s="11">
        <v>0</v>
      </c>
      <c r="P426" s="11">
        <v>0</v>
      </c>
      <c r="Q426" s="11">
        <v>0</v>
      </c>
      <c r="R426" s="11">
        <v>0</v>
      </c>
      <c r="S426" s="11">
        <v>0</v>
      </c>
      <c r="T426" s="11">
        <v>0</v>
      </c>
      <c r="U426" s="11">
        <v>0</v>
      </c>
      <c r="V426" s="11">
        <v>0</v>
      </c>
      <c r="W426" s="11">
        <v>0</v>
      </c>
      <c r="X426" s="11">
        <v>0</v>
      </c>
      <c r="Y426" s="11">
        <v>0</v>
      </c>
    </row>
    <row r="427" spans="1:25" ht="11.25">
      <c r="A427" s="10">
        <f t="shared" si="9"/>
        <v>42804</v>
      </c>
      <c r="B427" s="11">
        <v>1.1039397599999998</v>
      </c>
      <c r="C427" s="11">
        <v>2.2434904799999997</v>
      </c>
      <c r="D427" s="11">
        <v>3.5691894</v>
      </c>
      <c r="E427" s="11">
        <v>2.8213592399999996</v>
      </c>
      <c r="F427" s="11">
        <v>12.06078468</v>
      </c>
      <c r="G427" s="11">
        <v>13.81867116</v>
      </c>
      <c r="H427" s="11">
        <v>9.720173399999998</v>
      </c>
      <c r="I427" s="11">
        <v>8.42037336</v>
      </c>
      <c r="J427" s="11">
        <v>0.5228336399999999</v>
      </c>
      <c r="K427" s="11">
        <v>0.7122191999999999</v>
      </c>
      <c r="L427" s="11">
        <v>0.33992279999999997</v>
      </c>
      <c r="M427" s="11">
        <v>0.05503511999999999</v>
      </c>
      <c r="N427" s="11">
        <v>0.41761944</v>
      </c>
      <c r="O427" s="11">
        <v>0.03884831999999999</v>
      </c>
      <c r="P427" s="11">
        <v>0</v>
      </c>
      <c r="Q427" s="11">
        <v>0.006474719999999999</v>
      </c>
      <c r="R427" s="11">
        <v>0</v>
      </c>
      <c r="S427" s="11">
        <v>0</v>
      </c>
      <c r="T427" s="11">
        <v>0</v>
      </c>
      <c r="U427" s="11">
        <v>0</v>
      </c>
      <c r="V427" s="11">
        <v>0</v>
      </c>
      <c r="W427" s="11">
        <v>0</v>
      </c>
      <c r="X427" s="11">
        <v>0</v>
      </c>
      <c r="Y427" s="11">
        <v>0</v>
      </c>
    </row>
    <row r="428" spans="1:25" ht="11.25">
      <c r="A428" s="10">
        <f t="shared" si="9"/>
        <v>42805</v>
      </c>
      <c r="B428" s="11">
        <v>0.25413275999999996</v>
      </c>
      <c r="C428" s="11">
        <v>0.31726128</v>
      </c>
      <c r="D428" s="11">
        <v>0.05827247999999999</v>
      </c>
      <c r="E428" s="11">
        <v>7.5187686</v>
      </c>
      <c r="F428" s="11">
        <v>6.20278176</v>
      </c>
      <c r="G428" s="11">
        <v>6.45529584</v>
      </c>
      <c r="H428" s="11">
        <v>3.05768652</v>
      </c>
      <c r="I428" s="11">
        <v>0.006474719999999999</v>
      </c>
      <c r="J428" s="11">
        <v>8.789432399999999</v>
      </c>
      <c r="K428" s="11">
        <v>6.453677159999999</v>
      </c>
      <c r="L428" s="11">
        <v>6.6284946</v>
      </c>
      <c r="M428" s="11">
        <v>7.6806366</v>
      </c>
      <c r="N428" s="11">
        <v>10.480953</v>
      </c>
      <c r="O428" s="11">
        <v>20.651119439999995</v>
      </c>
      <c r="P428" s="11">
        <v>17.007470759999997</v>
      </c>
      <c r="Q428" s="11">
        <v>14.54222112</v>
      </c>
      <c r="R428" s="11">
        <v>11.03777892</v>
      </c>
      <c r="S428" s="11">
        <v>0</v>
      </c>
      <c r="T428" s="11">
        <v>0.0032373599999999995</v>
      </c>
      <c r="U428" s="11">
        <v>0</v>
      </c>
      <c r="V428" s="11">
        <v>0</v>
      </c>
      <c r="W428" s="11">
        <v>0</v>
      </c>
      <c r="X428" s="11">
        <v>0</v>
      </c>
      <c r="Y428" s="11">
        <v>0</v>
      </c>
    </row>
    <row r="429" spans="1:25" ht="11.25">
      <c r="A429" s="10">
        <f t="shared" si="9"/>
        <v>42806</v>
      </c>
      <c r="B429" s="11">
        <v>0</v>
      </c>
      <c r="C429" s="11">
        <v>4.418996399999999</v>
      </c>
      <c r="D429" s="11">
        <v>1.3791153599999997</v>
      </c>
      <c r="E429" s="11">
        <v>1.3483604399999998</v>
      </c>
      <c r="F429" s="11">
        <v>0.027517559999999996</v>
      </c>
      <c r="G429" s="11">
        <v>0</v>
      </c>
      <c r="H429" s="11">
        <v>0</v>
      </c>
      <c r="I429" s="11">
        <v>0</v>
      </c>
      <c r="J429" s="11">
        <v>1.2059166</v>
      </c>
      <c r="K429" s="11">
        <v>0.8870366399999999</v>
      </c>
      <c r="L429" s="11">
        <v>0</v>
      </c>
      <c r="M429" s="11">
        <v>0</v>
      </c>
      <c r="N429" s="11">
        <v>0</v>
      </c>
      <c r="O429" s="11">
        <v>0</v>
      </c>
      <c r="P429" s="11">
        <v>0</v>
      </c>
      <c r="Q429" s="11">
        <v>0</v>
      </c>
      <c r="R429" s="11">
        <v>0</v>
      </c>
      <c r="S429" s="11">
        <v>0</v>
      </c>
      <c r="T429" s="11">
        <v>0</v>
      </c>
      <c r="U429" s="11">
        <v>0</v>
      </c>
      <c r="V429" s="11">
        <v>0</v>
      </c>
      <c r="W429" s="11">
        <v>0</v>
      </c>
      <c r="X429" s="11">
        <v>0</v>
      </c>
      <c r="Y429" s="11">
        <v>0</v>
      </c>
    </row>
    <row r="430" spans="1:25" ht="11.25">
      <c r="A430" s="10">
        <f t="shared" si="9"/>
        <v>42807</v>
      </c>
      <c r="B430" s="11">
        <v>0</v>
      </c>
      <c r="C430" s="11">
        <v>0.24603935999999998</v>
      </c>
      <c r="D430" s="11">
        <v>0.41276339999999995</v>
      </c>
      <c r="E430" s="11">
        <v>0.7721103599999999</v>
      </c>
      <c r="F430" s="11">
        <v>0.31402391999999996</v>
      </c>
      <c r="G430" s="11">
        <v>0.04856039999999999</v>
      </c>
      <c r="H430" s="11">
        <v>0.011330759999999999</v>
      </c>
      <c r="I430" s="11">
        <v>0.0080934</v>
      </c>
      <c r="J430" s="11">
        <v>0.39657659999999995</v>
      </c>
      <c r="K430" s="11">
        <v>0.0032373599999999995</v>
      </c>
      <c r="L430" s="11">
        <v>0</v>
      </c>
      <c r="M430" s="11">
        <v>0</v>
      </c>
      <c r="N430" s="11">
        <v>0</v>
      </c>
      <c r="O430" s="11">
        <v>0</v>
      </c>
      <c r="P430" s="11">
        <v>0</v>
      </c>
      <c r="Q430" s="11">
        <v>0</v>
      </c>
      <c r="R430" s="11">
        <v>0</v>
      </c>
      <c r="S430" s="11">
        <v>0</v>
      </c>
      <c r="T430" s="11">
        <v>0</v>
      </c>
      <c r="U430" s="11">
        <v>0</v>
      </c>
      <c r="V430" s="11">
        <v>0</v>
      </c>
      <c r="W430" s="11">
        <v>0</v>
      </c>
      <c r="X430" s="11">
        <v>0</v>
      </c>
      <c r="Y430" s="11">
        <v>0</v>
      </c>
    </row>
    <row r="431" spans="1:25" ht="11.25">
      <c r="A431" s="10">
        <f t="shared" si="9"/>
        <v>42808</v>
      </c>
      <c r="B431" s="11">
        <v>0.019424159999999996</v>
      </c>
      <c r="C431" s="11">
        <v>0.01780548</v>
      </c>
      <c r="D431" s="11">
        <v>0.5956742399999999</v>
      </c>
      <c r="E431" s="11">
        <v>0.4597051199999999</v>
      </c>
      <c r="F431" s="11">
        <v>0.28003163999999997</v>
      </c>
      <c r="G431" s="11">
        <v>0.29459976</v>
      </c>
      <c r="H431" s="11">
        <v>0.32373599999999997</v>
      </c>
      <c r="I431" s="11">
        <v>0.0016186799999999997</v>
      </c>
      <c r="J431" s="11">
        <v>0</v>
      </c>
      <c r="K431" s="11">
        <v>0</v>
      </c>
      <c r="L431" s="11">
        <v>0</v>
      </c>
      <c r="M431" s="11">
        <v>0</v>
      </c>
      <c r="N431" s="11">
        <v>0</v>
      </c>
      <c r="O431" s="11">
        <v>0</v>
      </c>
      <c r="P431" s="11">
        <v>0</v>
      </c>
      <c r="Q431" s="11">
        <v>0</v>
      </c>
      <c r="R431" s="11">
        <v>0</v>
      </c>
      <c r="S431" s="11">
        <v>0</v>
      </c>
      <c r="T431" s="11">
        <v>0</v>
      </c>
      <c r="U431" s="11">
        <v>0</v>
      </c>
      <c r="V431" s="11">
        <v>0</v>
      </c>
      <c r="W431" s="11">
        <v>0</v>
      </c>
      <c r="X431" s="11">
        <v>0</v>
      </c>
      <c r="Y431" s="11">
        <v>0</v>
      </c>
    </row>
    <row r="432" spans="1:25" ht="11.25">
      <c r="A432" s="10">
        <f t="shared" si="9"/>
        <v>42809</v>
      </c>
      <c r="B432" s="11">
        <v>0.01780548</v>
      </c>
      <c r="C432" s="11">
        <v>0.012949439999999998</v>
      </c>
      <c r="D432" s="11">
        <v>2.5267594799999995</v>
      </c>
      <c r="E432" s="11">
        <v>1.74169968</v>
      </c>
      <c r="F432" s="11">
        <v>0.85304436</v>
      </c>
      <c r="G432" s="11">
        <v>0.5082655199999999</v>
      </c>
      <c r="H432" s="11">
        <v>0.02104284</v>
      </c>
      <c r="I432" s="11">
        <v>0.0032373599999999995</v>
      </c>
      <c r="J432" s="11">
        <v>0.04694171999999999</v>
      </c>
      <c r="K432" s="11">
        <v>0.012949439999999998</v>
      </c>
      <c r="L432" s="11">
        <v>0</v>
      </c>
      <c r="M432" s="11">
        <v>0</v>
      </c>
      <c r="N432" s="11">
        <v>0.024280199999999995</v>
      </c>
      <c r="O432" s="11">
        <v>0</v>
      </c>
      <c r="P432" s="11">
        <v>0</v>
      </c>
      <c r="Q432" s="11">
        <v>0</v>
      </c>
      <c r="R432" s="11">
        <v>0</v>
      </c>
      <c r="S432" s="11">
        <v>0</v>
      </c>
      <c r="T432" s="11">
        <v>0</v>
      </c>
      <c r="U432" s="11">
        <v>0</v>
      </c>
      <c r="V432" s="11">
        <v>0</v>
      </c>
      <c r="W432" s="11">
        <v>0</v>
      </c>
      <c r="X432" s="11">
        <v>0</v>
      </c>
      <c r="Y432" s="11">
        <v>0</v>
      </c>
    </row>
    <row r="433" spans="1:25" ht="11.25">
      <c r="A433" s="10">
        <f t="shared" si="9"/>
        <v>42810</v>
      </c>
      <c r="B433" s="11">
        <v>0</v>
      </c>
      <c r="C433" s="11">
        <v>0</v>
      </c>
      <c r="D433" s="11">
        <v>0.02104284</v>
      </c>
      <c r="E433" s="11">
        <v>0</v>
      </c>
      <c r="F433" s="11">
        <v>0.0080934</v>
      </c>
      <c r="G433" s="11">
        <v>0.030754919999999998</v>
      </c>
      <c r="H433" s="11">
        <v>0.012949439999999998</v>
      </c>
      <c r="I433" s="11">
        <v>4.409284319999999</v>
      </c>
      <c r="J433" s="11">
        <v>4.6520863199999996</v>
      </c>
      <c r="K433" s="11">
        <v>1.2528583199999999</v>
      </c>
      <c r="L433" s="11">
        <v>0.006474719999999999</v>
      </c>
      <c r="M433" s="11">
        <v>0</v>
      </c>
      <c r="N433" s="11">
        <v>0.0647472</v>
      </c>
      <c r="O433" s="11">
        <v>6.762845039999999</v>
      </c>
      <c r="P433" s="11">
        <v>28.935523679999996</v>
      </c>
      <c r="Q433" s="11">
        <v>0</v>
      </c>
      <c r="R433" s="11">
        <v>0</v>
      </c>
      <c r="S433" s="11">
        <v>0</v>
      </c>
      <c r="T433" s="11">
        <v>0</v>
      </c>
      <c r="U433" s="11">
        <v>0</v>
      </c>
      <c r="V433" s="11">
        <v>0</v>
      </c>
      <c r="W433" s="11">
        <v>0</v>
      </c>
      <c r="X433" s="11">
        <v>0</v>
      </c>
      <c r="Y433" s="11">
        <v>0</v>
      </c>
    </row>
    <row r="434" spans="1:25" ht="11.25">
      <c r="A434" s="10">
        <f t="shared" si="9"/>
        <v>42811</v>
      </c>
      <c r="B434" s="11">
        <v>0</v>
      </c>
      <c r="C434" s="11">
        <v>0</v>
      </c>
      <c r="D434" s="11">
        <v>0.40305131999999994</v>
      </c>
      <c r="E434" s="11">
        <v>0.4160007599999999</v>
      </c>
      <c r="F434" s="11">
        <v>0</v>
      </c>
      <c r="G434" s="11">
        <v>0.08255267999999999</v>
      </c>
      <c r="H434" s="11">
        <v>0.09064607999999999</v>
      </c>
      <c r="I434" s="11">
        <v>0.5956742399999999</v>
      </c>
      <c r="J434" s="11">
        <v>2.6627286</v>
      </c>
      <c r="K434" s="11">
        <v>0</v>
      </c>
      <c r="L434" s="11">
        <v>0</v>
      </c>
      <c r="M434" s="11">
        <v>0</v>
      </c>
      <c r="N434" s="11">
        <v>0.20071631999999998</v>
      </c>
      <c r="O434" s="11">
        <v>0.0161868</v>
      </c>
      <c r="P434" s="11">
        <v>0.9728266799999998</v>
      </c>
      <c r="Q434" s="11">
        <v>0</v>
      </c>
      <c r="R434" s="11">
        <v>0</v>
      </c>
      <c r="S434" s="11">
        <v>0</v>
      </c>
      <c r="T434" s="11">
        <v>0</v>
      </c>
      <c r="U434" s="11">
        <v>0</v>
      </c>
      <c r="V434" s="11">
        <v>0</v>
      </c>
      <c r="W434" s="11">
        <v>0</v>
      </c>
      <c r="X434" s="11">
        <v>0</v>
      </c>
      <c r="Y434" s="11">
        <v>0</v>
      </c>
    </row>
    <row r="435" spans="1:25" ht="11.25">
      <c r="A435" s="10">
        <f t="shared" si="9"/>
        <v>42812</v>
      </c>
      <c r="B435" s="11">
        <v>0.74621148</v>
      </c>
      <c r="C435" s="11">
        <v>6.775794479999999</v>
      </c>
      <c r="D435" s="11">
        <v>11.70953112</v>
      </c>
      <c r="E435" s="11">
        <v>4.61647536</v>
      </c>
      <c r="F435" s="11">
        <v>1.9650775200000001</v>
      </c>
      <c r="G435" s="11">
        <v>5.178157319999999</v>
      </c>
      <c r="H435" s="11">
        <v>4.36072392</v>
      </c>
      <c r="I435" s="11">
        <v>6.68191104</v>
      </c>
      <c r="J435" s="11">
        <v>8.56605456</v>
      </c>
      <c r="K435" s="11">
        <v>5.882283119999999</v>
      </c>
      <c r="L435" s="11">
        <v>0.08902739999999999</v>
      </c>
      <c r="M435" s="11">
        <v>0</v>
      </c>
      <c r="N435" s="11">
        <v>0.02104284</v>
      </c>
      <c r="O435" s="11">
        <v>1.3030374</v>
      </c>
      <c r="P435" s="11">
        <v>1.4260570799999999</v>
      </c>
      <c r="Q435" s="11">
        <v>0.9436904399999999</v>
      </c>
      <c r="R435" s="11">
        <v>0.004856039999999999</v>
      </c>
      <c r="S435" s="11">
        <v>0.10845156</v>
      </c>
      <c r="T435" s="11">
        <v>0</v>
      </c>
      <c r="U435" s="11">
        <v>0</v>
      </c>
      <c r="V435" s="11">
        <v>0</v>
      </c>
      <c r="W435" s="11">
        <v>0</v>
      </c>
      <c r="X435" s="11">
        <v>0</v>
      </c>
      <c r="Y435" s="11">
        <v>0</v>
      </c>
    </row>
    <row r="436" spans="1:25" ht="11.25">
      <c r="A436" s="10">
        <f t="shared" si="9"/>
        <v>42813</v>
      </c>
      <c r="B436" s="11">
        <v>0</v>
      </c>
      <c r="C436" s="11">
        <v>0</v>
      </c>
      <c r="D436" s="11">
        <v>0</v>
      </c>
      <c r="E436" s="11">
        <v>0.15863064</v>
      </c>
      <c r="F436" s="11">
        <v>0.20395367999999997</v>
      </c>
      <c r="G436" s="11">
        <v>0.5276896799999999</v>
      </c>
      <c r="H436" s="11">
        <v>0.51150288</v>
      </c>
      <c r="I436" s="11">
        <v>0.32697335999999994</v>
      </c>
      <c r="J436" s="11">
        <v>1.11203316</v>
      </c>
      <c r="K436" s="11">
        <v>1.29170664</v>
      </c>
      <c r="L436" s="11">
        <v>0.0080934</v>
      </c>
      <c r="M436" s="11">
        <v>0</v>
      </c>
      <c r="N436" s="11">
        <v>2.44258812</v>
      </c>
      <c r="O436" s="11">
        <v>1.20106056</v>
      </c>
      <c r="P436" s="11">
        <v>3.03664368</v>
      </c>
      <c r="Q436" s="11">
        <v>0.16186799999999998</v>
      </c>
      <c r="R436" s="11">
        <v>0</v>
      </c>
      <c r="S436" s="11">
        <v>0</v>
      </c>
      <c r="T436" s="11">
        <v>0</v>
      </c>
      <c r="U436" s="11">
        <v>0</v>
      </c>
      <c r="V436" s="11">
        <v>0</v>
      </c>
      <c r="W436" s="11">
        <v>0</v>
      </c>
      <c r="X436" s="11">
        <v>0</v>
      </c>
      <c r="Y436" s="11">
        <v>0</v>
      </c>
    </row>
    <row r="437" spans="1:25" ht="11.25">
      <c r="A437" s="10">
        <f t="shared" si="9"/>
        <v>42814</v>
      </c>
      <c r="B437" s="11">
        <v>0</v>
      </c>
      <c r="C437" s="11">
        <v>0.027517559999999996</v>
      </c>
      <c r="D437" s="11">
        <v>0</v>
      </c>
      <c r="E437" s="11">
        <v>0.0032373599999999995</v>
      </c>
      <c r="F437" s="11">
        <v>0.004856039999999999</v>
      </c>
      <c r="G437" s="11">
        <v>0.009712079999999998</v>
      </c>
      <c r="H437" s="11">
        <v>0.019424159999999996</v>
      </c>
      <c r="I437" s="11">
        <v>0.0080934</v>
      </c>
      <c r="J437" s="11">
        <v>0.09064607999999999</v>
      </c>
      <c r="K437" s="11">
        <v>0.5503511999999999</v>
      </c>
      <c r="L437" s="11">
        <v>0.02104284</v>
      </c>
      <c r="M437" s="11">
        <v>0</v>
      </c>
      <c r="N437" s="11">
        <v>0</v>
      </c>
      <c r="O437" s="11">
        <v>0.16510535999999998</v>
      </c>
      <c r="P437" s="11">
        <v>0.17481744</v>
      </c>
      <c r="Q437" s="11">
        <v>0</v>
      </c>
      <c r="R437" s="11">
        <v>0</v>
      </c>
      <c r="S437" s="11">
        <v>0</v>
      </c>
      <c r="T437" s="11">
        <v>0</v>
      </c>
      <c r="U437" s="11">
        <v>0</v>
      </c>
      <c r="V437" s="11">
        <v>0</v>
      </c>
      <c r="W437" s="11">
        <v>0</v>
      </c>
      <c r="X437" s="11">
        <v>0</v>
      </c>
      <c r="Y437" s="11">
        <v>0</v>
      </c>
    </row>
    <row r="438" spans="1:25" ht="11.25">
      <c r="A438" s="10">
        <f t="shared" si="9"/>
        <v>42815</v>
      </c>
      <c r="B438" s="11">
        <v>0.2508954</v>
      </c>
      <c r="C438" s="11">
        <v>0.0016186799999999997</v>
      </c>
      <c r="D438" s="11">
        <v>0.0032373599999999995</v>
      </c>
      <c r="E438" s="11">
        <v>0</v>
      </c>
      <c r="F438" s="11">
        <v>1.03109916</v>
      </c>
      <c r="G438" s="11">
        <v>3.3150566399999994</v>
      </c>
      <c r="H438" s="11">
        <v>1.6332481199999997</v>
      </c>
      <c r="I438" s="11">
        <v>0</v>
      </c>
      <c r="J438" s="11">
        <v>0</v>
      </c>
      <c r="K438" s="11">
        <v>0</v>
      </c>
      <c r="L438" s="11">
        <v>0</v>
      </c>
      <c r="M438" s="11">
        <v>0</v>
      </c>
      <c r="N438" s="11">
        <v>0</v>
      </c>
      <c r="O438" s="11">
        <v>0</v>
      </c>
      <c r="P438" s="11">
        <v>0</v>
      </c>
      <c r="Q438" s="11">
        <v>0</v>
      </c>
      <c r="R438" s="11">
        <v>0</v>
      </c>
      <c r="S438" s="11">
        <v>0</v>
      </c>
      <c r="T438" s="11">
        <v>0</v>
      </c>
      <c r="U438" s="11">
        <v>0</v>
      </c>
      <c r="V438" s="11">
        <v>0</v>
      </c>
      <c r="W438" s="11">
        <v>0</v>
      </c>
      <c r="X438" s="11">
        <v>0</v>
      </c>
      <c r="Y438" s="11">
        <v>0</v>
      </c>
    </row>
    <row r="439" spans="1:25" ht="11.25">
      <c r="A439" s="10">
        <f t="shared" si="9"/>
        <v>42816</v>
      </c>
      <c r="B439" s="11">
        <v>0.13273175999999998</v>
      </c>
      <c r="C439" s="11">
        <v>0.0032373599999999995</v>
      </c>
      <c r="D439" s="11">
        <v>0.0080934</v>
      </c>
      <c r="E439" s="11">
        <v>3.06254256</v>
      </c>
      <c r="F439" s="11">
        <v>1.4584306799999998</v>
      </c>
      <c r="G439" s="11">
        <v>2.2078795199999997</v>
      </c>
      <c r="H439" s="11">
        <v>0.0080934</v>
      </c>
      <c r="I439" s="11">
        <v>0.0032373599999999995</v>
      </c>
      <c r="J439" s="11">
        <v>0</v>
      </c>
      <c r="K439" s="11">
        <v>0</v>
      </c>
      <c r="L439" s="11">
        <v>0</v>
      </c>
      <c r="M439" s="11">
        <v>0</v>
      </c>
      <c r="N439" s="11">
        <v>0</v>
      </c>
      <c r="O439" s="11">
        <v>0</v>
      </c>
      <c r="P439" s="11">
        <v>0</v>
      </c>
      <c r="Q439" s="11">
        <v>0</v>
      </c>
      <c r="R439" s="11">
        <v>0</v>
      </c>
      <c r="S439" s="11">
        <v>0</v>
      </c>
      <c r="T439" s="11">
        <v>0</v>
      </c>
      <c r="U439" s="11">
        <v>0</v>
      </c>
      <c r="V439" s="11">
        <v>0</v>
      </c>
      <c r="W439" s="11">
        <v>0</v>
      </c>
      <c r="X439" s="11">
        <v>0</v>
      </c>
      <c r="Y439" s="11">
        <v>0</v>
      </c>
    </row>
    <row r="440" spans="1:25" ht="11.25">
      <c r="A440" s="10">
        <f t="shared" si="9"/>
        <v>42817</v>
      </c>
      <c r="B440" s="11">
        <v>0</v>
      </c>
      <c r="C440" s="11">
        <v>0</v>
      </c>
      <c r="D440" s="11">
        <v>0.05665379999999999</v>
      </c>
      <c r="E440" s="11">
        <v>0.6086236799999999</v>
      </c>
      <c r="F440" s="11">
        <v>0.20719103999999997</v>
      </c>
      <c r="G440" s="11">
        <v>0</v>
      </c>
      <c r="H440" s="11">
        <v>0</v>
      </c>
      <c r="I440" s="11">
        <v>0</v>
      </c>
      <c r="J440" s="11">
        <v>0</v>
      </c>
      <c r="K440" s="11">
        <v>0</v>
      </c>
      <c r="L440" s="11">
        <v>0</v>
      </c>
      <c r="M440" s="11">
        <v>0</v>
      </c>
      <c r="N440" s="11">
        <v>0</v>
      </c>
      <c r="O440" s="11">
        <v>0</v>
      </c>
      <c r="P440" s="11">
        <v>0</v>
      </c>
      <c r="Q440" s="11">
        <v>0</v>
      </c>
      <c r="R440" s="11">
        <v>0</v>
      </c>
      <c r="S440" s="11">
        <v>0</v>
      </c>
      <c r="T440" s="11">
        <v>0</v>
      </c>
      <c r="U440" s="11">
        <v>0</v>
      </c>
      <c r="V440" s="11">
        <v>0</v>
      </c>
      <c r="W440" s="11">
        <v>0</v>
      </c>
      <c r="X440" s="11">
        <v>0</v>
      </c>
      <c r="Y440" s="11">
        <v>0</v>
      </c>
    </row>
    <row r="441" spans="1:25" ht="11.25">
      <c r="A441" s="10">
        <f t="shared" si="9"/>
        <v>42818</v>
      </c>
      <c r="B441" s="11">
        <v>0</v>
      </c>
      <c r="C441" s="11">
        <v>0</v>
      </c>
      <c r="D441" s="11">
        <v>0</v>
      </c>
      <c r="E441" s="11">
        <v>0</v>
      </c>
      <c r="F441" s="11">
        <v>0</v>
      </c>
      <c r="G441" s="11">
        <v>0</v>
      </c>
      <c r="H441" s="11">
        <v>0</v>
      </c>
      <c r="I441" s="11">
        <v>0</v>
      </c>
      <c r="J441" s="11">
        <v>0</v>
      </c>
      <c r="K441" s="11">
        <v>0</v>
      </c>
      <c r="L441" s="11">
        <v>0</v>
      </c>
      <c r="M441" s="11">
        <v>0</v>
      </c>
      <c r="N441" s="11">
        <v>0</v>
      </c>
      <c r="O441" s="11">
        <v>0</v>
      </c>
      <c r="P441" s="11">
        <v>0.17481744</v>
      </c>
      <c r="Q441" s="11">
        <v>0</v>
      </c>
      <c r="R441" s="11">
        <v>0</v>
      </c>
      <c r="S441" s="11">
        <v>0</v>
      </c>
      <c r="T441" s="11">
        <v>0</v>
      </c>
      <c r="U441" s="11">
        <v>0</v>
      </c>
      <c r="V441" s="11">
        <v>0</v>
      </c>
      <c r="W441" s="11">
        <v>0</v>
      </c>
      <c r="X441" s="11">
        <v>0</v>
      </c>
      <c r="Y441" s="11">
        <v>0</v>
      </c>
    </row>
    <row r="442" spans="1:25" ht="11.25">
      <c r="A442" s="10">
        <f t="shared" si="9"/>
        <v>42819</v>
      </c>
      <c r="B442" s="11">
        <v>0</v>
      </c>
      <c r="C442" s="11">
        <v>0</v>
      </c>
      <c r="D442" s="11">
        <v>0</v>
      </c>
      <c r="E442" s="11">
        <v>0</v>
      </c>
      <c r="F442" s="11">
        <v>0</v>
      </c>
      <c r="G442" s="11">
        <v>0</v>
      </c>
      <c r="H442" s="11">
        <v>0</v>
      </c>
      <c r="I442" s="11">
        <v>0</v>
      </c>
      <c r="J442" s="11">
        <v>0</v>
      </c>
      <c r="K442" s="11">
        <v>0</v>
      </c>
      <c r="L442" s="11">
        <v>0</v>
      </c>
      <c r="M442" s="11">
        <v>0.0032373599999999995</v>
      </c>
      <c r="N442" s="11">
        <v>0.23470859999999996</v>
      </c>
      <c r="O442" s="11">
        <v>1.7044700399999997</v>
      </c>
      <c r="P442" s="11">
        <v>0.4532303999999999</v>
      </c>
      <c r="Q442" s="11">
        <v>0.0016186799999999997</v>
      </c>
      <c r="R442" s="11">
        <v>0.004856039999999999</v>
      </c>
      <c r="S442" s="11">
        <v>0</v>
      </c>
      <c r="T442" s="11">
        <v>0</v>
      </c>
      <c r="U442" s="11">
        <v>0</v>
      </c>
      <c r="V442" s="11">
        <v>0</v>
      </c>
      <c r="W442" s="11">
        <v>0</v>
      </c>
      <c r="X442" s="11">
        <v>0</v>
      </c>
      <c r="Y442" s="11">
        <v>0</v>
      </c>
    </row>
    <row r="443" spans="1:25" ht="11.25">
      <c r="A443" s="10">
        <f t="shared" si="9"/>
        <v>42820</v>
      </c>
      <c r="B443" s="11">
        <v>0.17805479999999999</v>
      </c>
      <c r="C443" s="11">
        <v>0.04208568</v>
      </c>
      <c r="D443" s="11">
        <v>0.040466999999999996</v>
      </c>
      <c r="E443" s="11">
        <v>0.07769663999999998</v>
      </c>
      <c r="F443" s="11">
        <v>0</v>
      </c>
      <c r="G443" s="11">
        <v>0.0032373599999999995</v>
      </c>
      <c r="H443" s="11">
        <v>0</v>
      </c>
      <c r="I443" s="11">
        <v>0</v>
      </c>
      <c r="J443" s="11">
        <v>0</v>
      </c>
      <c r="K443" s="11">
        <v>0</v>
      </c>
      <c r="L443" s="11">
        <v>0</v>
      </c>
      <c r="M443" s="11">
        <v>15.921336479999997</v>
      </c>
      <c r="N443" s="11">
        <v>13.93521612</v>
      </c>
      <c r="O443" s="11">
        <v>41.509429919999995</v>
      </c>
      <c r="P443" s="11">
        <v>3.7893298799999995</v>
      </c>
      <c r="Q443" s="11">
        <v>0</v>
      </c>
      <c r="R443" s="11">
        <v>0</v>
      </c>
      <c r="S443" s="11">
        <v>0</v>
      </c>
      <c r="T443" s="11">
        <v>0</v>
      </c>
      <c r="U443" s="11">
        <v>0</v>
      </c>
      <c r="V443" s="11">
        <v>0</v>
      </c>
      <c r="W443" s="11">
        <v>0</v>
      </c>
      <c r="X443" s="11">
        <v>0</v>
      </c>
      <c r="Y443" s="11">
        <v>0</v>
      </c>
    </row>
    <row r="444" spans="1:25" ht="11.25">
      <c r="A444" s="10">
        <f t="shared" si="9"/>
        <v>42821</v>
      </c>
      <c r="B444" s="11">
        <v>16.175469239999998</v>
      </c>
      <c r="C444" s="11">
        <v>0</v>
      </c>
      <c r="D444" s="11">
        <v>0.33344808</v>
      </c>
      <c r="E444" s="11">
        <v>0</v>
      </c>
      <c r="F444" s="11">
        <v>0</v>
      </c>
      <c r="G444" s="11">
        <v>0</v>
      </c>
      <c r="H444" s="11">
        <v>0</v>
      </c>
      <c r="I444" s="11">
        <v>0</v>
      </c>
      <c r="J444" s="11">
        <v>0</v>
      </c>
      <c r="K444" s="11">
        <v>0</v>
      </c>
      <c r="L444" s="11">
        <v>0</v>
      </c>
      <c r="M444" s="11">
        <v>0</v>
      </c>
      <c r="N444" s="11">
        <v>0</v>
      </c>
      <c r="O444" s="11">
        <v>0</v>
      </c>
      <c r="P444" s="11">
        <v>0</v>
      </c>
      <c r="Q444" s="11">
        <v>0</v>
      </c>
      <c r="R444" s="11">
        <v>0</v>
      </c>
      <c r="S444" s="11">
        <v>0</v>
      </c>
      <c r="T444" s="11">
        <v>0</v>
      </c>
      <c r="U444" s="11">
        <v>0</v>
      </c>
      <c r="V444" s="11">
        <v>0</v>
      </c>
      <c r="W444" s="11">
        <v>0</v>
      </c>
      <c r="X444" s="11">
        <v>0</v>
      </c>
      <c r="Y444" s="11">
        <v>0</v>
      </c>
    </row>
    <row r="445" spans="1:25" ht="11.25">
      <c r="A445" s="10">
        <f t="shared" si="9"/>
        <v>42822</v>
      </c>
      <c r="B445" s="11">
        <v>0</v>
      </c>
      <c r="C445" s="11">
        <v>0</v>
      </c>
      <c r="D445" s="11">
        <v>0</v>
      </c>
      <c r="E445" s="11">
        <v>0</v>
      </c>
      <c r="F445" s="11">
        <v>0</v>
      </c>
      <c r="G445" s="11">
        <v>0.10197683999999999</v>
      </c>
      <c r="H445" s="11">
        <v>0.05827247999999999</v>
      </c>
      <c r="I445" s="11">
        <v>0</v>
      </c>
      <c r="J445" s="11">
        <v>0</v>
      </c>
      <c r="K445" s="11">
        <v>0</v>
      </c>
      <c r="L445" s="11">
        <v>0</v>
      </c>
      <c r="M445" s="11">
        <v>0</v>
      </c>
      <c r="N445" s="11">
        <v>0</v>
      </c>
      <c r="O445" s="11">
        <v>0</v>
      </c>
      <c r="P445" s="11">
        <v>0</v>
      </c>
      <c r="Q445" s="11">
        <v>0</v>
      </c>
      <c r="R445" s="11">
        <v>0</v>
      </c>
      <c r="S445" s="11">
        <v>0</v>
      </c>
      <c r="T445" s="11">
        <v>0</v>
      </c>
      <c r="U445" s="11">
        <v>0</v>
      </c>
      <c r="V445" s="11">
        <v>0</v>
      </c>
      <c r="W445" s="11">
        <v>0</v>
      </c>
      <c r="X445" s="11">
        <v>0</v>
      </c>
      <c r="Y445" s="11">
        <v>0</v>
      </c>
    </row>
    <row r="446" spans="1:25" ht="11.25">
      <c r="A446" s="10">
        <f t="shared" si="9"/>
        <v>42823</v>
      </c>
      <c r="B446" s="11">
        <v>0</v>
      </c>
      <c r="C446" s="11">
        <v>0.58919952</v>
      </c>
      <c r="D446" s="11">
        <v>0.44837435999999997</v>
      </c>
      <c r="E446" s="11">
        <v>0</v>
      </c>
      <c r="F446" s="11">
        <v>0</v>
      </c>
      <c r="G446" s="11">
        <v>0</v>
      </c>
      <c r="H446" s="11">
        <v>0</v>
      </c>
      <c r="I446" s="11">
        <v>0</v>
      </c>
      <c r="J446" s="11">
        <v>0</v>
      </c>
      <c r="K446" s="11">
        <v>0</v>
      </c>
      <c r="L446" s="11">
        <v>0</v>
      </c>
      <c r="M446" s="11">
        <v>0</v>
      </c>
      <c r="N446" s="11">
        <v>0</v>
      </c>
      <c r="O446" s="11">
        <v>0</v>
      </c>
      <c r="P446" s="11">
        <v>0</v>
      </c>
      <c r="Q446" s="11">
        <v>0</v>
      </c>
      <c r="R446" s="11">
        <v>0</v>
      </c>
      <c r="S446" s="11">
        <v>0</v>
      </c>
      <c r="T446" s="11">
        <v>0</v>
      </c>
      <c r="U446" s="11">
        <v>0.0016186799999999997</v>
      </c>
      <c r="V446" s="11">
        <v>0</v>
      </c>
      <c r="W446" s="11">
        <v>0</v>
      </c>
      <c r="X446" s="11">
        <v>0</v>
      </c>
      <c r="Y446" s="11">
        <v>0</v>
      </c>
    </row>
    <row r="447" spans="1:25" ht="11.25">
      <c r="A447" s="10">
        <f t="shared" si="9"/>
        <v>42824</v>
      </c>
      <c r="B447" s="11">
        <v>0</v>
      </c>
      <c r="C447" s="11">
        <v>0.30916787999999995</v>
      </c>
      <c r="D447" s="11">
        <v>0</v>
      </c>
      <c r="E447" s="11">
        <v>0</v>
      </c>
      <c r="F447" s="11">
        <v>0</v>
      </c>
      <c r="G447" s="11">
        <v>0</v>
      </c>
      <c r="H447" s="11">
        <v>0.37715244</v>
      </c>
      <c r="I447" s="11">
        <v>0</v>
      </c>
      <c r="J447" s="11">
        <v>1.15411884</v>
      </c>
      <c r="K447" s="11">
        <v>3.13538316</v>
      </c>
      <c r="L447" s="11">
        <v>4.98391572</v>
      </c>
      <c r="M447" s="11">
        <v>7.4783016</v>
      </c>
      <c r="N447" s="11">
        <v>8.679362159999998</v>
      </c>
      <c r="O447" s="11">
        <v>5.482469159999999</v>
      </c>
      <c r="P447" s="11">
        <v>0.33668544</v>
      </c>
      <c r="Q447" s="11">
        <v>0</v>
      </c>
      <c r="R447" s="11">
        <v>0</v>
      </c>
      <c r="S447" s="11">
        <v>0</v>
      </c>
      <c r="T447" s="11">
        <v>0</v>
      </c>
      <c r="U447" s="11">
        <v>0</v>
      </c>
      <c r="V447" s="11">
        <v>0</v>
      </c>
      <c r="W447" s="11">
        <v>0</v>
      </c>
      <c r="X447" s="11">
        <v>0</v>
      </c>
      <c r="Y447" s="11">
        <v>0</v>
      </c>
    </row>
    <row r="448" spans="1:25" ht="11.25">
      <c r="A448" s="10">
        <f t="shared" si="9"/>
        <v>42825</v>
      </c>
      <c r="B448" s="11">
        <v>0</v>
      </c>
      <c r="C448" s="11">
        <v>2.83430868</v>
      </c>
      <c r="D448" s="11">
        <v>6.664105559999999</v>
      </c>
      <c r="E448" s="11">
        <v>3.10462824</v>
      </c>
      <c r="F448" s="11">
        <v>0</v>
      </c>
      <c r="G448" s="11">
        <v>0</v>
      </c>
      <c r="H448" s="11">
        <v>0</v>
      </c>
      <c r="I448" s="11">
        <v>0</v>
      </c>
      <c r="J448" s="11">
        <v>0</v>
      </c>
      <c r="K448" s="11">
        <v>0</v>
      </c>
      <c r="L448" s="11">
        <v>89.97756516</v>
      </c>
      <c r="M448" s="11">
        <v>90.16695071999999</v>
      </c>
      <c r="N448" s="11">
        <v>0.06960324</v>
      </c>
      <c r="O448" s="11">
        <v>0</v>
      </c>
      <c r="P448" s="11">
        <v>0</v>
      </c>
      <c r="Q448" s="11">
        <v>0</v>
      </c>
      <c r="R448" s="11">
        <v>0</v>
      </c>
      <c r="S448" s="11">
        <v>0</v>
      </c>
      <c r="T448" s="11">
        <v>0</v>
      </c>
      <c r="U448" s="11">
        <v>0</v>
      </c>
      <c r="V448" s="11">
        <v>0</v>
      </c>
      <c r="W448" s="11">
        <v>0</v>
      </c>
      <c r="X448" s="11">
        <v>0</v>
      </c>
      <c r="Y448" s="11">
        <v>0</v>
      </c>
    </row>
    <row r="449" spans="1:25" ht="12.75">
      <c r="A449" s="12"/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  <c r="P449" s="13"/>
      <c r="Q449" s="13"/>
      <c r="R449" s="13"/>
      <c r="S449" s="13"/>
      <c r="T449" s="13"/>
      <c r="U449" s="13"/>
      <c r="V449" s="13"/>
      <c r="W449" s="13"/>
      <c r="X449" s="13"/>
      <c r="Y449" s="13"/>
    </row>
    <row r="450" spans="1:25" ht="27" customHeight="1">
      <c r="A450" s="48" t="s">
        <v>67</v>
      </c>
      <c r="B450" s="48"/>
      <c r="C450" s="48"/>
      <c r="D450" s="48"/>
      <c r="E450" s="48"/>
      <c r="F450" s="48"/>
      <c r="G450" s="48"/>
      <c r="H450" s="48"/>
      <c r="I450" s="48"/>
      <c r="J450" s="48"/>
      <c r="K450" s="48"/>
      <c r="L450" s="48"/>
      <c r="M450" s="48"/>
      <c r="N450" s="48"/>
      <c r="O450" s="48"/>
      <c r="P450" s="48"/>
      <c r="Q450" s="48"/>
      <c r="R450" s="48"/>
      <c r="S450" s="48"/>
      <c r="T450" s="48"/>
      <c r="U450" s="48"/>
      <c r="V450" s="48"/>
      <c r="W450" s="48"/>
      <c r="X450" s="48"/>
      <c r="Y450" s="48"/>
    </row>
    <row r="451" spans="1:25" ht="15">
      <c r="A451" s="35"/>
      <c r="B451" s="35"/>
      <c r="C451" s="35"/>
      <c r="D451" s="35"/>
      <c r="E451" s="35"/>
      <c r="F451" s="35"/>
      <c r="G451" s="35"/>
      <c r="H451" s="35"/>
      <c r="I451" s="35"/>
      <c r="J451" s="35"/>
      <c r="K451" s="35"/>
      <c r="L451" s="35"/>
      <c r="M451" s="35"/>
      <c r="N451" s="35"/>
      <c r="O451" s="35"/>
      <c r="P451" s="35"/>
      <c r="Q451" s="35"/>
      <c r="R451" s="35"/>
      <c r="S451" s="35"/>
      <c r="T451" s="35"/>
      <c r="U451" s="35"/>
      <c r="V451" s="35"/>
      <c r="W451" s="35"/>
      <c r="X451" s="35"/>
      <c r="Y451" s="35"/>
    </row>
    <row r="452" spans="1:25" ht="12.75">
      <c r="A452" s="52" t="s">
        <v>47</v>
      </c>
      <c r="B452" s="53" t="s">
        <v>47</v>
      </c>
      <c r="C452" s="53"/>
      <c r="D452" s="53"/>
      <c r="E452" s="53"/>
      <c r="F452" s="53"/>
      <c r="G452" s="53"/>
      <c r="H452" s="53"/>
      <c r="I452" s="53"/>
      <c r="J452" s="53"/>
      <c r="K452" s="53"/>
      <c r="L452" s="53"/>
      <c r="M452" s="53"/>
      <c r="N452" s="53"/>
      <c r="O452" s="53"/>
      <c r="P452" s="53"/>
      <c r="Q452" s="53"/>
      <c r="R452" s="53"/>
      <c r="S452" s="53"/>
      <c r="T452" s="53"/>
      <c r="U452" s="53"/>
      <c r="V452" s="53"/>
      <c r="W452" s="53"/>
      <c r="X452" s="53"/>
      <c r="Y452" s="54"/>
    </row>
    <row r="453" spans="1:25" ht="11.25">
      <c r="A453" s="7"/>
      <c r="B453" s="6" t="s">
        <v>23</v>
      </c>
      <c r="C453" s="8" t="s">
        <v>24</v>
      </c>
      <c r="D453" s="9" t="s">
        <v>25</v>
      </c>
      <c r="E453" s="6" t="s">
        <v>26</v>
      </c>
      <c r="F453" s="6" t="s">
        <v>27</v>
      </c>
      <c r="G453" s="8" t="s">
        <v>28</v>
      </c>
      <c r="H453" s="9" t="s">
        <v>29</v>
      </c>
      <c r="I453" s="6" t="s">
        <v>30</v>
      </c>
      <c r="J453" s="6" t="s">
        <v>31</v>
      </c>
      <c r="K453" s="6" t="s">
        <v>32</v>
      </c>
      <c r="L453" s="6" t="s">
        <v>33</v>
      </c>
      <c r="M453" s="6" t="s">
        <v>34</v>
      </c>
      <c r="N453" s="6" t="s">
        <v>35</v>
      </c>
      <c r="O453" s="6" t="s">
        <v>36</v>
      </c>
      <c r="P453" s="6" t="s">
        <v>37</v>
      </c>
      <c r="Q453" s="6" t="s">
        <v>38</v>
      </c>
      <c r="R453" s="6" t="s">
        <v>39</v>
      </c>
      <c r="S453" s="6" t="s">
        <v>40</v>
      </c>
      <c r="T453" s="6" t="s">
        <v>41</v>
      </c>
      <c r="U453" s="6" t="s">
        <v>42</v>
      </c>
      <c r="V453" s="6" t="s">
        <v>43</v>
      </c>
      <c r="W453" s="6" t="s">
        <v>44</v>
      </c>
      <c r="X453" s="6" t="s">
        <v>45</v>
      </c>
      <c r="Y453" s="6" t="s">
        <v>64</v>
      </c>
    </row>
    <row r="454" spans="1:25" ht="11.25">
      <c r="A454" s="10">
        <f aca="true" t="shared" si="10" ref="A454:A484">A418</f>
        <v>42795</v>
      </c>
      <c r="B454" s="11">
        <v>10.90019112</v>
      </c>
      <c r="C454" s="11">
        <v>10.895335079999999</v>
      </c>
      <c r="D454" s="11">
        <v>12.292255919999999</v>
      </c>
      <c r="E454" s="11">
        <v>10.913140559999999</v>
      </c>
      <c r="F454" s="11">
        <v>19.093949279999997</v>
      </c>
      <c r="G454" s="11">
        <v>15.943997999999999</v>
      </c>
      <c r="H454" s="11">
        <v>10.14588624</v>
      </c>
      <c r="I454" s="11">
        <v>2.8893438</v>
      </c>
      <c r="J454" s="11">
        <v>5.827248</v>
      </c>
      <c r="K454" s="11">
        <v>10.042290719999999</v>
      </c>
      <c r="L454" s="11">
        <v>14.734844039999999</v>
      </c>
      <c r="M454" s="11">
        <v>16.662691919999997</v>
      </c>
      <c r="N454" s="11">
        <v>8.15652852</v>
      </c>
      <c r="O454" s="11">
        <v>8.48512056</v>
      </c>
      <c r="P454" s="11">
        <v>2.3066189999999995</v>
      </c>
      <c r="Q454" s="11">
        <v>17.629043879999998</v>
      </c>
      <c r="R454" s="11">
        <v>24.730193039999996</v>
      </c>
      <c r="S454" s="11">
        <v>29.57652096</v>
      </c>
      <c r="T454" s="11">
        <v>33.64264512</v>
      </c>
      <c r="U454" s="11">
        <v>50.4137886</v>
      </c>
      <c r="V454" s="11">
        <v>67.44068352</v>
      </c>
      <c r="W454" s="11">
        <v>65.74754424</v>
      </c>
      <c r="X454" s="11">
        <v>91.23366083999998</v>
      </c>
      <c r="Y454" s="11">
        <v>89.98242119999999</v>
      </c>
    </row>
    <row r="455" spans="1:25" ht="11.25">
      <c r="A455" s="10">
        <f t="shared" si="10"/>
        <v>42796</v>
      </c>
      <c r="B455" s="11">
        <v>6.707809919999999</v>
      </c>
      <c r="C455" s="11">
        <v>18.22471812</v>
      </c>
      <c r="D455" s="11">
        <v>0.19747895999999998</v>
      </c>
      <c r="E455" s="11">
        <v>0.08093399999999999</v>
      </c>
      <c r="F455" s="11">
        <v>0.08093399999999999</v>
      </c>
      <c r="G455" s="11">
        <v>0.29621843999999997</v>
      </c>
      <c r="H455" s="11">
        <v>0.3658216799999999</v>
      </c>
      <c r="I455" s="11">
        <v>0.5163589199999999</v>
      </c>
      <c r="J455" s="11">
        <v>14.940416399999998</v>
      </c>
      <c r="K455" s="11">
        <v>0</v>
      </c>
      <c r="L455" s="11">
        <v>0.26060748</v>
      </c>
      <c r="M455" s="11">
        <v>15.73033224</v>
      </c>
      <c r="N455" s="11">
        <v>7.033164599999999</v>
      </c>
      <c r="O455" s="11">
        <v>0.10683288</v>
      </c>
      <c r="P455" s="11">
        <v>0.11492627999999998</v>
      </c>
      <c r="Q455" s="11">
        <v>1.23990888</v>
      </c>
      <c r="R455" s="11">
        <v>10.65577044</v>
      </c>
      <c r="S455" s="11">
        <v>22.580585999999997</v>
      </c>
      <c r="T455" s="11">
        <v>22.97392524</v>
      </c>
      <c r="U455" s="11">
        <v>24.927671999999998</v>
      </c>
      <c r="V455" s="11">
        <v>31.578828119999994</v>
      </c>
      <c r="W455" s="11">
        <v>58.22553827999999</v>
      </c>
      <c r="X455" s="11">
        <v>99.96320207999999</v>
      </c>
      <c r="Y455" s="11">
        <v>99.15548076</v>
      </c>
    </row>
    <row r="456" spans="1:25" ht="11.25">
      <c r="A456" s="10">
        <f t="shared" si="10"/>
        <v>42797</v>
      </c>
      <c r="B456" s="11">
        <v>1.6623843599999997</v>
      </c>
      <c r="C456" s="11">
        <v>0.8417136000000001</v>
      </c>
      <c r="D456" s="11">
        <v>0</v>
      </c>
      <c r="E456" s="11">
        <v>0</v>
      </c>
      <c r="F456" s="11">
        <v>0</v>
      </c>
      <c r="G456" s="11">
        <v>0</v>
      </c>
      <c r="H456" s="11">
        <v>1.0278617999999997</v>
      </c>
      <c r="I456" s="11">
        <v>1.416345</v>
      </c>
      <c r="J456" s="11">
        <v>0.71060052</v>
      </c>
      <c r="K456" s="11">
        <v>0.6086236799999999</v>
      </c>
      <c r="L456" s="11">
        <v>0.14729988</v>
      </c>
      <c r="M456" s="11">
        <v>0.28650636</v>
      </c>
      <c r="N456" s="11">
        <v>0.20880972</v>
      </c>
      <c r="O456" s="11">
        <v>0.8465696399999999</v>
      </c>
      <c r="P456" s="11">
        <v>2.6287363199999993</v>
      </c>
      <c r="Q456" s="11">
        <v>1.73684364</v>
      </c>
      <c r="R456" s="11">
        <v>2.05896096</v>
      </c>
      <c r="S456" s="11">
        <v>19.28980956</v>
      </c>
      <c r="T456" s="11">
        <v>28.313950559999995</v>
      </c>
      <c r="U456" s="11">
        <v>27.328174439999998</v>
      </c>
      <c r="V456" s="11">
        <v>24.474441599999995</v>
      </c>
      <c r="W456" s="11">
        <v>21.15291024</v>
      </c>
      <c r="X456" s="11">
        <v>28.91286216</v>
      </c>
      <c r="Y456" s="11">
        <v>39.53949636</v>
      </c>
    </row>
    <row r="457" spans="1:25" ht="11.25">
      <c r="A457" s="10">
        <f t="shared" si="10"/>
        <v>42798</v>
      </c>
      <c r="B457" s="11">
        <v>0</v>
      </c>
      <c r="C457" s="11">
        <v>0.01780548</v>
      </c>
      <c r="D457" s="11">
        <v>0</v>
      </c>
      <c r="E457" s="11">
        <v>0</v>
      </c>
      <c r="F457" s="11">
        <v>0</v>
      </c>
      <c r="G457" s="11">
        <v>0.03561096</v>
      </c>
      <c r="H457" s="11">
        <v>0.18776687999999997</v>
      </c>
      <c r="I457" s="11">
        <v>0.50017212</v>
      </c>
      <c r="J457" s="11">
        <v>0.29459976</v>
      </c>
      <c r="K457" s="11">
        <v>0.242802</v>
      </c>
      <c r="L457" s="11">
        <v>0.39819528</v>
      </c>
      <c r="M457" s="11">
        <v>0.19909764</v>
      </c>
      <c r="N457" s="11">
        <v>0</v>
      </c>
      <c r="O457" s="11">
        <v>0</v>
      </c>
      <c r="P457" s="11">
        <v>0</v>
      </c>
      <c r="Q457" s="11">
        <v>0</v>
      </c>
      <c r="R457" s="11">
        <v>3.468831239999999</v>
      </c>
      <c r="S457" s="11">
        <v>10.176641159999999</v>
      </c>
      <c r="T457" s="11">
        <v>12.83451372</v>
      </c>
      <c r="U457" s="11">
        <v>25.698163679999993</v>
      </c>
      <c r="V457" s="11">
        <v>20.33223948</v>
      </c>
      <c r="W457" s="11">
        <v>26.41362024</v>
      </c>
      <c r="X457" s="11">
        <v>46.303960079999996</v>
      </c>
      <c r="Y457" s="11">
        <v>95.14601039999998</v>
      </c>
    </row>
    <row r="458" spans="1:25" ht="11.25">
      <c r="A458" s="10">
        <f t="shared" si="10"/>
        <v>42799</v>
      </c>
      <c r="B458" s="11">
        <v>0.0016186799999999997</v>
      </c>
      <c r="C458" s="11">
        <v>0</v>
      </c>
      <c r="D458" s="11">
        <v>0.6685148399999999</v>
      </c>
      <c r="E458" s="11">
        <v>0.045323039999999995</v>
      </c>
      <c r="F458" s="11">
        <v>0.26222616</v>
      </c>
      <c r="G458" s="11">
        <v>0.9954882</v>
      </c>
      <c r="H458" s="11">
        <v>4.703884079999999</v>
      </c>
      <c r="I458" s="11">
        <v>2.3875529999999996</v>
      </c>
      <c r="J458" s="11">
        <v>0</v>
      </c>
      <c r="K458" s="11">
        <v>0</v>
      </c>
      <c r="L458" s="11">
        <v>0.6070049999999999</v>
      </c>
      <c r="M458" s="11">
        <v>0</v>
      </c>
      <c r="N458" s="11">
        <v>0.0080934</v>
      </c>
      <c r="O458" s="11">
        <v>3.960909959999999</v>
      </c>
      <c r="P458" s="11">
        <v>2.57208252</v>
      </c>
      <c r="Q458" s="11">
        <v>3.3182939999999994</v>
      </c>
      <c r="R458" s="11">
        <v>4.8074796</v>
      </c>
      <c r="S458" s="11">
        <v>7.382799479999999</v>
      </c>
      <c r="T458" s="11">
        <v>14.462905799999998</v>
      </c>
      <c r="U458" s="11">
        <v>18.334788359999997</v>
      </c>
      <c r="V458" s="11">
        <v>15.638067479999998</v>
      </c>
      <c r="W458" s="11">
        <v>25.612373639999994</v>
      </c>
      <c r="X458" s="11">
        <v>41.92057464</v>
      </c>
      <c r="Y458" s="11">
        <v>141.49367483999998</v>
      </c>
    </row>
    <row r="459" spans="1:25" ht="11.25">
      <c r="A459" s="10">
        <f t="shared" si="10"/>
        <v>42800</v>
      </c>
      <c r="B459" s="11">
        <v>0.95825856</v>
      </c>
      <c r="C459" s="11">
        <v>1.0926089999999997</v>
      </c>
      <c r="D459" s="11">
        <v>0.06798456</v>
      </c>
      <c r="E459" s="11">
        <v>0</v>
      </c>
      <c r="F459" s="11">
        <v>0</v>
      </c>
      <c r="G459" s="11">
        <v>0</v>
      </c>
      <c r="H459" s="11">
        <v>0</v>
      </c>
      <c r="I459" s="11">
        <v>0.01780548</v>
      </c>
      <c r="J459" s="11">
        <v>0</v>
      </c>
      <c r="K459" s="11">
        <v>0</v>
      </c>
      <c r="L459" s="11">
        <v>0</v>
      </c>
      <c r="M459" s="11">
        <v>0.12463835999999999</v>
      </c>
      <c r="N459" s="11">
        <v>0</v>
      </c>
      <c r="O459" s="11">
        <v>0</v>
      </c>
      <c r="P459" s="11">
        <v>0</v>
      </c>
      <c r="Q459" s="11">
        <v>0</v>
      </c>
      <c r="R459" s="11">
        <v>0</v>
      </c>
      <c r="S459" s="11">
        <v>0.08093399999999999</v>
      </c>
      <c r="T459" s="11">
        <v>1.13469468</v>
      </c>
      <c r="U459" s="11">
        <v>11.58327408</v>
      </c>
      <c r="V459" s="11">
        <v>14.14240716</v>
      </c>
      <c r="W459" s="11">
        <v>10.15559832</v>
      </c>
      <c r="X459" s="11">
        <v>20.672162279999995</v>
      </c>
      <c r="Y459" s="11">
        <v>47.31887243999999</v>
      </c>
    </row>
    <row r="460" spans="1:25" ht="11.25">
      <c r="A460" s="10">
        <f t="shared" si="10"/>
        <v>42801</v>
      </c>
      <c r="B460" s="11">
        <v>3.9382484399999993</v>
      </c>
      <c r="C460" s="11">
        <v>0.39172055999999994</v>
      </c>
      <c r="D460" s="11">
        <v>0.8433322799999999</v>
      </c>
      <c r="E460" s="11">
        <v>1.20429792</v>
      </c>
      <c r="F460" s="11">
        <v>2.0476302</v>
      </c>
      <c r="G460" s="11">
        <v>2.7355691999999996</v>
      </c>
      <c r="H460" s="11">
        <v>3.0479744399999995</v>
      </c>
      <c r="I460" s="11">
        <v>6.12184776</v>
      </c>
      <c r="J460" s="11">
        <v>6.013396199999999</v>
      </c>
      <c r="K460" s="11">
        <v>7.19665128</v>
      </c>
      <c r="L460" s="11">
        <v>13.4997912</v>
      </c>
      <c r="M460" s="11">
        <v>10.951988879999998</v>
      </c>
      <c r="N460" s="11">
        <v>6.337132199999998</v>
      </c>
      <c r="O460" s="11">
        <v>4.02889452</v>
      </c>
      <c r="P460" s="11">
        <v>5.0972233199999994</v>
      </c>
      <c r="Q460" s="11">
        <v>9.06137064</v>
      </c>
      <c r="R460" s="11">
        <v>51.66988427999999</v>
      </c>
      <c r="S460" s="11">
        <v>49.287187319999994</v>
      </c>
      <c r="T460" s="11">
        <v>55.12738475999999</v>
      </c>
      <c r="U460" s="11">
        <v>29.537672639999993</v>
      </c>
      <c r="V460" s="11">
        <v>23.273381039999997</v>
      </c>
      <c r="W460" s="11">
        <v>16.62869964</v>
      </c>
      <c r="X460" s="11">
        <v>45.5091882</v>
      </c>
      <c r="Y460" s="11">
        <v>144.43319771999998</v>
      </c>
    </row>
    <row r="461" spans="1:25" ht="11.25">
      <c r="A461" s="10">
        <f t="shared" si="10"/>
        <v>42802</v>
      </c>
      <c r="B461" s="11">
        <v>7.012121759999999</v>
      </c>
      <c r="C461" s="11">
        <v>10.354695959999999</v>
      </c>
      <c r="D461" s="11">
        <v>6.87939</v>
      </c>
      <c r="E461" s="11">
        <v>4.783199399999999</v>
      </c>
      <c r="F461" s="11">
        <v>8.94158832</v>
      </c>
      <c r="G461" s="11">
        <v>10.7965956</v>
      </c>
      <c r="H461" s="11">
        <v>13.77658548</v>
      </c>
      <c r="I461" s="11">
        <v>14.8594824</v>
      </c>
      <c r="J461" s="11">
        <v>37.469204639999994</v>
      </c>
      <c r="K461" s="11">
        <v>34.531300439999995</v>
      </c>
      <c r="L461" s="11">
        <v>41.90276915999999</v>
      </c>
      <c r="M461" s="11">
        <v>36.11922551999999</v>
      </c>
      <c r="N461" s="11">
        <v>27.988595879999995</v>
      </c>
      <c r="O461" s="11">
        <v>30.690172799999996</v>
      </c>
      <c r="P461" s="11">
        <v>33.01945332</v>
      </c>
      <c r="Q461" s="11">
        <v>37.59222432</v>
      </c>
      <c r="R461" s="11">
        <v>39.28698228</v>
      </c>
      <c r="S461" s="11">
        <v>92.27285339999997</v>
      </c>
      <c r="T461" s="11">
        <v>48.77244708</v>
      </c>
      <c r="U461" s="11">
        <v>86.38247687999998</v>
      </c>
      <c r="V461" s="11">
        <v>137.06172899999999</v>
      </c>
      <c r="W461" s="11">
        <v>84.91109675999999</v>
      </c>
      <c r="X461" s="11">
        <v>83.29889148</v>
      </c>
      <c r="Y461" s="11">
        <v>83.01076644</v>
      </c>
    </row>
    <row r="462" spans="1:25" ht="11.25">
      <c r="A462" s="10">
        <f t="shared" si="10"/>
        <v>42803</v>
      </c>
      <c r="B462" s="11">
        <v>1.06994748</v>
      </c>
      <c r="C462" s="11">
        <v>4.972584959999999</v>
      </c>
      <c r="D462" s="11">
        <v>0.0323736</v>
      </c>
      <c r="E462" s="11">
        <v>0</v>
      </c>
      <c r="F462" s="11">
        <v>0</v>
      </c>
      <c r="G462" s="11">
        <v>0</v>
      </c>
      <c r="H462" s="11">
        <v>3.4979674799999994</v>
      </c>
      <c r="I462" s="11">
        <v>14.458049759999998</v>
      </c>
      <c r="J462" s="11">
        <v>14.403014639999999</v>
      </c>
      <c r="K462" s="11">
        <v>13.80895908</v>
      </c>
      <c r="L462" s="11">
        <v>12.622466639999999</v>
      </c>
      <c r="M462" s="11">
        <v>15.011638319999998</v>
      </c>
      <c r="N462" s="11">
        <v>16.075111079999996</v>
      </c>
      <c r="O462" s="11">
        <v>16.2515472</v>
      </c>
      <c r="P462" s="11">
        <v>12.97857624</v>
      </c>
      <c r="Q462" s="11">
        <v>16.03788144</v>
      </c>
      <c r="R462" s="11">
        <v>15.965040839999999</v>
      </c>
      <c r="S462" s="11">
        <v>11.070152519999999</v>
      </c>
      <c r="T462" s="11">
        <v>9.05165856</v>
      </c>
      <c r="U462" s="11">
        <v>9.64895148</v>
      </c>
      <c r="V462" s="11">
        <v>23.546937959999998</v>
      </c>
      <c r="W462" s="11">
        <v>23.550175319999997</v>
      </c>
      <c r="X462" s="11">
        <v>40.161069479999995</v>
      </c>
      <c r="Y462" s="11">
        <v>116.58866436</v>
      </c>
    </row>
    <row r="463" spans="1:25" ht="11.25">
      <c r="A463" s="10">
        <f t="shared" si="10"/>
        <v>42804</v>
      </c>
      <c r="B463" s="11">
        <v>0</v>
      </c>
      <c r="C463" s="11">
        <v>0.0161868</v>
      </c>
      <c r="D463" s="11">
        <v>0.012949439999999998</v>
      </c>
      <c r="E463" s="11">
        <v>0.004856039999999999</v>
      </c>
      <c r="F463" s="11">
        <v>0</v>
      </c>
      <c r="G463" s="11">
        <v>0</v>
      </c>
      <c r="H463" s="11">
        <v>0</v>
      </c>
      <c r="I463" s="11">
        <v>0</v>
      </c>
      <c r="J463" s="11">
        <v>3.166138079999999</v>
      </c>
      <c r="K463" s="11">
        <v>1.8647193599999996</v>
      </c>
      <c r="L463" s="11">
        <v>1.6979953199999998</v>
      </c>
      <c r="M463" s="11">
        <v>1.44548124</v>
      </c>
      <c r="N463" s="11">
        <v>0.6749895599999999</v>
      </c>
      <c r="O463" s="11">
        <v>0.6895576799999998</v>
      </c>
      <c r="P463" s="11">
        <v>7.067156879999999</v>
      </c>
      <c r="Q463" s="11">
        <v>1.5685009199999997</v>
      </c>
      <c r="R463" s="11">
        <v>16.78733028</v>
      </c>
      <c r="S463" s="11">
        <v>17.701884479999997</v>
      </c>
      <c r="T463" s="11">
        <v>18.266803799999998</v>
      </c>
      <c r="U463" s="11">
        <v>27.0157692</v>
      </c>
      <c r="V463" s="11">
        <v>17.65818012</v>
      </c>
      <c r="W463" s="11">
        <v>30.513736679999994</v>
      </c>
      <c r="X463" s="11">
        <v>23.700712559999996</v>
      </c>
      <c r="Y463" s="11">
        <v>27.676190639999998</v>
      </c>
    </row>
    <row r="464" spans="1:25" ht="11.25">
      <c r="A464" s="10">
        <f t="shared" si="10"/>
        <v>42805</v>
      </c>
      <c r="B464" s="11">
        <v>0</v>
      </c>
      <c r="C464" s="11">
        <v>0.10359551999999998</v>
      </c>
      <c r="D464" s="11">
        <v>1.3613098799999999</v>
      </c>
      <c r="E464" s="11">
        <v>0</v>
      </c>
      <c r="F464" s="11">
        <v>0</v>
      </c>
      <c r="G464" s="11">
        <v>0</v>
      </c>
      <c r="H464" s="11">
        <v>0</v>
      </c>
      <c r="I464" s="11">
        <v>0.9096981599999999</v>
      </c>
      <c r="J464" s="11">
        <v>0</v>
      </c>
      <c r="K464" s="11">
        <v>0</v>
      </c>
      <c r="L464" s="11">
        <v>0</v>
      </c>
      <c r="M464" s="11">
        <v>0</v>
      </c>
      <c r="N464" s="11">
        <v>0</v>
      </c>
      <c r="O464" s="11">
        <v>0</v>
      </c>
      <c r="P464" s="11">
        <v>0</v>
      </c>
      <c r="Q464" s="11">
        <v>0</v>
      </c>
      <c r="R464" s="11">
        <v>0</v>
      </c>
      <c r="S464" s="11">
        <v>3.0334063199999997</v>
      </c>
      <c r="T464" s="11">
        <v>0.9744453599999998</v>
      </c>
      <c r="U464" s="11">
        <v>13.292600159999997</v>
      </c>
      <c r="V464" s="11">
        <v>21.228988199999996</v>
      </c>
      <c r="W464" s="11">
        <v>26.089884239999996</v>
      </c>
      <c r="X464" s="11">
        <v>98.70872507999998</v>
      </c>
      <c r="Y464" s="11">
        <v>146.87092979999997</v>
      </c>
    </row>
    <row r="465" spans="1:25" ht="11.25">
      <c r="A465" s="10">
        <f t="shared" si="10"/>
        <v>42806</v>
      </c>
      <c r="B465" s="11">
        <v>2.0961905999999995</v>
      </c>
      <c r="C465" s="11">
        <v>0</v>
      </c>
      <c r="D465" s="11">
        <v>0.004856039999999999</v>
      </c>
      <c r="E465" s="11">
        <v>0.04370436</v>
      </c>
      <c r="F465" s="11">
        <v>0.030754919999999998</v>
      </c>
      <c r="G465" s="11">
        <v>0.15053724</v>
      </c>
      <c r="H465" s="11">
        <v>12.02517372</v>
      </c>
      <c r="I465" s="11">
        <v>10.777171439999998</v>
      </c>
      <c r="J465" s="11">
        <v>0.05827247999999999</v>
      </c>
      <c r="K465" s="11">
        <v>0.07607795999999999</v>
      </c>
      <c r="L465" s="11">
        <v>12.526964519999998</v>
      </c>
      <c r="M465" s="11">
        <v>8.0691198</v>
      </c>
      <c r="N465" s="11">
        <v>6.885864719999999</v>
      </c>
      <c r="O465" s="11">
        <v>0.75430488</v>
      </c>
      <c r="P465" s="11">
        <v>0.5600632799999999</v>
      </c>
      <c r="Q465" s="11">
        <v>3.35552364</v>
      </c>
      <c r="R465" s="11">
        <v>3.5222476799999995</v>
      </c>
      <c r="S465" s="11">
        <v>7.235499600000001</v>
      </c>
      <c r="T465" s="11">
        <v>17.158008</v>
      </c>
      <c r="U465" s="11">
        <v>17.755300919999996</v>
      </c>
      <c r="V465" s="11">
        <v>18.2748972</v>
      </c>
      <c r="W465" s="11">
        <v>43.51497443999999</v>
      </c>
      <c r="X465" s="11">
        <v>91.4068596</v>
      </c>
      <c r="Y465" s="11">
        <v>140.79440507999996</v>
      </c>
    </row>
    <row r="466" spans="1:25" ht="11.25">
      <c r="A466" s="10">
        <f t="shared" si="10"/>
        <v>42807</v>
      </c>
      <c r="B466" s="11">
        <v>8.18566476</v>
      </c>
      <c r="C466" s="11">
        <v>0.004856039999999999</v>
      </c>
      <c r="D466" s="11">
        <v>0</v>
      </c>
      <c r="E466" s="11">
        <v>0.0080934</v>
      </c>
      <c r="F466" s="11">
        <v>0.009712079999999998</v>
      </c>
      <c r="G466" s="11">
        <v>0.0647472</v>
      </c>
      <c r="H466" s="11">
        <v>0.23632727999999995</v>
      </c>
      <c r="I466" s="11">
        <v>2.0023071599999995</v>
      </c>
      <c r="J466" s="11">
        <v>0.0647472</v>
      </c>
      <c r="K466" s="11">
        <v>1.1217452399999999</v>
      </c>
      <c r="L466" s="11">
        <v>17.68084164</v>
      </c>
      <c r="M466" s="11">
        <v>11.703056399999998</v>
      </c>
      <c r="N466" s="11">
        <v>9.354351719999999</v>
      </c>
      <c r="O466" s="11">
        <v>1.7109447599999996</v>
      </c>
      <c r="P466" s="11">
        <v>10.425917879999998</v>
      </c>
      <c r="Q466" s="11">
        <v>14.46614316</v>
      </c>
      <c r="R466" s="11">
        <v>19.192688759999996</v>
      </c>
      <c r="S466" s="11">
        <v>23.176260239999998</v>
      </c>
      <c r="T466" s="11">
        <v>26.11902048</v>
      </c>
      <c r="U466" s="11">
        <v>33.310815719999994</v>
      </c>
      <c r="V466" s="11">
        <v>51.153525359999996</v>
      </c>
      <c r="W466" s="11">
        <v>45.664581479999995</v>
      </c>
      <c r="X466" s="11">
        <v>53.87128908</v>
      </c>
      <c r="Y466" s="11">
        <v>146.30601047999997</v>
      </c>
    </row>
    <row r="467" spans="1:25" ht="11.25">
      <c r="A467" s="10">
        <f t="shared" si="10"/>
        <v>42808</v>
      </c>
      <c r="B467" s="11">
        <v>7.949337479999999</v>
      </c>
      <c r="C467" s="11">
        <v>1.4551933199999998</v>
      </c>
      <c r="D467" s="11">
        <v>0.050179079999999994</v>
      </c>
      <c r="E467" s="11">
        <v>0.07122192</v>
      </c>
      <c r="F467" s="11">
        <v>0.05989116</v>
      </c>
      <c r="G467" s="11">
        <v>0.07931532</v>
      </c>
      <c r="H467" s="11">
        <v>0.04856039999999999</v>
      </c>
      <c r="I467" s="11">
        <v>5.208912239999999</v>
      </c>
      <c r="J467" s="11">
        <v>4.815573</v>
      </c>
      <c r="K467" s="11">
        <v>10.966557</v>
      </c>
      <c r="L467" s="11">
        <v>10.68652536</v>
      </c>
      <c r="M467" s="11">
        <v>51.74434355999999</v>
      </c>
      <c r="N467" s="11">
        <v>41.76194399999999</v>
      </c>
      <c r="O467" s="11">
        <v>45.84425496</v>
      </c>
      <c r="P467" s="11">
        <v>47.875698359999994</v>
      </c>
      <c r="Q467" s="11">
        <v>48.19457832</v>
      </c>
      <c r="R467" s="11">
        <v>52.66051643999999</v>
      </c>
      <c r="S467" s="11">
        <v>55.559572319999994</v>
      </c>
      <c r="T467" s="11">
        <v>77.00870099999999</v>
      </c>
      <c r="U467" s="11">
        <v>118.54402979999998</v>
      </c>
      <c r="V467" s="11">
        <v>145.78965155999998</v>
      </c>
      <c r="W467" s="11">
        <v>96.87961667999998</v>
      </c>
      <c r="X467" s="11">
        <v>96.46361592000001</v>
      </c>
      <c r="Y467" s="11">
        <v>95.9391636</v>
      </c>
    </row>
    <row r="468" spans="1:25" ht="11.25">
      <c r="A468" s="10">
        <f t="shared" si="10"/>
        <v>42809</v>
      </c>
      <c r="B468" s="11">
        <v>3.6226058399999994</v>
      </c>
      <c r="C468" s="11">
        <v>3.24221604</v>
      </c>
      <c r="D468" s="11">
        <v>0</v>
      </c>
      <c r="E468" s="11">
        <v>0</v>
      </c>
      <c r="F468" s="11">
        <v>0</v>
      </c>
      <c r="G468" s="11">
        <v>0.030754919999999998</v>
      </c>
      <c r="H468" s="11">
        <v>5.9680731599999985</v>
      </c>
      <c r="I468" s="11">
        <v>7.491251039999999</v>
      </c>
      <c r="J468" s="11">
        <v>4.070980199999999</v>
      </c>
      <c r="K468" s="11">
        <v>6.63982536</v>
      </c>
      <c r="L468" s="11">
        <v>7.5916092</v>
      </c>
      <c r="M468" s="11">
        <v>69.70683552</v>
      </c>
      <c r="N468" s="11">
        <v>5.909800679999999</v>
      </c>
      <c r="O468" s="11">
        <v>48.97478208</v>
      </c>
      <c r="P468" s="11">
        <v>95.40823655999998</v>
      </c>
      <c r="Q468" s="11">
        <v>96.14635464</v>
      </c>
      <c r="R468" s="11">
        <v>95.23180044</v>
      </c>
      <c r="S468" s="11">
        <v>51.43031963999999</v>
      </c>
      <c r="T468" s="11">
        <v>49.277475239999994</v>
      </c>
      <c r="U468" s="11">
        <v>51.87545664</v>
      </c>
      <c r="V468" s="11">
        <v>60.25212563999999</v>
      </c>
      <c r="W468" s="11">
        <v>62.341841519999996</v>
      </c>
      <c r="X468" s="11">
        <v>91.07179283999999</v>
      </c>
      <c r="Y468" s="11">
        <v>126.80253515999999</v>
      </c>
    </row>
    <row r="469" spans="1:25" ht="11.25">
      <c r="A469" s="10">
        <f t="shared" si="10"/>
        <v>42810</v>
      </c>
      <c r="B469" s="11">
        <v>17.00908944</v>
      </c>
      <c r="C469" s="11">
        <v>78.44608883999999</v>
      </c>
      <c r="D469" s="11">
        <v>77.10420312</v>
      </c>
      <c r="E469" s="11">
        <v>75.86915027999999</v>
      </c>
      <c r="F469" s="11">
        <v>70.291179</v>
      </c>
      <c r="G469" s="11">
        <v>68.5672848</v>
      </c>
      <c r="H469" s="11">
        <v>66.97288499999999</v>
      </c>
      <c r="I469" s="11">
        <v>68.89911419999999</v>
      </c>
      <c r="J469" s="11">
        <v>69.2714106</v>
      </c>
      <c r="K469" s="11">
        <v>69.4332786</v>
      </c>
      <c r="L469" s="11">
        <v>70.28794164</v>
      </c>
      <c r="M469" s="11">
        <v>71.83539972</v>
      </c>
      <c r="N469" s="11">
        <v>68.57214084</v>
      </c>
      <c r="O469" s="11">
        <v>0</v>
      </c>
      <c r="P469" s="11">
        <v>0</v>
      </c>
      <c r="Q469" s="11">
        <v>6.864821879999999</v>
      </c>
      <c r="R469" s="11">
        <v>17.196856319999995</v>
      </c>
      <c r="S469" s="11">
        <v>19.993935359999995</v>
      </c>
      <c r="T469" s="11">
        <v>49.61092332</v>
      </c>
      <c r="U469" s="11">
        <v>48.87766127999999</v>
      </c>
      <c r="V469" s="11">
        <v>50.87349372</v>
      </c>
      <c r="W469" s="11">
        <v>142.79671223999998</v>
      </c>
      <c r="X469" s="11">
        <v>128.8631148</v>
      </c>
      <c r="Y469" s="11">
        <v>59.573898719999995</v>
      </c>
    </row>
    <row r="470" spans="1:25" ht="11.25">
      <c r="A470" s="10">
        <f t="shared" si="10"/>
        <v>42811</v>
      </c>
      <c r="B470" s="11">
        <v>12.46545468</v>
      </c>
      <c r="C470" s="11">
        <v>14.47585524</v>
      </c>
      <c r="D470" s="11">
        <v>0.004856039999999999</v>
      </c>
      <c r="E470" s="11">
        <v>0.009712079999999998</v>
      </c>
      <c r="F470" s="11">
        <v>0.21690312</v>
      </c>
      <c r="G470" s="11">
        <v>0.08740872</v>
      </c>
      <c r="H470" s="11">
        <v>0.05827247999999999</v>
      </c>
      <c r="I470" s="11">
        <v>0.04208568</v>
      </c>
      <c r="J470" s="11">
        <v>0.011330759999999999</v>
      </c>
      <c r="K470" s="11">
        <v>9.1131684</v>
      </c>
      <c r="L470" s="11">
        <v>7.400604959999998</v>
      </c>
      <c r="M470" s="11">
        <v>8.132248319999999</v>
      </c>
      <c r="N470" s="11">
        <v>0.60214896</v>
      </c>
      <c r="O470" s="11">
        <v>3.8945440799999997</v>
      </c>
      <c r="P470" s="11">
        <v>0.23632727999999995</v>
      </c>
      <c r="Q470" s="11">
        <v>4.34939316</v>
      </c>
      <c r="R470" s="11">
        <v>12.518871119999998</v>
      </c>
      <c r="S470" s="11">
        <v>19.513187399999996</v>
      </c>
      <c r="T470" s="11">
        <v>18.967692239999998</v>
      </c>
      <c r="U470" s="11">
        <v>56.3381574</v>
      </c>
      <c r="V470" s="11">
        <v>52.76734932</v>
      </c>
      <c r="W470" s="11">
        <v>59.583610799999995</v>
      </c>
      <c r="X470" s="11">
        <v>130.93502519999998</v>
      </c>
      <c r="Y470" s="11">
        <v>95.83718676000001</v>
      </c>
    </row>
    <row r="471" spans="1:25" ht="11.25">
      <c r="A471" s="10">
        <f t="shared" si="10"/>
        <v>42812</v>
      </c>
      <c r="B471" s="11">
        <v>0.004856039999999999</v>
      </c>
      <c r="C471" s="11">
        <v>0</v>
      </c>
      <c r="D471" s="11">
        <v>0</v>
      </c>
      <c r="E471" s="11">
        <v>0</v>
      </c>
      <c r="F471" s="11">
        <v>0</v>
      </c>
      <c r="G471" s="11">
        <v>0</v>
      </c>
      <c r="H471" s="11">
        <v>0</v>
      </c>
      <c r="I471" s="11">
        <v>0</v>
      </c>
      <c r="J471" s="11">
        <v>0</v>
      </c>
      <c r="K471" s="11">
        <v>0</v>
      </c>
      <c r="L471" s="11">
        <v>0.34316016</v>
      </c>
      <c r="M471" s="11">
        <v>5.36916156</v>
      </c>
      <c r="N471" s="11">
        <v>1.20429792</v>
      </c>
      <c r="O471" s="11">
        <v>0.04208568</v>
      </c>
      <c r="P471" s="11">
        <v>0</v>
      </c>
      <c r="Q471" s="11">
        <v>0</v>
      </c>
      <c r="R471" s="11">
        <v>1.3014187199999996</v>
      </c>
      <c r="S471" s="11">
        <v>0.14891855999999998</v>
      </c>
      <c r="T471" s="11">
        <v>16.554240359999998</v>
      </c>
      <c r="U471" s="11">
        <v>26.56092012</v>
      </c>
      <c r="V471" s="11">
        <v>51.81880284</v>
      </c>
      <c r="W471" s="11">
        <v>50.609648879999995</v>
      </c>
      <c r="X471" s="11">
        <v>39.21737904</v>
      </c>
      <c r="Y471" s="11">
        <v>130.47532007999996</v>
      </c>
    </row>
    <row r="472" spans="1:25" ht="11.25">
      <c r="A472" s="10">
        <f t="shared" si="10"/>
        <v>42813</v>
      </c>
      <c r="B472" s="11">
        <v>17.4898374</v>
      </c>
      <c r="C472" s="11">
        <v>12.77624124</v>
      </c>
      <c r="D472" s="11">
        <v>9.11154972</v>
      </c>
      <c r="E472" s="11">
        <v>0.024280199999999995</v>
      </c>
      <c r="F472" s="11">
        <v>0</v>
      </c>
      <c r="G472" s="11">
        <v>0.050179079999999994</v>
      </c>
      <c r="H472" s="11">
        <v>0.027517559999999996</v>
      </c>
      <c r="I472" s="11">
        <v>0.004856039999999999</v>
      </c>
      <c r="J472" s="11">
        <v>0</v>
      </c>
      <c r="K472" s="11">
        <v>0.004856039999999999</v>
      </c>
      <c r="L472" s="11">
        <v>1.4341504799999998</v>
      </c>
      <c r="M472" s="11">
        <v>3.397609319999999</v>
      </c>
      <c r="N472" s="11">
        <v>0</v>
      </c>
      <c r="O472" s="11">
        <v>0</v>
      </c>
      <c r="P472" s="11">
        <v>0</v>
      </c>
      <c r="Q472" s="11">
        <v>0</v>
      </c>
      <c r="R472" s="11">
        <v>6.874533959999999</v>
      </c>
      <c r="S472" s="11">
        <v>12.18542304</v>
      </c>
      <c r="T472" s="11">
        <v>21.805238279999998</v>
      </c>
      <c r="U472" s="11">
        <v>44.955599639999996</v>
      </c>
      <c r="V472" s="11">
        <v>84.33646535999999</v>
      </c>
      <c r="W472" s="11">
        <v>46.66330703999999</v>
      </c>
      <c r="X472" s="11">
        <v>90.26730887999999</v>
      </c>
      <c r="Y472" s="11">
        <v>121.13391779999998</v>
      </c>
    </row>
    <row r="473" spans="1:25" ht="11.25">
      <c r="A473" s="10">
        <f t="shared" si="10"/>
        <v>42814</v>
      </c>
      <c r="B473" s="11">
        <v>8.486739239999999</v>
      </c>
      <c r="C473" s="11">
        <v>1.8792874799999997</v>
      </c>
      <c r="D473" s="11">
        <v>7.052588759999999</v>
      </c>
      <c r="E473" s="11">
        <v>5.9615984399999995</v>
      </c>
      <c r="F473" s="11">
        <v>5.579589959999999</v>
      </c>
      <c r="G473" s="11">
        <v>4.65532368</v>
      </c>
      <c r="H473" s="11">
        <v>2.42154528</v>
      </c>
      <c r="I473" s="11">
        <v>4.89003228</v>
      </c>
      <c r="J473" s="11">
        <v>0.09388343999999998</v>
      </c>
      <c r="K473" s="11">
        <v>0.050179079999999994</v>
      </c>
      <c r="L473" s="11">
        <v>1.2560956799999998</v>
      </c>
      <c r="M473" s="11">
        <v>5.9680731599999985</v>
      </c>
      <c r="N473" s="11">
        <v>40.46052528</v>
      </c>
      <c r="O473" s="11">
        <v>1.1087957999999998</v>
      </c>
      <c r="P473" s="11">
        <v>1.6332481199999997</v>
      </c>
      <c r="Q473" s="11">
        <v>41.439826679999996</v>
      </c>
      <c r="R473" s="11">
        <v>36.659864639999995</v>
      </c>
      <c r="S473" s="11">
        <v>36.8492502</v>
      </c>
      <c r="T473" s="11">
        <v>45.88634064</v>
      </c>
      <c r="U473" s="11">
        <v>103.73148911999999</v>
      </c>
      <c r="V473" s="11">
        <v>107.1728028</v>
      </c>
      <c r="W473" s="11">
        <v>108.33825239999997</v>
      </c>
      <c r="X473" s="11">
        <v>108.62314007999998</v>
      </c>
      <c r="Y473" s="11">
        <v>140.12427155999998</v>
      </c>
    </row>
    <row r="474" spans="1:25" ht="11.25">
      <c r="A474" s="10">
        <f t="shared" si="10"/>
        <v>42815</v>
      </c>
      <c r="B474" s="11">
        <v>0.17158008</v>
      </c>
      <c r="C474" s="11">
        <v>6.443965079999999</v>
      </c>
      <c r="D474" s="11">
        <v>6.67058028</v>
      </c>
      <c r="E474" s="11">
        <v>2.53647156</v>
      </c>
      <c r="F474" s="11">
        <v>0.01780548</v>
      </c>
      <c r="G474" s="11">
        <v>0</v>
      </c>
      <c r="H474" s="11">
        <v>0</v>
      </c>
      <c r="I474" s="11">
        <v>1.4050142399999999</v>
      </c>
      <c r="J474" s="11">
        <v>8.345914079999998</v>
      </c>
      <c r="K474" s="11">
        <v>12.72606216</v>
      </c>
      <c r="L474" s="11">
        <v>14.009675399999997</v>
      </c>
      <c r="M474" s="11">
        <v>13.038467399999996</v>
      </c>
      <c r="N474" s="11">
        <v>18.55331016</v>
      </c>
      <c r="O474" s="11">
        <v>29.7189648</v>
      </c>
      <c r="P474" s="11">
        <v>39.53949636</v>
      </c>
      <c r="Q474" s="11">
        <v>32.76370187999999</v>
      </c>
      <c r="R474" s="11">
        <v>46.04335259999999</v>
      </c>
      <c r="S474" s="11">
        <v>52.44037596</v>
      </c>
      <c r="T474" s="11">
        <v>83.73269771999999</v>
      </c>
      <c r="U474" s="11">
        <v>89.88853776</v>
      </c>
      <c r="V474" s="11">
        <v>107.70211115999999</v>
      </c>
      <c r="W474" s="11">
        <v>90.16209467999998</v>
      </c>
      <c r="X474" s="11">
        <v>87.85061963999999</v>
      </c>
      <c r="Y474" s="11">
        <v>84.19887755999999</v>
      </c>
    </row>
    <row r="475" spans="1:25" ht="11.25">
      <c r="A475" s="10">
        <f t="shared" si="10"/>
        <v>42816</v>
      </c>
      <c r="B475" s="11">
        <v>3.6193684799999994</v>
      </c>
      <c r="C475" s="11">
        <v>6.521661719999999</v>
      </c>
      <c r="D475" s="11">
        <v>5.6168195999999995</v>
      </c>
      <c r="E475" s="11">
        <v>0</v>
      </c>
      <c r="F475" s="11">
        <v>0.006474719999999999</v>
      </c>
      <c r="G475" s="11">
        <v>0</v>
      </c>
      <c r="H475" s="11">
        <v>5.364305519999999</v>
      </c>
      <c r="I475" s="11">
        <v>8.638895159999999</v>
      </c>
      <c r="J475" s="11">
        <v>10.5133266</v>
      </c>
      <c r="K475" s="11">
        <v>12.768147839999997</v>
      </c>
      <c r="L475" s="11">
        <v>16.43283936</v>
      </c>
      <c r="M475" s="11">
        <v>45.94946915999999</v>
      </c>
      <c r="N475" s="11">
        <v>32.32989564</v>
      </c>
      <c r="O475" s="11">
        <v>33.7009176</v>
      </c>
      <c r="P475" s="11">
        <v>47.883791759999994</v>
      </c>
      <c r="Q475" s="11">
        <v>51.40280208</v>
      </c>
      <c r="R475" s="11">
        <v>42.116434919999996</v>
      </c>
      <c r="S475" s="11">
        <v>41.32328172</v>
      </c>
      <c r="T475" s="11">
        <v>90.24626603999998</v>
      </c>
      <c r="U475" s="11">
        <v>45.01387211999999</v>
      </c>
      <c r="V475" s="11">
        <v>35.970306959999995</v>
      </c>
      <c r="W475" s="11">
        <v>38.794903559999995</v>
      </c>
      <c r="X475" s="11">
        <v>137.425932</v>
      </c>
      <c r="Y475" s="11">
        <v>137.65740323999998</v>
      </c>
    </row>
    <row r="476" spans="1:25" ht="11.25">
      <c r="A476" s="10">
        <f t="shared" si="10"/>
        <v>42817</v>
      </c>
      <c r="B476" s="11">
        <v>7.21283808</v>
      </c>
      <c r="C476" s="11">
        <v>6.979748159999999</v>
      </c>
      <c r="D476" s="11">
        <v>2.39888376</v>
      </c>
      <c r="E476" s="11">
        <v>0.0323736</v>
      </c>
      <c r="F476" s="11">
        <v>0.17158008</v>
      </c>
      <c r="G476" s="11">
        <v>6.660868199999999</v>
      </c>
      <c r="H476" s="11">
        <v>6.910144919999999</v>
      </c>
      <c r="I476" s="11">
        <v>11.410075319999999</v>
      </c>
      <c r="J476" s="11">
        <v>14.493660719999998</v>
      </c>
      <c r="K476" s="11">
        <v>51.00298811999999</v>
      </c>
      <c r="L476" s="11">
        <v>45.2501994</v>
      </c>
      <c r="M476" s="11">
        <v>44.423053919999994</v>
      </c>
      <c r="N476" s="11">
        <v>35.182009799999996</v>
      </c>
      <c r="O476" s="11">
        <v>33.56009244</v>
      </c>
      <c r="P476" s="11">
        <v>31.40724804</v>
      </c>
      <c r="Q476" s="11">
        <v>41.61464411999999</v>
      </c>
      <c r="R476" s="11">
        <v>91.414953</v>
      </c>
      <c r="S476" s="11">
        <v>129.87155244000002</v>
      </c>
      <c r="T476" s="11">
        <v>125.42018243999999</v>
      </c>
      <c r="U476" s="11">
        <v>138.30163788</v>
      </c>
      <c r="V476" s="11">
        <v>137.74804931999998</v>
      </c>
      <c r="W476" s="11">
        <v>136.83349512</v>
      </c>
      <c r="X476" s="11">
        <v>136.8027402</v>
      </c>
      <c r="Y476" s="11">
        <v>136.72828092</v>
      </c>
    </row>
    <row r="477" spans="1:25" ht="11.25">
      <c r="A477" s="10">
        <f t="shared" si="10"/>
        <v>42818</v>
      </c>
      <c r="B477" s="11">
        <v>37.54528259999999</v>
      </c>
      <c r="C477" s="11">
        <v>42.906350759999995</v>
      </c>
      <c r="D477" s="11">
        <v>43.87270272</v>
      </c>
      <c r="E477" s="11">
        <v>46.291010639999996</v>
      </c>
      <c r="F477" s="11">
        <v>45.682386959999995</v>
      </c>
      <c r="G477" s="11">
        <v>20.136379199999997</v>
      </c>
      <c r="H477" s="11">
        <v>8.1662406</v>
      </c>
      <c r="I477" s="11">
        <v>44.38744296</v>
      </c>
      <c r="J477" s="11">
        <v>17.13696516</v>
      </c>
      <c r="K477" s="11">
        <v>47.5163514</v>
      </c>
      <c r="L477" s="11">
        <v>37.08557748</v>
      </c>
      <c r="M477" s="11">
        <v>37.351040999999995</v>
      </c>
      <c r="N477" s="11">
        <v>40.12060248</v>
      </c>
      <c r="O477" s="11">
        <v>34.9311144</v>
      </c>
      <c r="P477" s="11">
        <v>5.93569956</v>
      </c>
      <c r="Q477" s="11">
        <v>44.68528007999999</v>
      </c>
      <c r="R477" s="11">
        <v>88.19539848</v>
      </c>
      <c r="S477" s="11">
        <v>89.23459103999998</v>
      </c>
      <c r="T477" s="11">
        <v>86.50387787999999</v>
      </c>
      <c r="U477" s="11">
        <v>139.31655023999997</v>
      </c>
      <c r="V477" s="11">
        <v>85.81755755999998</v>
      </c>
      <c r="W477" s="11">
        <v>138.82770887999996</v>
      </c>
      <c r="X477" s="11">
        <v>138.58005083999998</v>
      </c>
      <c r="Y477" s="11">
        <v>138.16566876</v>
      </c>
    </row>
    <row r="478" spans="1:25" ht="11.25">
      <c r="A478" s="10">
        <f t="shared" si="10"/>
        <v>42819</v>
      </c>
      <c r="B478" s="11">
        <v>21.164240999999997</v>
      </c>
      <c r="C478" s="11">
        <v>29.340193679999995</v>
      </c>
      <c r="D478" s="11">
        <v>34.575004799999995</v>
      </c>
      <c r="E478" s="11">
        <v>34.82751888</v>
      </c>
      <c r="F478" s="11">
        <v>47.687931479999996</v>
      </c>
      <c r="G478" s="11">
        <v>16.196512079999998</v>
      </c>
      <c r="H478" s="11">
        <v>19.2380118</v>
      </c>
      <c r="I478" s="11">
        <v>19.1894514</v>
      </c>
      <c r="J478" s="11">
        <v>13.292600159999997</v>
      </c>
      <c r="K478" s="11">
        <v>4.02080112</v>
      </c>
      <c r="L478" s="11">
        <v>8.263361399999999</v>
      </c>
      <c r="M478" s="11">
        <v>8.786195039999999</v>
      </c>
      <c r="N478" s="11">
        <v>0.28812504</v>
      </c>
      <c r="O478" s="11">
        <v>0</v>
      </c>
      <c r="P478" s="11">
        <v>0.01780548</v>
      </c>
      <c r="Q478" s="11">
        <v>3.94796052</v>
      </c>
      <c r="R478" s="11">
        <v>10.47609696</v>
      </c>
      <c r="S478" s="11">
        <v>16.4781624</v>
      </c>
      <c r="T478" s="11">
        <v>18.011052359999997</v>
      </c>
      <c r="U478" s="11">
        <v>37.90462956</v>
      </c>
      <c r="V478" s="11">
        <v>81.31924584</v>
      </c>
      <c r="W478" s="11">
        <v>80.67177383999999</v>
      </c>
      <c r="X478" s="11">
        <v>129.53648567999997</v>
      </c>
      <c r="Y478" s="11">
        <v>119.76613319999998</v>
      </c>
    </row>
    <row r="479" spans="1:25" ht="11.25">
      <c r="A479" s="10">
        <f t="shared" si="10"/>
        <v>42820</v>
      </c>
      <c r="B479" s="11">
        <v>2.2710080399999995</v>
      </c>
      <c r="C479" s="11">
        <v>4.17133836</v>
      </c>
      <c r="D479" s="11">
        <v>5.296320959999999</v>
      </c>
      <c r="E479" s="11">
        <v>4.148676839999999</v>
      </c>
      <c r="F479" s="11">
        <v>8.961012479999999</v>
      </c>
      <c r="G479" s="11">
        <v>10.12969944</v>
      </c>
      <c r="H479" s="11">
        <v>8.967487199999999</v>
      </c>
      <c r="I479" s="11">
        <v>14.603730959999996</v>
      </c>
      <c r="J479" s="11">
        <v>17.977060079999998</v>
      </c>
      <c r="K479" s="11">
        <v>7.787469479999999</v>
      </c>
      <c r="L479" s="11">
        <v>26.737356239999997</v>
      </c>
      <c r="M479" s="11">
        <v>0.025898879999999996</v>
      </c>
      <c r="N479" s="11">
        <v>0.024280199999999995</v>
      </c>
      <c r="O479" s="11">
        <v>0.12463835999999999</v>
      </c>
      <c r="P479" s="11">
        <v>0.045323039999999995</v>
      </c>
      <c r="Q479" s="11">
        <v>43.78691267999999</v>
      </c>
      <c r="R479" s="11">
        <v>25.607517599999998</v>
      </c>
      <c r="S479" s="11">
        <v>37.9094856</v>
      </c>
      <c r="T479" s="11">
        <v>84.3494148</v>
      </c>
      <c r="U479" s="11">
        <v>76.55708927999999</v>
      </c>
      <c r="V479" s="11">
        <v>96.98968692</v>
      </c>
      <c r="W479" s="11">
        <v>113.22342863999998</v>
      </c>
      <c r="X479" s="11">
        <v>113.61353052</v>
      </c>
      <c r="Y479" s="11">
        <v>132.08914403999998</v>
      </c>
    </row>
    <row r="480" spans="1:25" ht="11.25">
      <c r="A480" s="10">
        <f t="shared" si="10"/>
        <v>42821</v>
      </c>
      <c r="B480" s="11">
        <v>2.38431564</v>
      </c>
      <c r="C480" s="11">
        <v>24.73990512</v>
      </c>
      <c r="D480" s="11">
        <v>4.63913688</v>
      </c>
      <c r="E480" s="11">
        <v>20.38403724</v>
      </c>
      <c r="F480" s="11">
        <v>20.19788904</v>
      </c>
      <c r="G480" s="11">
        <v>19.93890024</v>
      </c>
      <c r="H480" s="11">
        <v>37.77675383999999</v>
      </c>
      <c r="I480" s="11">
        <v>27.29741952</v>
      </c>
      <c r="J480" s="11">
        <v>29.608894559999996</v>
      </c>
      <c r="K480" s="11">
        <v>90.68007228</v>
      </c>
      <c r="L480" s="11">
        <v>19.416066599999997</v>
      </c>
      <c r="M480" s="11">
        <v>21.191758559999997</v>
      </c>
      <c r="N480" s="11">
        <v>37.76542308</v>
      </c>
      <c r="O480" s="11">
        <v>43.3158768</v>
      </c>
      <c r="P480" s="11">
        <v>38.2494084</v>
      </c>
      <c r="Q480" s="11">
        <v>92.08023048</v>
      </c>
      <c r="R480" s="11">
        <v>89.20059876</v>
      </c>
      <c r="S480" s="11">
        <v>124.72576871999998</v>
      </c>
      <c r="T480" s="11">
        <v>137.79499103999999</v>
      </c>
      <c r="U480" s="11">
        <v>133.71106139999998</v>
      </c>
      <c r="V480" s="11">
        <v>130.15482144</v>
      </c>
      <c r="W480" s="11">
        <v>132.34651416</v>
      </c>
      <c r="X480" s="11">
        <v>131.56145435999997</v>
      </c>
      <c r="Y480" s="11">
        <v>118.69456703999998</v>
      </c>
    </row>
    <row r="481" spans="1:25" ht="11.25">
      <c r="A481" s="10">
        <f t="shared" si="10"/>
        <v>42822</v>
      </c>
      <c r="B481" s="11">
        <v>14.467761839999998</v>
      </c>
      <c r="C481" s="11">
        <v>16.71772704</v>
      </c>
      <c r="D481" s="11">
        <v>17.938211759999998</v>
      </c>
      <c r="E481" s="11">
        <v>35.976781679999995</v>
      </c>
      <c r="F481" s="11">
        <v>27.558026999999996</v>
      </c>
      <c r="G481" s="11">
        <v>13.851044759999997</v>
      </c>
      <c r="H481" s="11">
        <v>14.734844039999999</v>
      </c>
      <c r="I481" s="11">
        <v>34.513494959999996</v>
      </c>
      <c r="J481" s="11">
        <v>38.5569576</v>
      </c>
      <c r="K481" s="11">
        <v>95.95858776</v>
      </c>
      <c r="L481" s="11">
        <v>131.97259907999998</v>
      </c>
      <c r="M481" s="11">
        <v>80.9987472</v>
      </c>
      <c r="N481" s="11">
        <v>34.468171919999996</v>
      </c>
      <c r="O481" s="11">
        <v>35.36168328</v>
      </c>
      <c r="P481" s="11">
        <v>31.735840079999996</v>
      </c>
      <c r="Q481" s="11">
        <v>128.22049884</v>
      </c>
      <c r="R481" s="11">
        <v>122.48065955999999</v>
      </c>
      <c r="S481" s="11">
        <v>122.1536862</v>
      </c>
      <c r="T481" s="11">
        <v>130.82657364</v>
      </c>
      <c r="U481" s="11">
        <v>111.82165176</v>
      </c>
      <c r="V481" s="11">
        <v>125.13367607999999</v>
      </c>
      <c r="W481" s="11">
        <v>124.16408675999999</v>
      </c>
      <c r="X481" s="11">
        <v>124.39232064</v>
      </c>
      <c r="Y481" s="11">
        <v>127.16673816</v>
      </c>
    </row>
    <row r="482" spans="1:25" ht="11.25">
      <c r="A482" s="10">
        <f t="shared" si="10"/>
        <v>42823</v>
      </c>
      <c r="B482" s="11">
        <v>29.330481599999995</v>
      </c>
      <c r="C482" s="11">
        <v>0.8125773599999999</v>
      </c>
      <c r="D482" s="11">
        <v>0.88379928</v>
      </c>
      <c r="E482" s="11">
        <v>8.355626159999998</v>
      </c>
      <c r="F482" s="11">
        <v>33.02754672</v>
      </c>
      <c r="G482" s="11">
        <v>22.151635799999998</v>
      </c>
      <c r="H482" s="11">
        <v>23.911140959999997</v>
      </c>
      <c r="I482" s="11">
        <v>96.27261168</v>
      </c>
      <c r="J482" s="11">
        <v>92.09317992</v>
      </c>
      <c r="K482" s="11">
        <v>125.98024571999998</v>
      </c>
      <c r="L482" s="11">
        <v>122.23138284</v>
      </c>
      <c r="M482" s="11">
        <v>124.12685712</v>
      </c>
      <c r="N482" s="11">
        <v>125.01551244</v>
      </c>
      <c r="O482" s="11">
        <v>119.27729183999999</v>
      </c>
      <c r="P482" s="11">
        <v>39.495791999999994</v>
      </c>
      <c r="Q482" s="11">
        <v>114.87124487999998</v>
      </c>
      <c r="R482" s="11">
        <v>115.07196119999999</v>
      </c>
      <c r="S482" s="11">
        <v>116.7715752</v>
      </c>
      <c r="T482" s="11">
        <v>114.37754748</v>
      </c>
      <c r="U482" s="11">
        <v>125.28906935999998</v>
      </c>
      <c r="V482" s="11">
        <v>123.91481003999998</v>
      </c>
      <c r="W482" s="11">
        <v>120.96395639999999</v>
      </c>
      <c r="X482" s="11">
        <v>123.18316667999999</v>
      </c>
      <c r="Y482" s="11">
        <v>118.48899467999999</v>
      </c>
    </row>
    <row r="483" spans="1:25" ht="11.25">
      <c r="A483" s="10">
        <f t="shared" si="10"/>
        <v>42824</v>
      </c>
      <c r="B483" s="11">
        <v>18.89970768</v>
      </c>
      <c r="C483" s="11">
        <v>1.3920647999999998</v>
      </c>
      <c r="D483" s="11">
        <v>28.373841719999998</v>
      </c>
      <c r="E483" s="11">
        <v>31.060850519999995</v>
      </c>
      <c r="F483" s="11">
        <v>29.788568039999998</v>
      </c>
      <c r="G483" s="11">
        <v>29.861408639999997</v>
      </c>
      <c r="H483" s="11">
        <v>3.2260292399999995</v>
      </c>
      <c r="I483" s="11">
        <v>30.471650999999994</v>
      </c>
      <c r="J483" s="11">
        <v>3.1111029599999998</v>
      </c>
      <c r="K483" s="11">
        <v>2.57855724</v>
      </c>
      <c r="L483" s="11">
        <v>2.38431564</v>
      </c>
      <c r="M483" s="11">
        <v>1.6089679199999996</v>
      </c>
      <c r="N483" s="11">
        <v>1.46652408</v>
      </c>
      <c r="O483" s="11">
        <v>1.4908042799999999</v>
      </c>
      <c r="P483" s="11">
        <v>4.208568</v>
      </c>
      <c r="Q483" s="11">
        <v>28.822216079999997</v>
      </c>
      <c r="R483" s="11">
        <v>70.45466567999999</v>
      </c>
      <c r="S483" s="11">
        <v>70.89980268</v>
      </c>
      <c r="T483" s="11">
        <v>103.97752847999999</v>
      </c>
      <c r="U483" s="11">
        <v>100.20114803999999</v>
      </c>
      <c r="V483" s="11">
        <v>112.40923259999998</v>
      </c>
      <c r="W483" s="11">
        <v>108.86432339999999</v>
      </c>
      <c r="X483" s="11">
        <v>108.69112464</v>
      </c>
      <c r="Y483" s="11">
        <v>108.3058788</v>
      </c>
    </row>
    <row r="484" spans="1:25" ht="11.25">
      <c r="A484" s="10">
        <f t="shared" si="10"/>
        <v>42825</v>
      </c>
      <c r="B484" s="11">
        <v>19.2056382</v>
      </c>
      <c r="C484" s="11">
        <v>0</v>
      </c>
      <c r="D484" s="11">
        <v>0</v>
      </c>
      <c r="E484" s="11">
        <v>0.050179079999999994</v>
      </c>
      <c r="F484" s="11">
        <v>22.104694079999998</v>
      </c>
      <c r="G484" s="11">
        <v>15.66558504</v>
      </c>
      <c r="H484" s="11">
        <v>36.45105492</v>
      </c>
      <c r="I484" s="11">
        <v>35.7242676</v>
      </c>
      <c r="J484" s="11">
        <v>119.98627367999998</v>
      </c>
      <c r="K484" s="11">
        <v>19.22344368</v>
      </c>
      <c r="L484" s="11">
        <v>0.6814642799999999</v>
      </c>
      <c r="M484" s="11">
        <v>0.6167170799999999</v>
      </c>
      <c r="N484" s="11">
        <v>5.757644759999999</v>
      </c>
      <c r="O484" s="11">
        <v>24.341709839999996</v>
      </c>
      <c r="P484" s="11">
        <v>27.054617519999994</v>
      </c>
      <c r="Q484" s="11">
        <v>41.4543948</v>
      </c>
      <c r="R484" s="11">
        <v>111.8831616</v>
      </c>
      <c r="S484" s="11">
        <v>113.76406776</v>
      </c>
      <c r="T484" s="11">
        <v>123.96984515999998</v>
      </c>
      <c r="U484" s="11">
        <v>120.11414939999997</v>
      </c>
      <c r="V484" s="11">
        <v>105.41815367999999</v>
      </c>
      <c r="W484" s="11">
        <v>118.38539915999999</v>
      </c>
      <c r="X484" s="11">
        <v>117.48865044</v>
      </c>
      <c r="Y484" s="11">
        <v>118.10860487999999</v>
      </c>
    </row>
    <row r="485" ht="12.75">
      <c r="A485" s="14"/>
    </row>
    <row r="486" spans="1:25" ht="27.75" customHeight="1">
      <c r="A486" s="49" t="s">
        <v>68</v>
      </c>
      <c r="B486" s="50"/>
      <c r="C486" s="50"/>
      <c r="D486" s="50"/>
      <c r="E486" s="50"/>
      <c r="F486" s="50"/>
      <c r="G486" s="50"/>
      <c r="H486" s="50"/>
      <c r="I486" s="50"/>
      <c r="J486" s="50"/>
      <c r="K486" s="50"/>
      <c r="L486" s="50"/>
      <c r="M486" s="50"/>
      <c r="N486" s="50"/>
      <c r="O486" s="50"/>
      <c r="P486" s="50"/>
      <c r="Q486" s="50"/>
      <c r="R486" s="50"/>
      <c r="S486" s="50"/>
      <c r="T486" s="50"/>
      <c r="U486" s="50"/>
      <c r="V486" s="50"/>
      <c r="W486" s="50"/>
      <c r="X486" s="50"/>
      <c r="Y486" s="51"/>
    </row>
    <row r="487" spans="1:25" ht="15">
      <c r="A487" s="35"/>
      <c r="B487" s="35"/>
      <c r="C487" s="35"/>
      <c r="D487" s="35"/>
      <c r="E487" s="35"/>
      <c r="F487" s="35"/>
      <c r="G487" s="35"/>
      <c r="H487" s="35"/>
      <c r="I487" s="35"/>
      <c r="J487" s="35"/>
      <c r="K487" s="35"/>
      <c r="L487" s="35"/>
      <c r="M487" s="35"/>
      <c r="N487" s="35"/>
      <c r="O487" s="35"/>
      <c r="P487" s="35"/>
      <c r="Q487" s="35"/>
      <c r="R487" s="35"/>
      <c r="S487" s="35"/>
      <c r="T487" s="35"/>
      <c r="U487" s="35"/>
      <c r="V487" s="35"/>
      <c r="W487" s="35"/>
      <c r="X487" s="35"/>
      <c r="Y487" s="35"/>
    </row>
    <row r="488" spans="1:25" ht="31.5" customHeight="1">
      <c r="A488" s="49" t="s">
        <v>69</v>
      </c>
      <c r="B488" s="50"/>
      <c r="C488" s="50"/>
      <c r="D488" s="50"/>
      <c r="E488" s="50"/>
      <c r="F488" s="50"/>
      <c r="G488" s="50"/>
      <c r="H488" s="50"/>
      <c r="I488" s="50"/>
      <c r="J488" s="50"/>
      <c r="K488" s="50"/>
      <c r="L488" s="50"/>
      <c r="M488" s="50"/>
      <c r="N488" s="50"/>
      <c r="O488" s="50"/>
      <c r="P488" s="50"/>
      <c r="Q488" s="50"/>
      <c r="R488" s="50"/>
      <c r="S488" s="50"/>
      <c r="T488" s="50"/>
      <c r="U488" s="50"/>
      <c r="V488" s="50"/>
      <c r="W488" s="50"/>
      <c r="X488" s="50"/>
      <c r="Y488" s="51"/>
    </row>
    <row r="489" spans="1:25" ht="11.25">
      <c r="A489" s="7"/>
      <c r="B489" s="6" t="s">
        <v>23</v>
      </c>
      <c r="C489" s="8" t="s">
        <v>24</v>
      </c>
      <c r="D489" s="9" t="s">
        <v>25</v>
      </c>
      <c r="E489" s="6" t="s">
        <v>26</v>
      </c>
      <c r="F489" s="6" t="s">
        <v>27</v>
      </c>
      <c r="G489" s="8" t="s">
        <v>28</v>
      </c>
      <c r="H489" s="9" t="s">
        <v>29</v>
      </c>
      <c r="I489" s="6" t="s">
        <v>30</v>
      </c>
      <c r="J489" s="6" t="s">
        <v>31</v>
      </c>
      <c r="K489" s="6" t="s">
        <v>32</v>
      </c>
      <c r="L489" s="6" t="s">
        <v>33</v>
      </c>
      <c r="M489" s="6" t="s">
        <v>34</v>
      </c>
      <c r="N489" s="6" t="s">
        <v>35</v>
      </c>
      <c r="O489" s="6" t="s">
        <v>36</v>
      </c>
      <c r="P489" s="6" t="s">
        <v>37</v>
      </c>
      <c r="Q489" s="6" t="s">
        <v>38</v>
      </c>
      <c r="R489" s="6" t="s">
        <v>39</v>
      </c>
      <c r="S489" s="6" t="s">
        <v>40</v>
      </c>
      <c r="T489" s="6" t="s">
        <v>41</v>
      </c>
      <c r="U489" s="6" t="s">
        <v>42</v>
      </c>
      <c r="V489" s="6" t="s">
        <v>43</v>
      </c>
      <c r="W489" s="6" t="s">
        <v>44</v>
      </c>
      <c r="X489" s="6" t="s">
        <v>45</v>
      </c>
      <c r="Y489" s="6" t="s">
        <v>64</v>
      </c>
    </row>
    <row r="490" spans="1:25" ht="11.25">
      <c r="A490" s="10">
        <f aca="true" t="shared" si="11" ref="A490:A520">A454</f>
        <v>42795</v>
      </c>
      <c r="B490" s="11">
        <v>139.75359383999998</v>
      </c>
      <c r="C490" s="11">
        <v>145.25548716</v>
      </c>
      <c r="D490" s="11">
        <v>146.04378432</v>
      </c>
      <c r="E490" s="11">
        <v>145.64235168</v>
      </c>
      <c r="F490" s="11">
        <v>147.30149867999998</v>
      </c>
      <c r="G490" s="11">
        <v>146.81589467999999</v>
      </c>
      <c r="H490" s="11">
        <v>146.17327871999996</v>
      </c>
      <c r="I490" s="11">
        <v>138.10092156</v>
      </c>
      <c r="J490" s="11">
        <v>137.66387796</v>
      </c>
      <c r="K490" s="11">
        <v>137.29481891999998</v>
      </c>
      <c r="L490" s="11">
        <v>136.82378304</v>
      </c>
      <c r="M490" s="11">
        <v>136.43368116</v>
      </c>
      <c r="N490" s="11">
        <v>137.74804931999998</v>
      </c>
      <c r="O490" s="11">
        <v>143.19328883999998</v>
      </c>
      <c r="P490" s="11">
        <v>144.91232699999998</v>
      </c>
      <c r="Q490" s="11">
        <v>144.47204603999998</v>
      </c>
      <c r="R490" s="11">
        <v>138.15757535999998</v>
      </c>
      <c r="S490" s="11">
        <v>141.594033</v>
      </c>
      <c r="T490" s="11">
        <v>138.19804236</v>
      </c>
      <c r="U490" s="11">
        <v>137.61046151999997</v>
      </c>
      <c r="V490" s="11">
        <v>137.72376912</v>
      </c>
      <c r="W490" s="11">
        <v>136.86101268</v>
      </c>
      <c r="X490" s="11">
        <v>136.38026471999999</v>
      </c>
      <c r="Y490" s="11">
        <v>136.69590732</v>
      </c>
    </row>
    <row r="491" spans="1:25" ht="11.25">
      <c r="A491" s="10">
        <f t="shared" si="11"/>
        <v>42796</v>
      </c>
      <c r="B491" s="11">
        <v>142.93753739999997</v>
      </c>
      <c r="C491" s="11">
        <v>147.20437787999998</v>
      </c>
      <c r="D491" s="11">
        <v>148.24842647999998</v>
      </c>
      <c r="E491" s="11">
        <v>148.32612311999998</v>
      </c>
      <c r="F491" s="11">
        <v>147.82271364</v>
      </c>
      <c r="G491" s="11">
        <v>147.57829296</v>
      </c>
      <c r="H491" s="11">
        <v>147.18171635999997</v>
      </c>
      <c r="I491" s="11">
        <v>146.62327176</v>
      </c>
      <c r="J491" s="11">
        <v>146.17651608</v>
      </c>
      <c r="K491" s="11">
        <v>144.92042039999998</v>
      </c>
      <c r="L491" s="11">
        <v>144.12888587999998</v>
      </c>
      <c r="M491" s="11">
        <v>143.60605223999997</v>
      </c>
      <c r="N491" s="11">
        <v>145.94342616</v>
      </c>
      <c r="O491" s="11">
        <v>147.23027675999998</v>
      </c>
      <c r="P491" s="11">
        <v>147.39214476</v>
      </c>
      <c r="Q491" s="11">
        <v>147.4941216</v>
      </c>
      <c r="R491" s="11">
        <v>146.56499928</v>
      </c>
      <c r="S491" s="11">
        <v>145.72814171999997</v>
      </c>
      <c r="T491" s="11">
        <v>145.29109812</v>
      </c>
      <c r="U491" s="11">
        <v>144.25190555999998</v>
      </c>
      <c r="V491" s="11">
        <v>143.98644204</v>
      </c>
      <c r="W491" s="11">
        <v>143.78896307999997</v>
      </c>
      <c r="X491" s="11">
        <v>142.65426839999998</v>
      </c>
      <c r="Y491" s="11">
        <v>142.1524776</v>
      </c>
    </row>
    <row r="492" spans="1:25" ht="11.25">
      <c r="A492" s="10">
        <f t="shared" si="11"/>
        <v>42797</v>
      </c>
      <c r="B492" s="11">
        <v>143.97996732</v>
      </c>
      <c r="C492" s="11">
        <v>145.91914595999998</v>
      </c>
      <c r="D492" s="11">
        <v>146.39180051999998</v>
      </c>
      <c r="E492" s="11">
        <v>146.87254847999998</v>
      </c>
      <c r="F492" s="11">
        <v>146.74143539999997</v>
      </c>
      <c r="G492" s="11">
        <v>145.73299776</v>
      </c>
      <c r="H492" s="11">
        <v>145.59702864</v>
      </c>
      <c r="I492" s="11">
        <v>145.04020272</v>
      </c>
      <c r="J492" s="11">
        <v>144.23410008</v>
      </c>
      <c r="K492" s="11">
        <v>144.08194415999998</v>
      </c>
      <c r="L492" s="11">
        <v>143.28393492</v>
      </c>
      <c r="M492" s="11">
        <v>143.80353119999998</v>
      </c>
      <c r="N492" s="11">
        <v>144.42348564</v>
      </c>
      <c r="O492" s="11">
        <v>145.76051532</v>
      </c>
      <c r="P492" s="11">
        <v>147.63656543999997</v>
      </c>
      <c r="Q492" s="11">
        <v>146.34647747999998</v>
      </c>
      <c r="R492" s="11">
        <v>144.36197579999998</v>
      </c>
      <c r="S492" s="11">
        <v>143.59634015999998</v>
      </c>
      <c r="T492" s="11">
        <v>142.565241</v>
      </c>
      <c r="U492" s="11">
        <v>142.3790928</v>
      </c>
      <c r="V492" s="11">
        <v>142.39366092</v>
      </c>
      <c r="W492" s="11">
        <v>138.02969964</v>
      </c>
      <c r="X492" s="11">
        <v>143.07998124</v>
      </c>
      <c r="Y492" s="11">
        <v>143.0994054</v>
      </c>
    </row>
    <row r="493" spans="1:25" ht="11.25">
      <c r="A493" s="10">
        <f t="shared" si="11"/>
        <v>42798</v>
      </c>
      <c r="B493" s="11">
        <v>137.97304584</v>
      </c>
      <c r="C493" s="11">
        <v>143.19328883999998</v>
      </c>
      <c r="D493" s="11">
        <v>143.84885423999998</v>
      </c>
      <c r="E493" s="11">
        <v>144.20010779999998</v>
      </c>
      <c r="F493" s="11">
        <v>144.26161764</v>
      </c>
      <c r="G493" s="11">
        <v>144.53841192</v>
      </c>
      <c r="H493" s="11">
        <v>144.59182835999997</v>
      </c>
      <c r="I493" s="11">
        <v>144.03662112</v>
      </c>
      <c r="J493" s="11">
        <v>143.30012172</v>
      </c>
      <c r="K493" s="11">
        <v>142.68502331999997</v>
      </c>
      <c r="L493" s="11">
        <v>142.96343628</v>
      </c>
      <c r="M493" s="11">
        <v>142.82908584</v>
      </c>
      <c r="N493" s="11">
        <v>139.71150816</v>
      </c>
      <c r="O493" s="11">
        <v>143.52673692</v>
      </c>
      <c r="P493" s="11">
        <v>144.143454</v>
      </c>
      <c r="Q493" s="11">
        <v>143.80353119999998</v>
      </c>
      <c r="R493" s="11">
        <v>142.98286044</v>
      </c>
      <c r="S493" s="11">
        <v>142.57009703999998</v>
      </c>
      <c r="T493" s="11">
        <v>141.78341855999997</v>
      </c>
      <c r="U493" s="11">
        <v>137.84517012</v>
      </c>
      <c r="V493" s="11">
        <v>139.51402919999998</v>
      </c>
      <c r="W493" s="11">
        <v>139.50107976</v>
      </c>
      <c r="X493" s="11">
        <v>135.01571747999998</v>
      </c>
      <c r="Y493" s="11">
        <v>135.71013119999998</v>
      </c>
    </row>
    <row r="494" spans="1:25" ht="11.25">
      <c r="A494" s="10">
        <f t="shared" si="11"/>
        <v>42799</v>
      </c>
      <c r="B494" s="11">
        <v>135.17272943999998</v>
      </c>
      <c r="C494" s="11">
        <v>136.10185176</v>
      </c>
      <c r="D494" s="11">
        <v>140.55322175999999</v>
      </c>
      <c r="E494" s="11">
        <v>143.76630155999996</v>
      </c>
      <c r="F494" s="11">
        <v>144.12564851999997</v>
      </c>
      <c r="G494" s="11">
        <v>143.76953891999997</v>
      </c>
      <c r="H494" s="11">
        <v>143.75820815999998</v>
      </c>
      <c r="I494" s="11">
        <v>143.47493916</v>
      </c>
      <c r="J494" s="11">
        <v>140.03038812</v>
      </c>
      <c r="K494" s="11">
        <v>139.63381152</v>
      </c>
      <c r="L494" s="11">
        <v>137.142663</v>
      </c>
      <c r="M494" s="11">
        <v>136.71047544</v>
      </c>
      <c r="N494" s="11">
        <v>137.88401843999998</v>
      </c>
      <c r="O494" s="11">
        <v>140.4933306</v>
      </c>
      <c r="P494" s="11">
        <v>143.36001287999997</v>
      </c>
      <c r="Q494" s="11">
        <v>143.07188784</v>
      </c>
      <c r="R494" s="11">
        <v>142.61056403999999</v>
      </c>
      <c r="S494" s="11">
        <v>142.19132592</v>
      </c>
      <c r="T494" s="11">
        <v>141.42245291999998</v>
      </c>
      <c r="U494" s="11">
        <v>138.94101648</v>
      </c>
      <c r="V494" s="11">
        <v>137.08924656</v>
      </c>
      <c r="W494" s="11">
        <v>135.83315087999998</v>
      </c>
      <c r="X494" s="11">
        <v>136.11641987999997</v>
      </c>
      <c r="Y494" s="11">
        <v>135.83638824</v>
      </c>
    </row>
    <row r="495" spans="1:25" ht="11.25">
      <c r="A495" s="10">
        <f t="shared" si="11"/>
        <v>42800</v>
      </c>
      <c r="B495" s="11">
        <v>143.37781836</v>
      </c>
      <c r="C495" s="11">
        <v>144.02043432</v>
      </c>
      <c r="D495" s="11">
        <v>144.96736212</v>
      </c>
      <c r="E495" s="11">
        <v>144.82977431999998</v>
      </c>
      <c r="F495" s="11">
        <v>144.95279399999998</v>
      </c>
      <c r="G495" s="11">
        <v>144.43805376</v>
      </c>
      <c r="H495" s="11">
        <v>144.3700692</v>
      </c>
      <c r="I495" s="11">
        <v>143.89579596</v>
      </c>
      <c r="J495" s="11">
        <v>142.74491447999998</v>
      </c>
      <c r="K495" s="11">
        <v>142.76271995999997</v>
      </c>
      <c r="L495" s="11">
        <v>142.57980912</v>
      </c>
      <c r="M495" s="11">
        <v>142.41632244</v>
      </c>
      <c r="N495" s="11">
        <v>142.83717923999998</v>
      </c>
      <c r="O495" s="11">
        <v>143.25641735999997</v>
      </c>
      <c r="P495" s="11">
        <v>145.57436712</v>
      </c>
      <c r="Q495" s="11">
        <v>143.10426144</v>
      </c>
      <c r="R495" s="11">
        <v>142.48268832</v>
      </c>
      <c r="S495" s="11">
        <v>142.19132592</v>
      </c>
      <c r="T495" s="11">
        <v>141.5859396</v>
      </c>
      <c r="U495" s="11">
        <v>140.72965787999996</v>
      </c>
      <c r="V495" s="11">
        <v>141.7882746</v>
      </c>
      <c r="W495" s="11">
        <v>139.35701723999998</v>
      </c>
      <c r="X495" s="11">
        <v>139.0769856</v>
      </c>
      <c r="Y495" s="11">
        <v>138.51368495999998</v>
      </c>
    </row>
    <row r="496" spans="1:25" ht="11.25">
      <c r="A496" s="10">
        <f t="shared" si="11"/>
        <v>42801</v>
      </c>
      <c r="B496" s="11">
        <v>140.68433484</v>
      </c>
      <c r="C496" s="11">
        <v>145.26196187999997</v>
      </c>
      <c r="D496" s="11">
        <v>146.05835244</v>
      </c>
      <c r="E496" s="11">
        <v>146.26716216</v>
      </c>
      <c r="F496" s="11">
        <v>146.17489739999996</v>
      </c>
      <c r="G496" s="11">
        <v>146.5067268</v>
      </c>
      <c r="H496" s="11">
        <v>146.03407223999997</v>
      </c>
      <c r="I496" s="11">
        <v>144.91232699999998</v>
      </c>
      <c r="J496" s="11">
        <v>144.29075387999998</v>
      </c>
      <c r="K496" s="11">
        <v>144.14183531999998</v>
      </c>
      <c r="L496" s="11">
        <v>143.4717018</v>
      </c>
      <c r="M496" s="11">
        <v>142.38394884</v>
      </c>
      <c r="N496" s="11">
        <v>144.07385076</v>
      </c>
      <c r="O496" s="11">
        <v>145.38821891999999</v>
      </c>
      <c r="P496" s="11">
        <v>146.12957436</v>
      </c>
      <c r="Q496" s="11">
        <v>145.68281868</v>
      </c>
      <c r="R496" s="11">
        <v>144.54974267999998</v>
      </c>
      <c r="S496" s="11">
        <v>143.51216879999998</v>
      </c>
      <c r="T496" s="11">
        <v>143.60119619999998</v>
      </c>
      <c r="U496" s="11">
        <v>139.72283892</v>
      </c>
      <c r="V496" s="11">
        <v>138.35181696</v>
      </c>
      <c r="W496" s="11">
        <v>139.61438736</v>
      </c>
      <c r="X496" s="11">
        <v>138.97339007999997</v>
      </c>
      <c r="Y496" s="11">
        <v>139.2307602</v>
      </c>
    </row>
    <row r="497" spans="1:25" ht="11.25">
      <c r="A497" s="10">
        <f t="shared" si="11"/>
        <v>42802</v>
      </c>
      <c r="B497" s="11">
        <v>132.90657744</v>
      </c>
      <c r="C497" s="11">
        <v>134.35367736</v>
      </c>
      <c r="D497" s="11">
        <v>136.71533148</v>
      </c>
      <c r="E497" s="11">
        <v>137.29158155999997</v>
      </c>
      <c r="F497" s="11">
        <v>142.20751271999998</v>
      </c>
      <c r="G497" s="11">
        <v>140.29423296</v>
      </c>
      <c r="H497" s="11">
        <v>140.82515999999998</v>
      </c>
      <c r="I497" s="11">
        <v>140.19063744</v>
      </c>
      <c r="J497" s="11">
        <v>136.37378999999999</v>
      </c>
      <c r="K497" s="11">
        <v>135.72146196</v>
      </c>
      <c r="L497" s="11">
        <v>135.23585795999998</v>
      </c>
      <c r="M497" s="11">
        <v>133.79037671999998</v>
      </c>
      <c r="N497" s="11">
        <v>135.89789807999998</v>
      </c>
      <c r="O497" s="11">
        <v>138.99767028</v>
      </c>
      <c r="P497" s="11">
        <v>142.20751271999998</v>
      </c>
      <c r="Q497" s="11">
        <v>139.34568647999998</v>
      </c>
      <c r="R497" s="11">
        <v>136.65544032</v>
      </c>
      <c r="S497" s="11">
        <v>137.37089687999998</v>
      </c>
      <c r="T497" s="11">
        <v>135.92379695999998</v>
      </c>
      <c r="U497" s="11">
        <v>132.58769748</v>
      </c>
      <c r="V497" s="11">
        <v>131.67314328</v>
      </c>
      <c r="W497" s="11">
        <v>132.17169671999997</v>
      </c>
      <c r="X497" s="11">
        <v>130.72621547999998</v>
      </c>
      <c r="Y497" s="11">
        <v>131.43681599999996</v>
      </c>
    </row>
    <row r="498" spans="1:25" ht="11.25">
      <c r="A498" s="10">
        <f t="shared" si="11"/>
        <v>42803</v>
      </c>
      <c r="B498" s="11">
        <v>136.64572823999998</v>
      </c>
      <c r="C498" s="11">
        <v>138.05883587999998</v>
      </c>
      <c r="D498" s="11">
        <v>141.92100635999998</v>
      </c>
      <c r="E498" s="11">
        <v>144.14992871999996</v>
      </c>
      <c r="F498" s="11">
        <v>143.50083804</v>
      </c>
      <c r="G498" s="11">
        <v>142.0229832</v>
      </c>
      <c r="H498" s="11">
        <v>141.12785316</v>
      </c>
      <c r="I498" s="11">
        <v>141.70248456</v>
      </c>
      <c r="J498" s="11">
        <v>140.10646608</v>
      </c>
      <c r="K498" s="11">
        <v>137.18798603999997</v>
      </c>
      <c r="L498" s="11">
        <v>136.28638128</v>
      </c>
      <c r="M498" s="11">
        <v>136.20544728</v>
      </c>
      <c r="N498" s="11">
        <v>139.09155371999998</v>
      </c>
      <c r="O498" s="11">
        <v>142.96667364</v>
      </c>
      <c r="P498" s="11">
        <v>143.3988612</v>
      </c>
      <c r="Q498" s="11">
        <v>143.64651923999998</v>
      </c>
      <c r="R498" s="11">
        <v>141.99546564</v>
      </c>
      <c r="S498" s="11">
        <v>136.27343184</v>
      </c>
      <c r="T498" s="11">
        <v>134.49126515999998</v>
      </c>
      <c r="U498" s="11">
        <v>129.20627496</v>
      </c>
      <c r="V498" s="11">
        <v>128.4260712</v>
      </c>
      <c r="W498" s="11">
        <v>128.77408739999998</v>
      </c>
      <c r="X498" s="11">
        <v>131.47890167999998</v>
      </c>
      <c r="Y498" s="11">
        <v>128.29010208</v>
      </c>
    </row>
    <row r="499" spans="1:25" ht="11.25">
      <c r="A499" s="10">
        <f t="shared" si="11"/>
        <v>42804</v>
      </c>
      <c r="B499" s="11">
        <v>145.03534667999998</v>
      </c>
      <c r="C499" s="11">
        <v>145.82364384</v>
      </c>
      <c r="D499" s="11">
        <v>148.02828599999998</v>
      </c>
      <c r="E499" s="11">
        <v>151.8240906</v>
      </c>
      <c r="F499" s="11">
        <v>153.06076212</v>
      </c>
      <c r="G499" s="11">
        <v>150.99694512</v>
      </c>
      <c r="H499" s="11">
        <v>151.28992619999997</v>
      </c>
      <c r="I499" s="11">
        <v>148.7324118</v>
      </c>
      <c r="J499" s="11">
        <v>146.05673376</v>
      </c>
      <c r="K499" s="11">
        <v>143.819718</v>
      </c>
      <c r="L499" s="11">
        <v>143.65623132</v>
      </c>
      <c r="M499" s="11">
        <v>143.60119619999998</v>
      </c>
      <c r="N499" s="11">
        <v>143.86665971999997</v>
      </c>
      <c r="O499" s="11">
        <v>144.48175812</v>
      </c>
      <c r="P499" s="11">
        <v>150.8852562</v>
      </c>
      <c r="Q499" s="11">
        <v>144.77150183999998</v>
      </c>
      <c r="R499" s="11">
        <v>143.69831699999997</v>
      </c>
      <c r="S499" s="11">
        <v>142.77728807999998</v>
      </c>
      <c r="T499" s="11">
        <v>145.155129</v>
      </c>
      <c r="U499" s="11">
        <v>144.10784303999998</v>
      </c>
      <c r="V499" s="11">
        <v>141.81902952</v>
      </c>
      <c r="W499" s="11">
        <v>144.12241115999998</v>
      </c>
      <c r="X499" s="11">
        <v>140.67138539999996</v>
      </c>
      <c r="Y499" s="11">
        <v>145.76213399999997</v>
      </c>
    </row>
    <row r="500" spans="1:25" ht="11.25">
      <c r="A500" s="10">
        <f t="shared" si="11"/>
        <v>42805</v>
      </c>
      <c r="B500" s="11">
        <v>142.45355207999998</v>
      </c>
      <c r="C500" s="11">
        <v>143.05084499999998</v>
      </c>
      <c r="D500" s="11">
        <v>143.81324328</v>
      </c>
      <c r="E500" s="11">
        <v>148.79877767999997</v>
      </c>
      <c r="F500" s="11">
        <v>154.43987747999998</v>
      </c>
      <c r="G500" s="11">
        <v>151.94711028</v>
      </c>
      <c r="H500" s="11">
        <v>153.96074819999998</v>
      </c>
      <c r="I500" s="11">
        <v>153.28413996</v>
      </c>
      <c r="J500" s="11">
        <v>142.81775507999996</v>
      </c>
      <c r="K500" s="11">
        <v>142.73358371999998</v>
      </c>
      <c r="L500" s="11">
        <v>142.65426839999998</v>
      </c>
      <c r="M500" s="11">
        <v>142.87764623999996</v>
      </c>
      <c r="N500" s="11">
        <v>142.95048683999997</v>
      </c>
      <c r="O500" s="11">
        <v>144.46395263999997</v>
      </c>
      <c r="P500" s="11">
        <v>149.32484867999997</v>
      </c>
      <c r="Q500" s="11">
        <v>146.78675844</v>
      </c>
      <c r="R500" s="11">
        <v>142.60732667999997</v>
      </c>
      <c r="S500" s="11">
        <v>144.27132971999998</v>
      </c>
      <c r="T500" s="11">
        <v>141.63126264</v>
      </c>
      <c r="U500" s="11">
        <v>141.45320784</v>
      </c>
      <c r="V500" s="11">
        <v>141.69600984</v>
      </c>
      <c r="W500" s="11">
        <v>141.97118544</v>
      </c>
      <c r="X500" s="11">
        <v>142.12819739999998</v>
      </c>
      <c r="Y500" s="11">
        <v>142.43412791999998</v>
      </c>
    </row>
    <row r="501" spans="1:25" ht="11.25">
      <c r="A501" s="10">
        <f t="shared" si="11"/>
        <v>42806</v>
      </c>
      <c r="B501" s="11">
        <v>136.88691156</v>
      </c>
      <c r="C501" s="11">
        <v>136.98241367999998</v>
      </c>
      <c r="D501" s="11">
        <v>140.94332364</v>
      </c>
      <c r="E501" s="11">
        <v>141.91453163999998</v>
      </c>
      <c r="F501" s="11">
        <v>143.47493916</v>
      </c>
      <c r="G501" s="11">
        <v>143.30174039999997</v>
      </c>
      <c r="H501" s="11">
        <v>143.37134364</v>
      </c>
      <c r="I501" s="11">
        <v>143.19652619999997</v>
      </c>
      <c r="J501" s="11">
        <v>141.35446835999997</v>
      </c>
      <c r="K501" s="11">
        <v>141.41921555999997</v>
      </c>
      <c r="L501" s="11">
        <v>140.99350271999998</v>
      </c>
      <c r="M501" s="11">
        <v>141.55032863999998</v>
      </c>
      <c r="N501" s="11">
        <v>141.86597123999996</v>
      </c>
      <c r="O501" s="11">
        <v>143.32116455999997</v>
      </c>
      <c r="P501" s="11">
        <v>143.64813791999998</v>
      </c>
      <c r="Q501" s="11">
        <v>143.07188784</v>
      </c>
      <c r="R501" s="11">
        <v>142.46973888</v>
      </c>
      <c r="S501" s="11">
        <v>141.70895928</v>
      </c>
      <c r="T501" s="11">
        <v>140.62444367999998</v>
      </c>
      <c r="U501" s="11">
        <v>139.67427852</v>
      </c>
      <c r="V501" s="11">
        <v>136.41749435999998</v>
      </c>
      <c r="W501" s="11">
        <v>136.15364952</v>
      </c>
      <c r="X501" s="11">
        <v>136.43691851999998</v>
      </c>
      <c r="Y501" s="11">
        <v>136.47414816</v>
      </c>
    </row>
    <row r="502" spans="1:25" ht="11.25">
      <c r="A502" s="10">
        <f t="shared" si="11"/>
        <v>42807</v>
      </c>
      <c r="B502" s="11">
        <v>144.60315912000002</v>
      </c>
      <c r="C502" s="11">
        <v>145.61483412</v>
      </c>
      <c r="D502" s="11">
        <v>146.14737983999999</v>
      </c>
      <c r="E502" s="11">
        <v>145.9968426</v>
      </c>
      <c r="F502" s="11">
        <v>145.68767472</v>
      </c>
      <c r="G502" s="11">
        <v>145.28138603999997</v>
      </c>
      <c r="H502" s="11">
        <v>144.91880171999998</v>
      </c>
      <c r="I502" s="11">
        <v>144.57887892</v>
      </c>
      <c r="J502" s="11">
        <v>143.28717228</v>
      </c>
      <c r="K502" s="11">
        <v>143.11235484</v>
      </c>
      <c r="L502" s="11">
        <v>142.95210551999998</v>
      </c>
      <c r="M502" s="11">
        <v>143.00875931999997</v>
      </c>
      <c r="N502" s="11">
        <v>143.24346792</v>
      </c>
      <c r="O502" s="11">
        <v>145.1308488</v>
      </c>
      <c r="P502" s="11">
        <v>145.60350335999996</v>
      </c>
      <c r="Q502" s="11">
        <v>145.14056087999998</v>
      </c>
      <c r="R502" s="11">
        <v>144.16611551999998</v>
      </c>
      <c r="S502" s="11">
        <v>144.49794492</v>
      </c>
      <c r="T502" s="11">
        <v>143.33573268</v>
      </c>
      <c r="U502" s="11">
        <v>142.24959839999997</v>
      </c>
      <c r="V502" s="11">
        <v>141.96794807999999</v>
      </c>
      <c r="W502" s="11">
        <v>141.3836046</v>
      </c>
      <c r="X502" s="11">
        <v>142.0148898</v>
      </c>
      <c r="Y502" s="11">
        <v>142.1362908</v>
      </c>
    </row>
    <row r="503" spans="1:25" ht="11.25">
      <c r="A503" s="10">
        <f t="shared" si="11"/>
        <v>42808</v>
      </c>
      <c r="B503" s="11">
        <v>143.68860492</v>
      </c>
      <c r="C503" s="11">
        <v>147.05384063999998</v>
      </c>
      <c r="D503" s="11">
        <v>147.46012932</v>
      </c>
      <c r="E503" s="11">
        <v>147.52325783999999</v>
      </c>
      <c r="F503" s="11">
        <v>147.35977115999998</v>
      </c>
      <c r="G503" s="11">
        <v>146.73172332</v>
      </c>
      <c r="H503" s="11">
        <v>146.16194796</v>
      </c>
      <c r="I503" s="11">
        <v>146.05511507999998</v>
      </c>
      <c r="J503" s="11">
        <v>144.10622436</v>
      </c>
      <c r="K503" s="11">
        <v>143.91845748</v>
      </c>
      <c r="L503" s="11">
        <v>143.61090828</v>
      </c>
      <c r="M503" s="11">
        <v>143.31468983999997</v>
      </c>
      <c r="N503" s="11">
        <v>143.86827839999998</v>
      </c>
      <c r="O503" s="11">
        <v>146.89035396</v>
      </c>
      <c r="P503" s="11">
        <v>147.27559979999998</v>
      </c>
      <c r="Q503" s="11">
        <v>146.13281171999998</v>
      </c>
      <c r="R503" s="11">
        <v>145.25386848</v>
      </c>
      <c r="S503" s="11">
        <v>144.73750955999998</v>
      </c>
      <c r="T503" s="11">
        <v>143.43447215999998</v>
      </c>
      <c r="U503" s="11">
        <v>142.38394884</v>
      </c>
      <c r="V503" s="11">
        <v>141.21849923999997</v>
      </c>
      <c r="W503" s="11">
        <v>138.48616739999997</v>
      </c>
      <c r="X503" s="11">
        <v>139.29712607999997</v>
      </c>
      <c r="Y503" s="11">
        <v>140.94494232</v>
      </c>
    </row>
    <row r="504" spans="1:25" ht="11.25">
      <c r="A504" s="10">
        <f t="shared" si="11"/>
        <v>42809</v>
      </c>
      <c r="B504" s="11">
        <v>141.1246158</v>
      </c>
      <c r="C504" s="11">
        <v>144.68733047999999</v>
      </c>
      <c r="D504" s="11">
        <v>146.56823664</v>
      </c>
      <c r="E504" s="11">
        <v>146.80456392</v>
      </c>
      <c r="F504" s="11">
        <v>147.03603515999998</v>
      </c>
      <c r="G504" s="11">
        <v>146.17975343999998</v>
      </c>
      <c r="H504" s="11">
        <v>145.93371408</v>
      </c>
      <c r="I504" s="11">
        <v>145.28624207999997</v>
      </c>
      <c r="J504" s="11">
        <v>140.4771438</v>
      </c>
      <c r="K504" s="11">
        <v>140.47876247999997</v>
      </c>
      <c r="L504" s="11">
        <v>140.28775823999996</v>
      </c>
      <c r="M504" s="11">
        <v>139.62895548</v>
      </c>
      <c r="N504" s="11">
        <v>140.59530744</v>
      </c>
      <c r="O504" s="11">
        <v>144.38625599999997</v>
      </c>
      <c r="P504" s="11">
        <v>145.99036787999998</v>
      </c>
      <c r="Q504" s="11">
        <v>145.47239027999998</v>
      </c>
      <c r="R504" s="11">
        <v>140.68433484</v>
      </c>
      <c r="S504" s="11">
        <v>142.17837648</v>
      </c>
      <c r="T504" s="11">
        <v>139.71960155999997</v>
      </c>
      <c r="U504" s="11">
        <v>139.87175747999999</v>
      </c>
      <c r="V504" s="11">
        <v>139.04623067999998</v>
      </c>
      <c r="W504" s="11">
        <v>139.04623067999998</v>
      </c>
      <c r="X504" s="11">
        <v>137.12323883999997</v>
      </c>
      <c r="Y504" s="11">
        <v>137.33852328</v>
      </c>
    </row>
    <row r="505" spans="1:25" ht="11.25">
      <c r="A505" s="10">
        <f t="shared" si="11"/>
        <v>42810</v>
      </c>
      <c r="B505" s="11">
        <v>140.02067603999998</v>
      </c>
      <c r="C505" s="11">
        <v>147.78224663999998</v>
      </c>
      <c r="D505" s="11">
        <v>148.33421651999998</v>
      </c>
      <c r="E505" s="11">
        <v>148.1820606</v>
      </c>
      <c r="F505" s="11">
        <v>148.01857392</v>
      </c>
      <c r="G505" s="11">
        <v>147.01822968</v>
      </c>
      <c r="H505" s="11">
        <v>146.8466496</v>
      </c>
      <c r="I505" s="11">
        <v>141.96632939999998</v>
      </c>
      <c r="J505" s="11">
        <v>141.03073235999997</v>
      </c>
      <c r="K505" s="11">
        <v>138.08797212</v>
      </c>
      <c r="L505" s="11">
        <v>137.8629756</v>
      </c>
      <c r="M505" s="11">
        <v>137.63959776</v>
      </c>
      <c r="N505" s="11">
        <v>138.04264908</v>
      </c>
      <c r="O505" s="11">
        <v>141.53576051999997</v>
      </c>
      <c r="P505" s="11">
        <v>143.56072919999997</v>
      </c>
      <c r="Q505" s="11">
        <v>145.88191632</v>
      </c>
      <c r="R505" s="11">
        <v>145.13246748</v>
      </c>
      <c r="S505" s="11">
        <v>141.84169103999997</v>
      </c>
      <c r="T505" s="11">
        <v>138.73220676</v>
      </c>
      <c r="U505" s="11">
        <v>137.6201736</v>
      </c>
      <c r="V505" s="11">
        <v>137.83060199999997</v>
      </c>
      <c r="W505" s="11">
        <v>138.24174671999998</v>
      </c>
      <c r="X505" s="11">
        <v>138.61889915999998</v>
      </c>
      <c r="Y505" s="11">
        <v>137.7415746</v>
      </c>
    </row>
    <row r="506" spans="1:25" ht="11.25">
      <c r="A506" s="10">
        <f t="shared" si="11"/>
        <v>42811</v>
      </c>
      <c r="B506" s="11">
        <v>142.73034635999997</v>
      </c>
      <c r="C506" s="11">
        <v>149.86872516</v>
      </c>
      <c r="D506" s="11">
        <v>150.15846887999996</v>
      </c>
      <c r="E506" s="11">
        <v>149.95451519999997</v>
      </c>
      <c r="F506" s="11">
        <v>149.69876376</v>
      </c>
      <c r="G506" s="11">
        <v>149.02701155999998</v>
      </c>
      <c r="H506" s="11">
        <v>148.62557891999998</v>
      </c>
      <c r="I506" s="11">
        <v>145.195596</v>
      </c>
      <c r="J506" s="11">
        <v>143.15767788</v>
      </c>
      <c r="K506" s="11">
        <v>141.57946488</v>
      </c>
      <c r="L506" s="11">
        <v>141.86920859999998</v>
      </c>
      <c r="M506" s="11">
        <v>142.18808855999998</v>
      </c>
      <c r="N506" s="11">
        <v>142.27225992</v>
      </c>
      <c r="O506" s="11">
        <v>146.17004135999997</v>
      </c>
      <c r="P506" s="11">
        <v>148.65795251999998</v>
      </c>
      <c r="Q506" s="11">
        <v>148.11731339999997</v>
      </c>
      <c r="R506" s="11">
        <v>147.15743615999997</v>
      </c>
      <c r="S506" s="11">
        <v>146.58442344</v>
      </c>
      <c r="T506" s="11">
        <v>141.47425067999998</v>
      </c>
      <c r="U506" s="11">
        <v>140.87533907999997</v>
      </c>
      <c r="V506" s="11">
        <v>141.44673312</v>
      </c>
      <c r="W506" s="11">
        <v>142.10229851999998</v>
      </c>
      <c r="X506" s="11">
        <v>142.5004938</v>
      </c>
      <c r="Y506" s="11">
        <v>142.53448607999997</v>
      </c>
    </row>
    <row r="507" spans="1:25" ht="11.25">
      <c r="A507" s="10">
        <f t="shared" si="11"/>
        <v>42812</v>
      </c>
      <c r="B507" s="11">
        <v>142.95372419999998</v>
      </c>
      <c r="C507" s="11">
        <v>143.495982</v>
      </c>
      <c r="D507" s="11">
        <v>144.4429098</v>
      </c>
      <c r="E507" s="11">
        <v>152.16563207999997</v>
      </c>
      <c r="F507" s="11">
        <v>153.79888019999999</v>
      </c>
      <c r="G507" s="11">
        <v>150.07429752</v>
      </c>
      <c r="H507" s="11">
        <v>151.80142907999996</v>
      </c>
      <c r="I507" s="11">
        <v>146.99071211999998</v>
      </c>
      <c r="J507" s="11">
        <v>145.39793099999997</v>
      </c>
      <c r="K507" s="11">
        <v>143.29526568</v>
      </c>
      <c r="L507" s="11">
        <v>143.32440191999999</v>
      </c>
      <c r="M507" s="11">
        <v>143.34382607999999</v>
      </c>
      <c r="N507" s="11">
        <v>143.29040964</v>
      </c>
      <c r="O507" s="11">
        <v>144.81682487999998</v>
      </c>
      <c r="P507" s="11">
        <v>153.06561815999999</v>
      </c>
      <c r="Q507" s="11">
        <v>152.04261239999997</v>
      </c>
      <c r="R507" s="11">
        <v>144.32150879999998</v>
      </c>
      <c r="S507" s="11">
        <v>142.079637</v>
      </c>
      <c r="T507" s="11">
        <v>141.42083423999998</v>
      </c>
      <c r="U507" s="11">
        <v>140.83163471999998</v>
      </c>
      <c r="V507" s="11">
        <v>140.71023372</v>
      </c>
      <c r="W507" s="11">
        <v>140.82192264</v>
      </c>
      <c r="X507" s="11">
        <v>141.19421903999998</v>
      </c>
      <c r="Y507" s="11">
        <v>141.61183848</v>
      </c>
    </row>
    <row r="508" spans="1:25" ht="11.25">
      <c r="A508" s="10">
        <f t="shared" si="11"/>
        <v>42813</v>
      </c>
      <c r="B508" s="11">
        <v>137.14751904</v>
      </c>
      <c r="C508" s="11">
        <v>139.53507203999996</v>
      </c>
      <c r="D508" s="11">
        <v>141.33504419999997</v>
      </c>
      <c r="E508" s="11">
        <v>142.9051638</v>
      </c>
      <c r="F508" s="11">
        <v>143.10264276</v>
      </c>
      <c r="G508" s="11">
        <v>143.12044823999997</v>
      </c>
      <c r="H508" s="11">
        <v>142.98447912</v>
      </c>
      <c r="I508" s="11">
        <v>142.79509355999997</v>
      </c>
      <c r="J508" s="11">
        <v>141.49205615999998</v>
      </c>
      <c r="K508" s="11">
        <v>140.6551986</v>
      </c>
      <c r="L508" s="11">
        <v>139.89118163999999</v>
      </c>
      <c r="M508" s="11">
        <v>139.97049696</v>
      </c>
      <c r="N508" s="11">
        <v>140.13236496</v>
      </c>
      <c r="O508" s="11">
        <v>142.1443842</v>
      </c>
      <c r="P508" s="11">
        <v>143.05893839999996</v>
      </c>
      <c r="Q508" s="11">
        <v>142.53772344</v>
      </c>
      <c r="R508" s="11">
        <v>141.40950347999998</v>
      </c>
      <c r="S508" s="11">
        <v>138.77105507999997</v>
      </c>
      <c r="T508" s="11">
        <v>137.80470312</v>
      </c>
      <c r="U508" s="11">
        <v>134.47345967999996</v>
      </c>
      <c r="V508" s="11">
        <v>134.6822694</v>
      </c>
      <c r="W508" s="11">
        <v>134.92830876</v>
      </c>
      <c r="X508" s="11">
        <v>134.20637748</v>
      </c>
      <c r="Y508" s="11">
        <v>130.95606804</v>
      </c>
    </row>
    <row r="509" spans="1:25" ht="11.25">
      <c r="A509" s="10">
        <f t="shared" si="11"/>
        <v>42814</v>
      </c>
      <c r="B509" s="11">
        <v>135.90275412</v>
      </c>
      <c r="C509" s="11">
        <v>136.46443607999998</v>
      </c>
      <c r="D509" s="11">
        <v>140.63253708</v>
      </c>
      <c r="E509" s="11">
        <v>141.45320784</v>
      </c>
      <c r="F509" s="11">
        <v>142.71577824</v>
      </c>
      <c r="G509" s="11">
        <v>140.97731592</v>
      </c>
      <c r="H509" s="11">
        <v>140.55645912</v>
      </c>
      <c r="I509" s="11">
        <v>139.39424687999997</v>
      </c>
      <c r="J509" s="11">
        <v>134.98981859999998</v>
      </c>
      <c r="K509" s="11">
        <v>133.70134932</v>
      </c>
      <c r="L509" s="11">
        <v>131.65048176</v>
      </c>
      <c r="M509" s="11">
        <v>133.59289776</v>
      </c>
      <c r="N509" s="11">
        <v>133.94576999999998</v>
      </c>
      <c r="O509" s="11">
        <v>135.86552447999998</v>
      </c>
      <c r="P509" s="11">
        <v>139.70988948</v>
      </c>
      <c r="Q509" s="11">
        <v>139.02518783999997</v>
      </c>
      <c r="R509" s="11">
        <v>135.28279967999998</v>
      </c>
      <c r="S509" s="11">
        <v>135.25204476</v>
      </c>
      <c r="T509" s="11">
        <v>134.33910923999997</v>
      </c>
      <c r="U509" s="11">
        <v>132.21701976</v>
      </c>
      <c r="V509" s="11">
        <v>133.98947436</v>
      </c>
      <c r="W509" s="11">
        <v>134.03641607999998</v>
      </c>
      <c r="X509" s="11">
        <v>134.66446391999997</v>
      </c>
      <c r="Y509" s="11">
        <v>136.1957352</v>
      </c>
    </row>
    <row r="510" spans="1:25" ht="11.25">
      <c r="A510" s="10">
        <f t="shared" si="11"/>
        <v>42815</v>
      </c>
      <c r="B510" s="11">
        <v>137.22359699999998</v>
      </c>
      <c r="C510" s="11">
        <v>138.67879032</v>
      </c>
      <c r="D510" s="11">
        <v>139.58201376</v>
      </c>
      <c r="E510" s="11">
        <v>140.54674703999996</v>
      </c>
      <c r="F510" s="11">
        <v>142.52315532</v>
      </c>
      <c r="G510" s="11">
        <v>140.49494928000001</v>
      </c>
      <c r="H510" s="11">
        <v>139.12230864</v>
      </c>
      <c r="I510" s="11">
        <v>137.78042292</v>
      </c>
      <c r="J510" s="11">
        <v>136.47091079999998</v>
      </c>
      <c r="K510" s="11">
        <v>136.3495098</v>
      </c>
      <c r="L510" s="11">
        <v>136.50814043999998</v>
      </c>
      <c r="M510" s="11">
        <v>136.31389883999998</v>
      </c>
      <c r="N510" s="11">
        <v>136.55508215999998</v>
      </c>
      <c r="O510" s="11">
        <v>137.61531755999997</v>
      </c>
      <c r="P510" s="11">
        <v>143.17548336</v>
      </c>
      <c r="Q510" s="11">
        <v>140.46095699999998</v>
      </c>
      <c r="R510" s="11">
        <v>136.86586871999998</v>
      </c>
      <c r="S510" s="11">
        <v>136.10994516</v>
      </c>
      <c r="T510" s="11">
        <v>135.362115</v>
      </c>
      <c r="U510" s="11">
        <v>135.0060054</v>
      </c>
      <c r="V510" s="11">
        <v>133.11053112</v>
      </c>
      <c r="W510" s="11">
        <v>133.89882827999998</v>
      </c>
      <c r="X510" s="11">
        <v>133.20441455999998</v>
      </c>
      <c r="Y510" s="11">
        <v>132.92438292</v>
      </c>
    </row>
    <row r="511" spans="1:25" ht="11.25">
      <c r="A511" s="10">
        <f t="shared" si="11"/>
        <v>42816</v>
      </c>
      <c r="B511" s="11">
        <v>134.01699191999998</v>
      </c>
      <c r="C511" s="11">
        <v>135.4916094</v>
      </c>
      <c r="D511" s="11">
        <v>139.46385012</v>
      </c>
      <c r="E511" s="11">
        <v>139.89603767999998</v>
      </c>
      <c r="F511" s="11">
        <v>140.44962624</v>
      </c>
      <c r="G511" s="11">
        <v>139.95592883999998</v>
      </c>
      <c r="H511" s="11">
        <v>139.36996667999998</v>
      </c>
      <c r="I511" s="11">
        <v>138.66907823999998</v>
      </c>
      <c r="J511" s="11">
        <v>135.10636355999998</v>
      </c>
      <c r="K511" s="11">
        <v>134.16429179999997</v>
      </c>
      <c r="L511" s="11">
        <v>133.74181632</v>
      </c>
      <c r="M511" s="11">
        <v>134.08983252</v>
      </c>
      <c r="N511" s="11">
        <v>134.45403552</v>
      </c>
      <c r="O511" s="11">
        <v>138.24822143999998</v>
      </c>
      <c r="P511" s="11">
        <v>141.81741084</v>
      </c>
      <c r="Q511" s="11">
        <v>139.6273368</v>
      </c>
      <c r="R511" s="11">
        <v>137.28510684</v>
      </c>
      <c r="S511" s="11">
        <v>134.89755383999997</v>
      </c>
      <c r="T511" s="11">
        <v>133.47311544000002</v>
      </c>
      <c r="U511" s="11">
        <v>132.13446707999998</v>
      </c>
      <c r="V511" s="11">
        <v>131.73465312</v>
      </c>
      <c r="W511" s="11">
        <v>132.23482523999996</v>
      </c>
      <c r="X511" s="11">
        <v>132.23968127999999</v>
      </c>
      <c r="Y511" s="11">
        <v>132.60874031999998</v>
      </c>
    </row>
    <row r="512" spans="1:25" ht="11.25">
      <c r="A512" s="10">
        <f t="shared" si="11"/>
        <v>42817</v>
      </c>
      <c r="B512" s="11">
        <v>135.36373367999997</v>
      </c>
      <c r="C512" s="11">
        <v>141.06310596</v>
      </c>
      <c r="D512" s="11">
        <v>141.87568331999998</v>
      </c>
      <c r="E512" s="11">
        <v>142.05535679999997</v>
      </c>
      <c r="F512" s="11">
        <v>141.93071844</v>
      </c>
      <c r="G512" s="11">
        <v>141.46939464</v>
      </c>
      <c r="H512" s="11">
        <v>141.12623448</v>
      </c>
      <c r="I512" s="11">
        <v>140.44315152</v>
      </c>
      <c r="J512" s="11">
        <v>139.7163642</v>
      </c>
      <c r="K512" s="11">
        <v>139.81834103999998</v>
      </c>
      <c r="L512" s="11">
        <v>139.62248076</v>
      </c>
      <c r="M512" s="11">
        <v>138.38742792</v>
      </c>
      <c r="N512" s="11">
        <v>139.85880803999999</v>
      </c>
      <c r="O512" s="11">
        <v>140.92875551999998</v>
      </c>
      <c r="P512" s="11">
        <v>141.49691219999997</v>
      </c>
      <c r="Q512" s="11">
        <v>141.17155751999996</v>
      </c>
      <c r="R512" s="11">
        <v>139.47518087999998</v>
      </c>
      <c r="S512" s="11">
        <v>138.73220676</v>
      </c>
      <c r="T512" s="11">
        <v>134.77615283999998</v>
      </c>
      <c r="U512" s="11">
        <v>132.00497267999998</v>
      </c>
      <c r="V512" s="11">
        <v>131.89652112</v>
      </c>
      <c r="W512" s="11">
        <v>131.4610962</v>
      </c>
      <c r="X512" s="11">
        <v>131.61001475999998</v>
      </c>
      <c r="Y512" s="11">
        <v>131.56145435999997</v>
      </c>
    </row>
    <row r="513" spans="1:25" ht="11.25">
      <c r="A513" s="10">
        <f t="shared" si="11"/>
        <v>42818</v>
      </c>
      <c r="B513" s="11">
        <v>134.62399692</v>
      </c>
      <c r="C513" s="11">
        <v>138.82285283999997</v>
      </c>
      <c r="D513" s="11">
        <v>140.38811639999997</v>
      </c>
      <c r="E513" s="11">
        <v>141.00807084</v>
      </c>
      <c r="F513" s="11">
        <v>140.84296547999998</v>
      </c>
      <c r="G513" s="11">
        <v>140.41401527999997</v>
      </c>
      <c r="H513" s="11">
        <v>139.90413107999996</v>
      </c>
      <c r="I513" s="11">
        <v>139.29388871999998</v>
      </c>
      <c r="J513" s="11">
        <v>137.78689764</v>
      </c>
      <c r="K513" s="11">
        <v>137.07467843999999</v>
      </c>
      <c r="L513" s="11">
        <v>134.53496951999998</v>
      </c>
      <c r="M513" s="11">
        <v>134.79072096</v>
      </c>
      <c r="N513" s="11">
        <v>138.17052479999998</v>
      </c>
      <c r="O513" s="11">
        <v>139.20809867999998</v>
      </c>
      <c r="P513" s="11">
        <v>140.97407855999998</v>
      </c>
      <c r="Q513" s="11">
        <v>140.59207007999998</v>
      </c>
      <c r="R513" s="11">
        <v>138.59461896</v>
      </c>
      <c r="S513" s="11">
        <v>138.07016664</v>
      </c>
      <c r="T513" s="11">
        <v>133.6705944</v>
      </c>
      <c r="U513" s="11">
        <v>133.298298</v>
      </c>
      <c r="V513" s="11">
        <v>133.15747284</v>
      </c>
      <c r="W513" s="11">
        <v>133.26106835999997</v>
      </c>
      <c r="X513" s="11">
        <v>133.25783099999998</v>
      </c>
      <c r="Y513" s="11">
        <v>132.86934779999999</v>
      </c>
    </row>
    <row r="514" spans="1:25" ht="11.25">
      <c r="A514" s="10">
        <f t="shared" si="11"/>
        <v>42819</v>
      </c>
      <c r="B514" s="11">
        <v>129.09296736</v>
      </c>
      <c r="C514" s="11">
        <v>126.73616928</v>
      </c>
      <c r="D514" s="11">
        <v>131.14707228</v>
      </c>
      <c r="E514" s="11">
        <v>130.98196692</v>
      </c>
      <c r="F514" s="11">
        <v>142.45355207999998</v>
      </c>
      <c r="G514" s="11">
        <v>141.48720011999998</v>
      </c>
      <c r="H514" s="11">
        <v>141.46777595999998</v>
      </c>
      <c r="I514" s="11">
        <v>141.28324644</v>
      </c>
      <c r="J514" s="11">
        <v>137.77394819999998</v>
      </c>
      <c r="K514" s="11">
        <v>135.42362483999997</v>
      </c>
      <c r="L514" s="11">
        <v>133.32905291999998</v>
      </c>
      <c r="M514" s="11">
        <v>134.27921807999996</v>
      </c>
      <c r="N514" s="11">
        <v>134.66770128</v>
      </c>
      <c r="O514" s="11">
        <v>139.00738235999998</v>
      </c>
      <c r="P514" s="11">
        <v>141.49529351999996</v>
      </c>
      <c r="Q514" s="11">
        <v>140.66652935999997</v>
      </c>
      <c r="R514" s="11">
        <v>137.30291232</v>
      </c>
      <c r="S514" s="11">
        <v>137.62664832</v>
      </c>
      <c r="T514" s="11">
        <v>130.57567823999997</v>
      </c>
      <c r="U514" s="11">
        <v>125.32468032</v>
      </c>
      <c r="V514" s="11">
        <v>123.12003816</v>
      </c>
      <c r="W514" s="11">
        <v>123.17507328</v>
      </c>
      <c r="X514" s="11">
        <v>123.25762596</v>
      </c>
      <c r="Y514" s="11">
        <v>128.69962812</v>
      </c>
    </row>
    <row r="515" spans="1:25" ht="11.25">
      <c r="A515" s="10">
        <f t="shared" si="11"/>
        <v>42820</v>
      </c>
      <c r="B515" s="11">
        <v>124.48620408</v>
      </c>
      <c r="C515" s="11">
        <v>124.95723996</v>
      </c>
      <c r="D515" s="11">
        <v>129.62389439999998</v>
      </c>
      <c r="E515" s="11">
        <v>134.84737475999998</v>
      </c>
      <c r="F515" s="11">
        <v>140.17121328</v>
      </c>
      <c r="G515" s="11">
        <v>139.98668375999998</v>
      </c>
      <c r="H515" s="11">
        <v>139.7487378</v>
      </c>
      <c r="I515" s="11">
        <v>139.64999831999998</v>
      </c>
      <c r="J515" s="11">
        <v>132.27205487999998</v>
      </c>
      <c r="K515" s="11">
        <v>130.09978632</v>
      </c>
      <c r="L515" s="11">
        <v>127.28004576000001</v>
      </c>
      <c r="M515" s="11">
        <v>127.56655211999998</v>
      </c>
      <c r="N515" s="11">
        <v>129.86345903999998</v>
      </c>
      <c r="O515" s="11">
        <v>135.88332996</v>
      </c>
      <c r="P515" s="11">
        <v>140.54512835999998</v>
      </c>
      <c r="Q515" s="11">
        <v>139.95754752</v>
      </c>
      <c r="R515" s="11">
        <v>135.92541563999998</v>
      </c>
      <c r="S515" s="11">
        <v>134.48155308</v>
      </c>
      <c r="T515" s="11">
        <v>127.05990528</v>
      </c>
      <c r="U515" s="11">
        <v>122.93550864</v>
      </c>
      <c r="V515" s="11">
        <v>122.91122843999999</v>
      </c>
      <c r="W515" s="11">
        <v>122.78335272</v>
      </c>
      <c r="X515" s="11">
        <v>122.34630912</v>
      </c>
      <c r="Y515" s="11">
        <v>126.26513339999998</v>
      </c>
    </row>
    <row r="516" spans="1:25" ht="11.25">
      <c r="A516" s="10">
        <f t="shared" si="11"/>
        <v>42821</v>
      </c>
      <c r="B516" s="11">
        <v>118.34331347999998</v>
      </c>
      <c r="C516" s="11">
        <v>137.68653948</v>
      </c>
      <c r="D516" s="11">
        <v>138.82447151999997</v>
      </c>
      <c r="E516" s="11">
        <v>137.8548822</v>
      </c>
      <c r="F516" s="11">
        <v>138.16890612</v>
      </c>
      <c r="G516" s="11">
        <v>137.93743487999998</v>
      </c>
      <c r="H516" s="11">
        <v>137.67035267999998</v>
      </c>
      <c r="I516" s="11">
        <v>137.24140247999998</v>
      </c>
      <c r="J516" s="11">
        <v>136.71209412</v>
      </c>
      <c r="K516" s="11">
        <v>136.60687991999998</v>
      </c>
      <c r="L516" s="11">
        <v>121.88822267999998</v>
      </c>
      <c r="M516" s="11">
        <v>121.96268196</v>
      </c>
      <c r="N516" s="11">
        <v>132.3999306</v>
      </c>
      <c r="O516" s="11">
        <v>139.29388871999998</v>
      </c>
      <c r="P516" s="11">
        <v>142.281972</v>
      </c>
      <c r="Q516" s="11">
        <v>140.61635027999998</v>
      </c>
      <c r="R516" s="11">
        <v>138.36962244</v>
      </c>
      <c r="S516" s="11">
        <v>133.14452339999997</v>
      </c>
      <c r="T516" s="11">
        <v>131.06290091999998</v>
      </c>
      <c r="U516" s="11">
        <v>127.38525995999998</v>
      </c>
      <c r="V516" s="11">
        <v>124.16894279999998</v>
      </c>
      <c r="W516" s="11">
        <v>126.63742979999998</v>
      </c>
      <c r="X516" s="11">
        <v>126.2327598</v>
      </c>
      <c r="Y516" s="11">
        <v>114.98455247999999</v>
      </c>
    </row>
    <row r="517" spans="1:25" ht="11.25">
      <c r="A517" s="10">
        <f t="shared" si="11"/>
        <v>42822</v>
      </c>
      <c r="B517" s="11">
        <v>129.41832203999996</v>
      </c>
      <c r="C517" s="11">
        <v>131.02081524</v>
      </c>
      <c r="D517" s="11">
        <v>131.97098039999997</v>
      </c>
      <c r="E517" s="11">
        <v>132.36593832</v>
      </c>
      <c r="F517" s="11">
        <v>132.18626483999998</v>
      </c>
      <c r="G517" s="11">
        <v>131.77188276</v>
      </c>
      <c r="H517" s="11">
        <v>132.33518339999998</v>
      </c>
      <c r="I517" s="11">
        <v>130.88484612</v>
      </c>
      <c r="J517" s="11">
        <v>126.17124996</v>
      </c>
      <c r="K517" s="11">
        <v>126.31693115999998</v>
      </c>
      <c r="L517" s="11">
        <v>126.12268955999997</v>
      </c>
      <c r="M517" s="11">
        <v>124.62379187999998</v>
      </c>
      <c r="N517" s="11">
        <v>125.42180111999998</v>
      </c>
      <c r="O517" s="11">
        <v>128.20593071999997</v>
      </c>
      <c r="P517" s="11">
        <v>138.48778607999998</v>
      </c>
      <c r="Q517" s="11">
        <v>138.71763864</v>
      </c>
      <c r="R517" s="11">
        <v>131.93536944</v>
      </c>
      <c r="S517" s="11">
        <v>129.82784807999997</v>
      </c>
      <c r="T517" s="11">
        <v>124.65616547999998</v>
      </c>
      <c r="U517" s="11">
        <v>120.89920919999999</v>
      </c>
      <c r="V517" s="11">
        <v>119.71757279999999</v>
      </c>
      <c r="W517" s="11">
        <v>118.92118224</v>
      </c>
      <c r="X517" s="11">
        <v>119.52171251999998</v>
      </c>
      <c r="Y517" s="11">
        <v>122.50008371999998</v>
      </c>
    </row>
    <row r="518" spans="1:25" ht="11.25">
      <c r="A518" s="10">
        <f t="shared" si="11"/>
        <v>42823</v>
      </c>
      <c r="B518" s="11">
        <v>125.42018243999999</v>
      </c>
      <c r="C518" s="11">
        <v>126.06927311999998</v>
      </c>
      <c r="D518" s="11">
        <v>126.82843403999999</v>
      </c>
      <c r="E518" s="11">
        <v>127.85953319999999</v>
      </c>
      <c r="F518" s="11">
        <v>128.846928</v>
      </c>
      <c r="G518" s="11">
        <v>126.28455755999998</v>
      </c>
      <c r="H518" s="11">
        <v>125.91226115999999</v>
      </c>
      <c r="I518" s="11">
        <v>125.1158706</v>
      </c>
      <c r="J518" s="11">
        <v>119.15427215999999</v>
      </c>
      <c r="K518" s="11">
        <v>119.84868587999998</v>
      </c>
      <c r="L518" s="11">
        <v>116.08363619999999</v>
      </c>
      <c r="M518" s="11">
        <v>118.11184223999999</v>
      </c>
      <c r="N518" s="11">
        <v>119.24977428</v>
      </c>
      <c r="O518" s="11">
        <v>113.92755443999998</v>
      </c>
      <c r="P518" s="11">
        <v>125.51082851999999</v>
      </c>
      <c r="Q518" s="11">
        <v>125.77791071999998</v>
      </c>
      <c r="R518" s="11">
        <v>124.37775251999999</v>
      </c>
      <c r="S518" s="11">
        <v>124.18674828</v>
      </c>
      <c r="T518" s="11">
        <v>122.30422344</v>
      </c>
      <c r="U518" s="11">
        <v>118.811112</v>
      </c>
      <c r="V518" s="11">
        <v>118.07623127999999</v>
      </c>
      <c r="W518" s="11">
        <v>115.53328499999999</v>
      </c>
      <c r="X518" s="11">
        <v>118.18468284</v>
      </c>
      <c r="Y518" s="11">
        <v>113.96478407999997</v>
      </c>
    </row>
    <row r="519" spans="1:25" ht="11.25">
      <c r="A519" s="10">
        <f t="shared" si="11"/>
        <v>42824</v>
      </c>
      <c r="B519" s="11">
        <v>114.87124487999998</v>
      </c>
      <c r="C519" s="11">
        <v>120.71953571999998</v>
      </c>
      <c r="D519" s="11">
        <v>121.73444807999998</v>
      </c>
      <c r="E519" s="11">
        <v>121.26017483999998</v>
      </c>
      <c r="F519" s="11">
        <v>121.36215167999998</v>
      </c>
      <c r="G519" s="11">
        <v>120.41360519999998</v>
      </c>
      <c r="H519" s="11">
        <v>119.97008687999998</v>
      </c>
      <c r="I519" s="11">
        <v>119.24168087999999</v>
      </c>
      <c r="J519" s="11">
        <v>113.96964012</v>
      </c>
      <c r="K519" s="11">
        <v>111.57075635999998</v>
      </c>
      <c r="L519" s="11">
        <v>109.52798219999998</v>
      </c>
      <c r="M519" s="11">
        <v>110.97184476000001</v>
      </c>
      <c r="N519" s="11">
        <v>107.35085759999998</v>
      </c>
      <c r="O519" s="11">
        <v>111.40403232</v>
      </c>
      <c r="P519" s="11">
        <v>119.29347863999999</v>
      </c>
      <c r="Q519" s="11">
        <v>119.95875612</v>
      </c>
      <c r="R519" s="11">
        <v>113.50669764</v>
      </c>
      <c r="S519" s="11">
        <v>110.63030327999999</v>
      </c>
      <c r="T519" s="11">
        <v>113.55687671999999</v>
      </c>
      <c r="U519" s="11">
        <v>109.08770123999999</v>
      </c>
      <c r="V519" s="11">
        <v>107.37351912</v>
      </c>
      <c r="W519" s="11">
        <v>103.98562187999998</v>
      </c>
      <c r="X519" s="11">
        <v>104.05360644</v>
      </c>
      <c r="Y519" s="11">
        <v>103.74605723999998</v>
      </c>
    </row>
    <row r="520" spans="1:25" ht="11.25">
      <c r="A520" s="10">
        <f t="shared" si="11"/>
        <v>42825</v>
      </c>
      <c r="B520" s="11">
        <v>108.45479735999999</v>
      </c>
      <c r="C520" s="11">
        <v>114.26100251999999</v>
      </c>
      <c r="D520" s="11">
        <v>123.91319135999997</v>
      </c>
      <c r="E520" s="11">
        <v>130.22766203999998</v>
      </c>
      <c r="F520" s="11">
        <v>130.72783416</v>
      </c>
      <c r="G520" s="11">
        <v>129.78576239999998</v>
      </c>
      <c r="H520" s="11">
        <v>129.21274967999997</v>
      </c>
      <c r="I520" s="11">
        <v>128.18003184</v>
      </c>
      <c r="J520" s="11">
        <v>117.92893139999998</v>
      </c>
      <c r="K520" s="11">
        <v>111.65007168</v>
      </c>
      <c r="L520" s="11">
        <v>2.77927356</v>
      </c>
      <c r="M520" s="11">
        <v>2.6999582399999995</v>
      </c>
      <c r="N520" s="11">
        <v>95.00680392</v>
      </c>
      <c r="O520" s="11">
        <v>116.20989323999999</v>
      </c>
      <c r="P520" s="11">
        <v>123.06176568</v>
      </c>
      <c r="Q520" s="11">
        <v>126.2894136</v>
      </c>
      <c r="R520" s="11">
        <v>121.43822963999999</v>
      </c>
      <c r="S520" s="11">
        <v>121.40261867999999</v>
      </c>
      <c r="T520" s="11">
        <v>118.62820115999999</v>
      </c>
      <c r="U520" s="11">
        <v>114.86962619999997</v>
      </c>
      <c r="V520" s="11">
        <v>113.78187323999997</v>
      </c>
      <c r="W520" s="11">
        <v>114.01981919999999</v>
      </c>
      <c r="X520" s="11">
        <v>113.33835492</v>
      </c>
      <c r="Y520" s="11">
        <v>114.05057411999998</v>
      </c>
    </row>
    <row r="522" spans="1:25" ht="26.25" customHeight="1">
      <c r="A522" s="49" t="s">
        <v>70</v>
      </c>
      <c r="B522" s="50"/>
      <c r="C522" s="50"/>
      <c r="D522" s="50"/>
      <c r="E522" s="50"/>
      <c r="F522" s="50"/>
      <c r="G522" s="50"/>
      <c r="H522" s="50"/>
      <c r="I522" s="50"/>
      <c r="J522" s="50"/>
      <c r="K522" s="50"/>
      <c r="L522" s="50"/>
      <c r="M522" s="50"/>
      <c r="N522" s="50"/>
      <c r="O522" s="50"/>
      <c r="P522" s="50"/>
      <c r="Q522" s="50"/>
      <c r="R522" s="50"/>
      <c r="S522" s="50"/>
      <c r="T522" s="50"/>
      <c r="U522" s="50"/>
      <c r="V522" s="50"/>
      <c r="W522" s="50"/>
      <c r="X522" s="50"/>
      <c r="Y522" s="51"/>
    </row>
    <row r="523" spans="1:25" ht="15">
      <c r="A523" s="35"/>
      <c r="B523" s="35"/>
      <c r="C523" s="35"/>
      <c r="D523" s="35"/>
      <c r="E523" s="35"/>
      <c r="F523" s="35"/>
      <c r="G523" s="35"/>
      <c r="H523" s="35"/>
      <c r="I523" s="35"/>
      <c r="J523" s="35"/>
      <c r="K523" s="35"/>
      <c r="L523" s="35"/>
      <c r="M523" s="35"/>
      <c r="N523" s="35"/>
      <c r="O523" s="35"/>
      <c r="P523" s="35"/>
      <c r="Q523" s="35"/>
      <c r="R523" s="35"/>
      <c r="S523" s="35"/>
      <c r="T523" s="35"/>
      <c r="U523" s="35"/>
      <c r="V523" s="35"/>
      <c r="W523" s="35"/>
      <c r="X523" s="35"/>
      <c r="Y523" s="35"/>
    </row>
    <row r="524" spans="1:25" ht="12.75">
      <c r="A524" s="49" t="s">
        <v>46</v>
      </c>
      <c r="B524" s="50"/>
      <c r="C524" s="50"/>
      <c r="D524" s="50"/>
      <c r="E524" s="50"/>
      <c r="F524" s="50"/>
      <c r="G524" s="50"/>
      <c r="H524" s="50"/>
      <c r="I524" s="50"/>
      <c r="J524" s="50"/>
      <c r="K524" s="50"/>
      <c r="L524" s="50"/>
      <c r="M524" s="50"/>
      <c r="N524" s="50"/>
      <c r="O524" s="50"/>
      <c r="P524" s="50"/>
      <c r="Q524" s="50"/>
      <c r="R524" s="50"/>
      <c r="S524" s="50"/>
      <c r="T524" s="50"/>
      <c r="U524" s="50"/>
      <c r="V524" s="50"/>
      <c r="W524" s="50"/>
      <c r="X524" s="50"/>
      <c r="Y524" s="51"/>
    </row>
    <row r="525" spans="1:25" ht="11.25">
      <c r="A525" s="7"/>
      <c r="B525" s="6" t="s">
        <v>23</v>
      </c>
      <c r="C525" s="8" t="s">
        <v>24</v>
      </c>
      <c r="D525" s="9" t="s">
        <v>25</v>
      </c>
      <c r="E525" s="6" t="s">
        <v>26</v>
      </c>
      <c r="F525" s="6" t="s">
        <v>27</v>
      </c>
      <c r="G525" s="8" t="s">
        <v>28</v>
      </c>
      <c r="H525" s="9" t="s">
        <v>29</v>
      </c>
      <c r="I525" s="6" t="s">
        <v>30</v>
      </c>
      <c r="J525" s="6" t="s">
        <v>31</v>
      </c>
      <c r="K525" s="6" t="s">
        <v>32</v>
      </c>
      <c r="L525" s="6" t="s">
        <v>33</v>
      </c>
      <c r="M525" s="6" t="s">
        <v>34</v>
      </c>
      <c r="N525" s="6" t="s">
        <v>35</v>
      </c>
      <c r="O525" s="6" t="s">
        <v>36</v>
      </c>
      <c r="P525" s="6" t="s">
        <v>37</v>
      </c>
      <c r="Q525" s="6" t="s">
        <v>38</v>
      </c>
      <c r="R525" s="6" t="s">
        <v>39</v>
      </c>
      <c r="S525" s="6" t="s">
        <v>40</v>
      </c>
      <c r="T525" s="6" t="s">
        <v>41</v>
      </c>
      <c r="U525" s="6" t="s">
        <v>42</v>
      </c>
      <c r="V525" s="6" t="s">
        <v>43</v>
      </c>
      <c r="W525" s="6" t="s">
        <v>44</v>
      </c>
      <c r="X525" s="6" t="s">
        <v>45</v>
      </c>
      <c r="Y525" s="6" t="s">
        <v>64</v>
      </c>
    </row>
    <row r="526" spans="1:25" ht="11.25">
      <c r="A526" s="10">
        <f aca="true" t="shared" si="12" ref="A526:A556">A490</f>
        <v>42795</v>
      </c>
      <c r="B526" s="11">
        <v>0</v>
      </c>
      <c r="C526" s="11">
        <v>0</v>
      </c>
      <c r="D526" s="11">
        <v>0</v>
      </c>
      <c r="E526" s="11">
        <v>0</v>
      </c>
      <c r="F526" s="11">
        <v>0</v>
      </c>
      <c r="G526" s="11">
        <v>0</v>
      </c>
      <c r="H526" s="11">
        <v>0</v>
      </c>
      <c r="I526" s="11">
        <v>0.03182584</v>
      </c>
      <c r="J526" s="11">
        <v>0</v>
      </c>
      <c r="K526" s="11">
        <v>0</v>
      </c>
      <c r="L526" s="11">
        <v>0</v>
      </c>
      <c r="M526" s="11">
        <v>0</v>
      </c>
      <c r="N526" s="11">
        <v>0</v>
      </c>
      <c r="O526" s="11">
        <v>0</v>
      </c>
      <c r="P526" s="11">
        <v>0.07083816</v>
      </c>
      <c r="Q526" s="11">
        <v>0</v>
      </c>
      <c r="R526" s="11">
        <v>0</v>
      </c>
      <c r="S526" s="11">
        <v>0</v>
      </c>
      <c r="T526" s="11">
        <v>0</v>
      </c>
      <c r="U526" s="11">
        <v>0</v>
      </c>
      <c r="V526" s="11">
        <v>0</v>
      </c>
      <c r="W526" s="11">
        <v>0</v>
      </c>
      <c r="X526" s="11">
        <v>0</v>
      </c>
      <c r="Y526" s="11">
        <v>0</v>
      </c>
    </row>
    <row r="527" spans="1:25" ht="11.25">
      <c r="A527" s="10">
        <f t="shared" si="12"/>
        <v>42796</v>
      </c>
      <c r="B527" s="11">
        <v>0</v>
      </c>
      <c r="C527" s="11">
        <v>0</v>
      </c>
      <c r="D527" s="11">
        <v>0.15296936</v>
      </c>
      <c r="E527" s="11">
        <v>0.29977887999999997</v>
      </c>
      <c r="F527" s="11">
        <v>0.25255344</v>
      </c>
      <c r="G527" s="11">
        <v>0.051332</v>
      </c>
      <c r="H527" s="11">
        <v>0.23407391999999996</v>
      </c>
      <c r="I527" s="11">
        <v>0.15194272</v>
      </c>
      <c r="J527" s="11">
        <v>0</v>
      </c>
      <c r="K527" s="11">
        <v>1.10261136</v>
      </c>
      <c r="L527" s="11">
        <v>0.21354112</v>
      </c>
      <c r="M527" s="11">
        <v>0</v>
      </c>
      <c r="N527" s="11">
        <v>0</v>
      </c>
      <c r="O527" s="11">
        <v>0.13038328</v>
      </c>
      <c r="P527" s="11">
        <v>0.029772559999999997</v>
      </c>
      <c r="Q527" s="11">
        <v>0</v>
      </c>
      <c r="R527" s="11">
        <v>0</v>
      </c>
      <c r="S527" s="11">
        <v>0</v>
      </c>
      <c r="T527" s="11">
        <v>0</v>
      </c>
      <c r="U527" s="11">
        <v>0</v>
      </c>
      <c r="V527" s="11">
        <v>0</v>
      </c>
      <c r="W527" s="11">
        <v>0</v>
      </c>
      <c r="X527" s="11">
        <v>0</v>
      </c>
      <c r="Y527" s="11">
        <v>0</v>
      </c>
    </row>
    <row r="528" spans="1:25" ht="11.25">
      <c r="A528" s="10">
        <f t="shared" si="12"/>
        <v>42797</v>
      </c>
      <c r="B528" s="11">
        <v>0.09547752</v>
      </c>
      <c r="C528" s="11">
        <v>0.055438560000000005</v>
      </c>
      <c r="D528" s="11">
        <v>1.44140256</v>
      </c>
      <c r="E528" s="11">
        <v>4.64965256</v>
      </c>
      <c r="F528" s="11">
        <v>3.4238444</v>
      </c>
      <c r="G528" s="11">
        <v>1.7339949600000002</v>
      </c>
      <c r="H528" s="11">
        <v>0</v>
      </c>
      <c r="I528" s="11">
        <v>0</v>
      </c>
      <c r="J528" s="11">
        <v>0.01334632</v>
      </c>
      <c r="K528" s="11">
        <v>0.01745288</v>
      </c>
      <c r="L528" s="11">
        <v>0.28129936</v>
      </c>
      <c r="M528" s="11">
        <v>0.21456775999999997</v>
      </c>
      <c r="N528" s="11">
        <v>0.2669264</v>
      </c>
      <c r="O528" s="11">
        <v>0.11909023999999999</v>
      </c>
      <c r="P528" s="11">
        <v>0.0041065599999999996</v>
      </c>
      <c r="Q528" s="11">
        <v>0.20430136</v>
      </c>
      <c r="R528" s="11">
        <v>0.0205328</v>
      </c>
      <c r="S528" s="11">
        <v>0</v>
      </c>
      <c r="T528" s="11">
        <v>0</v>
      </c>
      <c r="U528" s="11">
        <v>0</v>
      </c>
      <c r="V528" s="11">
        <v>0</v>
      </c>
      <c r="W528" s="11">
        <v>0</v>
      </c>
      <c r="X528" s="11">
        <v>0</v>
      </c>
      <c r="Y528" s="11">
        <v>0</v>
      </c>
    </row>
    <row r="529" spans="1:25" ht="11.25">
      <c r="A529" s="10">
        <f t="shared" si="12"/>
        <v>42798</v>
      </c>
      <c r="B529" s="11">
        <v>2.77500792</v>
      </c>
      <c r="C529" s="11">
        <v>0.7299410399999999</v>
      </c>
      <c r="D529" s="11">
        <v>0.6570496</v>
      </c>
      <c r="E529" s="11">
        <v>2.65181112</v>
      </c>
      <c r="F529" s="11">
        <v>1.8695114400000001</v>
      </c>
      <c r="G529" s="11">
        <v>1.000974</v>
      </c>
      <c r="H529" s="11">
        <v>0.25460672</v>
      </c>
      <c r="I529" s="11">
        <v>0.03490576</v>
      </c>
      <c r="J529" s="11">
        <v>0.19095504</v>
      </c>
      <c r="K529" s="11">
        <v>0.48457407999999996</v>
      </c>
      <c r="L529" s="11">
        <v>0.24023376</v>
      </c>
      <c r="M529" s="11">
        <v>0.59237128</v>
      </c>
      <c r="N529" s="11">
        <v>3.5295883200000002</v>
      </c>
      <c r="O529" s="11">
        <v>8.21312</v>
      </c>
      <c r="P529" s="11">
        <v>9.267479279999998</v>
      </c>
      <c r="Q529" s="11">
        <v>5.45864488</v>
      </c>
      <c r="R529" s="11">
        <v>0</v>
      </c>
      <c r="S529" s="11">
        <v>0</v>
      </c>
      <c r="T529" s="11">
        <v>0</v>
      </c>
      <c r="U529" s="11">
        <v>0</v>
      </c>
      <c r="V529" s="11">
        <v>0</v>
      </c>
      <c r="W529" s="11">
        <v>0</v>
      </c>
      <c r="X529" s="11">
        <v>0</v>
      </c>
      <c r="Y529" s="11">
        <v>0</v>
      </c>
    </row>
    <row r="530" spans="1:25" ht="11.25">
      <c r="A530" s="10">
        <f t="shared" si="12"/>
        <v>42799</v>
      </c>
      <c r="B530" s="11">
        <v>0.70940824</v>
      </c>
      <c r="C530" s="11">
        <v>3.8170475199999996</v>
      </c>
      <c r="D530" s="11">
        <v>0.17350216</v>
      </c>
      <c r="E530" s="11">
        <v>0.41886912</v>
      </c>
      <c r="F530" s="11">
        <v>0.20430136</v>
      </c>
      <c r="G530" s="11">
        <v>0.2463936</v>
      </c>
      <c r="H530" s="11">
        <v>0</v>
      </c>
      <c r="I530" s="11">
        <v>0.06878488</v>
      </c>
      <c r="J530" s="11">
        <v>1.17447616</v>
      </c>
      <c r="K530" s="11">
        <v>1.2124618400000002</v>
      </c>
      <c r="L530" s="11">
        <v>0.27821944</v>
      </c>
      <c r="M530" s="11">
        <v>1.6282510399999999</v>
      </c>
      <c r="N530" s="11">
        <v>1.03587976</v>
      </c>
      <c r="O530" s="11">
        <v>0</v>
      </c>
      <c r="P530" s="11">
        <v>0.14372959999999999</v>
      </c>
      <c r="Q530" s="11">
        <v>0.14167632</v>
      </c>
      <c r="R530" s="11">
        <v>0</v>
      </c>
      <c r="S530" s="11">
        <v>0</v>
      </c>
      <c r="T530" s="11">
        <v>0</v>
      </c>
      <c r="U530" s="11">
        <v>0</v>
      </c>
      <c r="V530" s="11">
        <v>0</v>
      </c>
      <c r="W530" s="11">
        <v>0</v>
      </c>
      <c r="X530" s="11">
        <v>0</v>
      </c>
      <c r="Y530" s="11">
        <v>0</v>
      </c>
    </row>
    <row r="531" spans="1:25" ht="11.25">
      <c r="A531" s="10">
        <f t="shared" si="12"/>
        <v>42800</v>
      </c>
      <c r="B531" s="11">
        <v>0</v>
      </c>
      <c r="C531" s="11">
        <v>0</v>
      </c>
      <c r="D531" s="11">
        <v>0.97428136</v>
      </c>
      <c r="E531" s="11">
        <v>3.37969888</v>
      </c>
      <c r="F531" s="11">
        <v>3.98233656</v>
      </c>
      <c r="G531" s="11">
        <v>2.92284408</v>
      </c>
      <c r="H531" s="11">
        <v>1.8695114400000001</v>
      </c>
      <c r="I531" s="11">
        <v>0.7648468</v>
      </c>
      <c r="J531" s="11">
        <v>0.84492472</v>
      </c>
      <c r="K531" s="11">
        <v>0.78743288</v>
      </c>
      <c r="L531" s="11">
        <v>0.7894861599999999</v>
      </c>
      <c r="M531" s="11">
        <v>0.9691481599999999</v>
      </c>
      <c r="N531" s="11">
        <v>4.41044544</v>
      </c>
      <c r="O531" s="11">
        <v>8.7623724</v>
      </c>
      <c r="P531" s="11">
        <v>6.7296252</v>
      </c>
      <c r="Q531" s="11">
        <v>8.13304208</v>
      </c>
      <c r="R531" s="11">
        <v>4.516189359999999</v>
      </c>
      <c r="S531" s="11">
        <v>0.032852479999999996</v>
      </c>
      <c r="T531" s="11">
        <v>0</v>
      </c>
      <c r="U531" s="11">
        <v>0</v>
      </c>
      <c r="V531" s="11">
        <v>0</v>
      </c>
      <c r="W531" s="11">
        <v>0</v>
      </c>
      <c r="X531" s="11">
        <v>0</v>
      </c>
      <c r="Y531" s="11">
        <v>0</v>
      </c>
    </row>
    <row r="532" spans="1:25" ht="11.25">
      <c r="A532" s="10">
        <f t="shared" si="12"/>
        <v>42801</v>
      </c>
      <c r="B532" s="11">
        <v>0</v>
      </c>
      <c r="C532" s="11">
        <v>0.13448984</v>
      </c>
      <c r="D532" s="11">
        <v>0.05954511999999999</v>
      </c>
      <c r="E532" s="11">
        <v>0</v>
      </c>
      <c r="F532" s="11">
        <v>0</v>
      </c>
      <c r="G532" s="11">
        <v>0</v>
      </c>
      <c r="H532" s="11">
        <v>0</v>
      </c>
      <c r="I532" s="11">
        <v>0</v>
      </c>
      <c r="J532" s="11">
        <v>0</v>
      </c>
      <c r="K532" s="11">
        <v>0</v>
      </c>
      <c r="L532" s="11">
        <v>0</v>
      </c>
      <c r="M532" s="11">
        <v>0</v>
      </c>
      <c r="N532" s="11">
        <v>0</v>
      </c>
      <c r="O532" s="11">
        <v>0</v>
      </c>
      <c r="P532" s="11">
        <v>0</v>
      </c>
      <c r="Q532" s="11">
        <v>0</v>
      </c>
      <c r="R532" s="11">
        <v>0</v>
      </c>
      <c r="S532" s="11">
        <v>0</v>
      </c>
      <c r="T532" s="11">
        <v>0</v>
      </c>
      <c r="U532" s="11">
        <v>0</v>
      </c>
      <c r="V532" s="11">
        <v>0</v>
      </c>
      <c r="W532" s="11">
        <v>0</v>
      </c>
      <c r="X532" s="11">
        <v>0</v>
      </c>
      <c r="Y532" s="11">
        <v>0</v>
      </c>
    </row>
    <row r="533" spans="1:25" ht="11.25">
      <c r="A533" s="10">
        <f t="shared" si="12"/>
        <v>42802</v>
      </c>
      <c r="B533" s="11">
        <v>0</v>
      </c>
      <c r="C533" s="11">
        <v>0</v>
      </c>
      <c r="D533" s="11">
        <v>0</v>
      </c>
      <c r="E533" s="11">
        <v>0</v>
      </c>
      <c r="F533" s="11">
        <v>0</v>
      </c>
      <c r="G533" s="11">
        <v>0</v>
      </c>
      <c r="H533" s="11">
        <v>0</v>
      </c>
      <c r="I533" s="11">
        <v>0</v>
      </c>
      <c r="J533" s="11">
        <v>0</v>
      </c>
      <c r="K533" s="11">
        <v>0</v>
      </c>
      <c r="L533" s="11">
        <v>0</v>
      </c>
      <c r="M533" s="11">
        <v>0</v>
      </c>
      <c r="N533" s="11">
        <v>0</v>
      </c>
      <c r="O533" s="11">
        <v>0</v>
      </c>
      <c r="P533" s="11">
        <v>0</v>
      </c>
      <c r="Q533" s="11">
        <v>0</v>
      </c>
      <c r="R533" s="11">
        <v>0</v>
      </c>
      <c r="S533" s="11">
        <v>0</v>
      </c>
      <c r="T533" s="11">
        <v>0</v>
      </c>
      <c r="U533" s="11">
        <v>0</v>
      </c>
      <c r="V533" s="11">
        <v>0</v>
      </c>
      <c r="W533" s="11">
        <v>0</v>
      </c>
      <c r="X533" s="11">
        <v>0</v>
      </c>
      <c r="Y533" s="11">
        <v>0</v>
      </c>
    </row>
    <row r="534" spans="1:25" ht="11.25">
      <c r="A534" s="10">
        <f t="shared" si="12"/>
        <v>42803</v>
      </c>
      <c r="B534" s="11">
        <v>0.79153944</v>
      </c>
      <c r="C534" s="11">
        <v>0</v>
      </c>
      <c r="D534" s="11">
        <v>1.99373488</v>
      </c>
      <c r="E534" s="11">
        <v>0.95066864</v>
      </c>
      <c r="F534" s="11">
        <v>1.2730336</v>
      </c>
      <c r="G534" s="11">
        <v>2.1600505599999997</v>
      </c>
      <c r="H534" s="11">
        <v>0</v>
      </c>
      <c r="I534" s="11">
        <v>0</v>
      </c>
      <c r="J534" s="11">
        <v>0</v>
      </c>
      <c r="K534" s="11">
        <v>0</v>
      </c>
      <c r="L534" s="11">
        <v>0</v>
      </c>
      <c r="M534" s="11">
        <v>0</v>
      </c>
      <c r="N534" s="11">
        <v>0</v>
      </c>
      <c r="O534" s="11">
        <v>0</v>
      </c>
      <c r="P534" s="11">
        <v>0</v>
      </c>
      <c r="Q534" s="11">
        <v>0</v>
      </c>
      <c r="R534" s="11">
        <v>0</v>
      </c>
      <c r="S534" s="11">
        <v>0</v>
      </c>
      <c r="T534" s="11">
        <v>0</v>
      </c>
      <c r="U534" s="11">
        <v>0</v>
      </c>
      <c r="V534" s="11">
        <v>0</v>
      </c>
      <c r="W534" s="11">
        <v>0</v>
      </c>
      <c r="X534" s="11">
        <v>0</v>
      </c>
      <c r="Y534" s="11">
        <v>0</v>
      </c>
    </row>
    <row r="535" spans="1:25" ht="11.25">
      <c r="A535" s="10">
        <f t="shared" si="12"/>
        <v>42804</v>
      </c>
      <c r="B535" s="11">
        <v>0.70016848</v>
      </c>
      <c r="C535" s="11">
        <v>1.42292304</v>
      </c>
      <c r="D535" s="11">
        <v>2.2637412</v>
      </c>
      <c r="E535" s="11">
        <v>1.7894335199999998</v>
      </c>
      <c r="F535" s="11">
        <v>7.64949464</v>
      </c>
      <c r="G535" s="11">
        <v>8.76442568</v>
      </c>
      <c r="H535" s="11">
        <v>6.1649731999999995</v>
      </c>
      <c r="I535" s="11">
        <v>5.34058128</v>
      </c>
      <c r="J535" s="11">
        <v>0.33160471999999996</v>
      </c>
      <c r="K535" s="11">
        <v>0.45172160000000006</v>
      </c>
      <c r="L535" s="11">
        <v>0.21559440000000002</v>
      </c>
      <c r="M535" s="11">
        <v>0.03490576</v>
      </c>
      <c r="N535" s="11">
        <v>0.26487312</v>
      </c>
      <c r="O535" s="11">
        <v>0.02463936</v>
      </c>
      <c r="P535" s="11">
        <v>0</v>
      </c>
      <c r="Q535" s="11">
        <v>0.0041065599999999996</v>
      </c>
      <c r="R535" s="11">
        <v>0</v>
      </c>
      <c r="S535" s="11">
        <v>0</v>
      </c>
      <c r="T535" s="11">
        <v>0</v>
      </c>
      <c r="U535" s="11">
        <v>0</v>
      </c>
      <c r="V535" s="11">
        <v>0</v>
      </c>
      <c r="W535" s="11">
        <v>0</v>
      </c>
      <c r="X535" s="11">
        <v>0</v>
      </c>
      <c r="Y535" s="11">
        <v>0</v>
      </c>
    </row>
    <row r="536" spans="1:25" ht="11.25">
      <c r="A536" s="10">
        <f t="shared" si="12"/>
        <v>42805</v>
      </c>
      <c r="B536" s="11">
        <v>0.16118248</v>
      </c>
      <c r="C536" s="11">
        <v>0.20122144</v>
      </c>
      <c r="D536" s="11">
        <v>0.03695904</v>
      </c>
      <c r="E536" s="11">
        <v>4.7687428</v>
      </c>
      <c r="F536" s="11">
        <v>3.93408448</v>
      </c>
      <c r="G536" s="11">
        <v>4.09424032</v>
      </c>
      <c r="H536" s="11">
        <v>1.93932296</v>
      </c>
      <c r="I536" s="11">
        <v>0.0041065599999999996</v>
      </c>
      <c r="J536" s="11">
        <v>5.5746552</v>
      </c>
      <c r="K536" s="11">
        <v>4.09321368</v>
      </c>
      <c r="L536" s="11">
        <v>4.2040908</v>
      </c>
      <c r="M536" s="11">
        <v>4.8714068</v>
      </c>
      <c r="N536" s="11">
        <v>6.647494</v>
      </c>
      <c r="O536" s="11">
        <v>13.09787312</v>
      </c>
      <c r="P536" s="11">
        <v>10.78690648</v>
      </c>
      <c r="Q536" s="11">
        <v>9.223333760000001</v>
      </c>
      <c r="R536" s="11">
        <v>7.00065816</v>
      </c>
      <c r="S536" s="11">
        <v>0</v>
      </c>
      <c r="T536" s="11">
        <v>0.0020532799999999998</v>
      </c>
      <c r="U536" s="11">
        <v>0</v>
      </c>
      <c r="V536" s="11">
        <v>0</v>
      </c>
      <c r="W536" s="11">
        <v>0</v>
      </c>
      <c r="X536" s="11">
        <v>0</v>
      </c>
      <c r="Y536" s="11">
        <v>0</v>
      </c>
    </row>
    <row r="537" spans="1:25" ht="11.25">
      <c r="A537" s="10">
        <f t="shared" si="12"/>
        <v>42806</v>
      </c>
      <c r="B537" s="11">
        <v>0</v>
      </c>
      <c r="C537" s="11">
        <v>2.8027272</v>
      </c>
      <c r="D537" s="11">
        <v>0.8746972799999999</v>
      </c>
      <c r="E537" s="11">
        <v>0.85519112</v>
      </c>
      <c r="F537" s="11">
        <v>0.01745288</v>
      </c>
      <c r="G537" s="11">
        <v>0</v>
      </c>
      <c r="H537" s="11">
        <v>0</v>
      </c>
      <c r="I537" s="11">
        <v>0</v>
      </c>
      <c r="J537" s="11">
        <v>0.7648468</v>
      </c>
      <c r="K537" s="11">
        <v>0.56259872</v>
      </c>
      <c r="L537" s="11">
        <v>0</v>
      </c>
      <c r="M537" s="11">
        <v>0</v>
      </c>
      <c r="N537" s="11">
        <v>0</v>
      </c>
      <c r="O537" s="11">
        <v>0</v>
      </c>
      <c r="P537" s="11">
        <v>0</v>
      </c>
      <c r="Q537" s="11">
        <v>0</v>
      </c>
      <c r="R537" s="11">
        <v>0</v>
      </c>
      <c r="S537" s="11">
        <v>0</v>
      </c>
      <c r="T537" s="11">
        <v>0</v>
      </c>
      <c r="U537" s="11">
        <v>0</v>
      </c>
      <c r="V537" s="11">
        <v>0</v>
      </c>
      <c r="W537" s="11">
        <v>0</v>
      </c>
      <c r="X537" s="11">
        <v>0</v>
      </c>
      <c r="Y537" s="11">
        <v>0</v>
      </c>
    </row>
    <row r="538" spans="1:25" ht="11.25">
      <c r="A538" s="10">
        <f t="shared" si="12"/>
        <v>42807</v>
      </c>
      <c r="B538" s="11">
        <v>0</v>
      </c>
      <c r="C538" s="11">
        <v>0.15604928</v>
      </c>
      <c r="D538" s="11">
        <v>0.2617932</v>
      </c>
      <c r="E538" s="11">
        <v>0.48970727999999997</v>
      </c>
      <c r="F538" s="11">
        <v>0.19916815999999998</v>
      </c>
      <c r="G538" s="11">
        <v>0.0307992</v>
      </c>
      <c r="H538" s="11">
        <v>0.00718648</v>
      </c>
      <c r="I538" s="11">
        <v>0.0051332</v>
      </c>
      <c r="J538" s="11">
        <v>0.2515268</v>
      </c>
      <c r="K538" s="11">
        <v>0.0020532799999999998</v>
      </c>
      <c r="L538" s="11">
        <v>0</v>
      </c>
      <c r="M538" s="11">
        <v>0</v>
      </c>
      <c r="N538" s="11">
        <v>0</v>
      </c>
      <c r="O538" s="11">
        <v>0</v>
      </c>
      <c r="P538" s="11">
        <v>0</v>
      </c>
      <c r="Q538" s="11">
        <v>0</v>
      </c>
      <c r="R538" s="11">
        <v>0</v>
      </c>
      <c r="S538" s="11">
        <v>0</v>
      </c>
      <c r="T538" s="11">
        <v>0</v>
      </c>
      <c r="U538" s="11">
        <v>0</v>
      </c>
      <c r="V538" s="11">
        <v>0</v>
      </c>
      <c r="W538" s="11">
        <v>0</v>
      </c>
      <c r="X538" s="11">
        <v>0</v>
      </c>
      <c r="Y538" s="11">
        <v>0</v>
      </c>
    </row>
    <row r="539" spans="1:25" ht="11.25">
      <c r="A539" s="10">
        <f t="shared" si="12"/>
        <v>42808</v>
      </c>
      <c r="B539" s="11">
        <v>0.01231968</v>
      </c>
      <c r="C539" s="11">
        <v>0.011293039999999999</v>
      </c>
      <c r="D539" s="11">
        <v>0.37780352</v>
      </c>
      <c r="E539" s="11">
        <v>0.29156576</v>
      </c>
      <c r="F539" s="11">
        <v>0.17760872</v>
      </c>
      <c r="G539" s="11">
        <v>0.18684848</v>
      </c>
      <c r="H539" s="11">
        <v>0.205328</v>
      </c>
      <c r="I539" s="11">
        <v>0.0010266399999999999</v>
      </c>
      <c r="J539" s="11">
        <v>0</v>
      </c>
      <c r="K539" s="11">
        <v>0</v>
      </c>
      <c r="L539" s="11">
        <v>0</v>
      </c>
      <c r="M539" s="11">
        <v>0</v>
      </c>
      <c r="N539" s="11">
        <v>0</v>
      </c>
      <c r="O539" s="11">
        <v>0</v>
      </c>
      <c r="P539" s="11">
        <v>0</v>
      </c>
      <c r="Q539" s="11">
        <v>0</v>
      </c>
      <c r="R539" s="11">
        <v>0</v>
      </c>
      <c r="S539" s="11">
        <v>0</v>
      </c>
      <c r="T539" s="11">
        <v>0</v>
      </c>
      <c r="U539" s="11">
        <v>0</v>
      </c>
      <c r="V539" s="11">
        <v>0</v>
      </c>
      <c r="W539" s="11">
        <v>0</v>
      </c>
      <c r="X539" s="11">
        <v>0</v>
      </c>
      <c r="Y539" s="11">
        <v>0</v>
      </c>
    </row>
    <row r="540" spans="1:25" ht="11.25">
      <c r="A540" s="10">
        <f t="shared" si="12"/>
        <v>42809</v>
      </c>
      <c r="B540" s="11">
        <v>0.011293039999999999</v>
      </c>
      <c r="C540" s="11">
        <v>0.008213119999999999</v>
      </c>
      <c r="D540" s="11">
        <v>1.60258504</v>
      </c>
      <c r="E540" s="11">
        <v>1.10466464</v>
      </c>
      <c r="F540" s="11">
        <v>0.54103928</v>
      </c>
      <c r="G540" s="11">
        <v>0.32236496</v>
      </c>
      <c r="H540" s="11">
        <v>0.01334632</v>
      </c>
      <c r="I540" s="11">
        <v>0.0020532799999999998</v>
      </c>
      <c r="J540" s="11">
        <v>0.029772559999999997</v>
      </c>
      <c r="K540" s="11">
        <v>0.008213119999999999</v>
      </c>
      <c r="L540" s="11">
        <v>0</v>
      </c>
      <c r="M540" s="11">
        <v>0</v>
      </c>
      <c r="N540" s="11">
        <v>0.0153996</v>
      </c>
      <c r="O540" s="11">
        <v>0</v>
      </c>
      <c r="P540" s="11">
        <v>0</v>
      </c>
      <c r="Q540" s="11">
        <v>0</v>
      </c>
      <c r="R540" s="11">
        <v>0</v>
      </c>
      <c r="S540" s="11">
        <v>0</v>
      </c>
      <c r="T540" s="11">
        <v>0</v>
      </c>
      <c r="U540" s="11">
        <v>0</v>
      </c>
      <c r="V540" s="11">
        <v>0</v>
      </c>
      <c r="W540" s="11">
        <v>0</v>
      </c>
      <c r="X540" s="11">
        <v>0</v>
      </c>
      <c r="Y540" s="11">
        <v>0</v>
      </c>
    </row>
    <row r="541" spans="1:25" ht="11.25">
      <c r="A541" s="10">
        <f t="shared" si="12"/>
        <v>42810</v>
      </c>
      <c r="B541" s="11">
        <v>0</v>
      </c>
      <c r="C541" s="11">
        <v>0</v>
      </c>
      <c r="D541" s="11">
        <v>0.01334632</v>
      </c>
      <c r="E541" s="11">
        <v>0</v>
      </c>
      <c r="F541" s="11">
        <v>0.0051332</v>
      </c>
      <c r="G541" s="11">
        <v>0.01950616</v>
      </c>
      <c r="H541" s="11">
        <v>0.008213119999999999</v>
      </c>
      <c r="I541" s="11">
        <v>2.7965673599999996</v>
      </c>
      <c r="J541" s="11">
        <v>2.95056336</v>
      </c>
      <c r="K541" s="11">
        <v>0.79461936</v>
      </c>
      <c r="L541" s="11">
        <v>0.0041065599999999996</v>
      </c>
      <c r="M541" s="11">
        <v>0</v>
      </c>
      <c r="N541" s="11">
        <v>0.0410656</v>
      </c>
      <c r="O541" s="11">
        <v>4.28930192</v>
      </c>
      <c r="P541" s="11">
        <v>18.352216639999998</v>
      </c>
      <c r="Q541" s="11">
        <v>0</v>
      </c>
      <c r="R541" s="11">
        <v>0</v>
      </c>
      <c r="S541" s="11">
        <v>0</v>
      </c>
      <c r="T541" s="11">
        <v>0</v>
      </c>
      <c r="U541" s="11">
        <v>0</v>
      </c>
      <c r="V541" s="11">
        <v>0</v>
      </c>
      <c r="W541" s="11">
        <v>0</v>
      </c>
      <c r="X541" s="11">
        <v>0</v>
      </c>
      <c r="Y541" s="11">
        <v>0</v>
      </c>
    </row>
    <row r="542" spans="1:25" ht="11.25">
      <c r="A542" s="10">
        <f t="shared" si="12"/>
        <v>42811</v>
      </c>
      <c r="B542" s="11">
        <v>0</v>
      </c>
      <c r="C542" s="11">
        <v>0</v>
      </c>
      <c r="D542" s="11">
        <v>0.25563336</v>
      </c>
      <c r="E542" s="11">
        <v>0.26384648</v>
      </c>
      <c r="F542" s="11">
        <v>0</v>
      </c>
      <c r="G542" s="11">
        <v>0.05235864</v>
      </c>
      <c r="H542" s="11">
        <v>0.05749184</v>
      </c>
      <c r="I542" s="11">
        <v>0.37780352</v>
      </c>
      <c r="J542" s="11">
        <v>1.6888227999999998</v>
      </c>
      <c r="K542" s="11">
        <v>0</v>
      </c>
      <c r="L542" s="11">
        <v>0</v>
      </c>
      <c r="M542" s="11">
        <v>0</v>
      </c>
      <c r="N542" s="11">
        <v>0.12730336</v>
      </c>
      <c r="O542" s="11">
        <v>0.0102664</v>
      </c>
      <c r="P542" s="11">
        <v>0.6170106399999999</v>
      </c>
      <c r="Q542" s="11">
        <v>0</v>
      </c>
      <c r="R542" s="11">
        <v>0</v>
      </c>
      <c r="S542" s="11">
        <v>0</v>
      </c>
      <c r="T542" s="11">
        <v>0</v>
      </c>
      <c r="U542" s="11">
        <v>0</v>
      </c>
      <c r="V542" s="11">
        <v>0</v>
      </c>
      <c r="W542" s="11">
        <v>0</v>
      </c>
      <c r="X542" s="11">
        <v>0</v>
      </c>
      <c r="Y542" s="11">
        <v>0</v>
      </c>
    </row>
    <row r="543" spans="1:25" ht="11.25">
      <c r="A543" s="10">
        <f t="shared" si="12"/>
        <v>42812</v>
      </c>
      <c r="B543" s="11">
        <v>0.47328104000000004</v>
      </c>
      <c r="C543" s="11">
        <v>4.2975150399999995</v>
      </c>
      <c r="D543" s="11">
        <v>7.42671376</v>
      </c>
      <c r="E543" s="11">
        <v>2.92797728</v>
      </c>
      <c r="F543" s="11">
        <v>1.2463409600000002</v>
      </c>
      <c r="G543" s="11">
        <v>3.2842213599999996</v>
      </c>
      <c r="H543" s="11">
        <v>2.76576816</v>
      </c>
      <c r="I543" s="11">
        <v>4.23796992</v>
      </c>
      <c r="J543" s="11">
        <v>5.43297888</v>
      </c>
      <c r="K543" s="11">
        <v>3.73080976</v>
      </c>
      <c r="L543" s="11">
        <v>0.05646520000000001</v>
      </c>
      <c r="M543" s="11">
        <v>0</v>
      </c>
      <c r="N543" s="11">
        <v>0.01334632</v>
      </c>
      <c r="O543" s="11">
        <v>0.8264452</v>
      </c>
      <c r="P543" s="11">
        <v>0.90446984</v>
      </c>
      <c r="Q543" s="11">
        <v>0.59853112</v>
      </c>
      <c r="R543" s="11">
        <v>0.00307992</v>
      </c>
      <c r="S543" s="11">
        <v>0.06878488</v>
      </c>
      <c r="T543" s="11">
        <v>0</v>
      </c>
      <c r="U543" s="11">
        <v>0</v>
      </c>
      <c r="V543" s="11">
        <v>0</v>
      </c>
      <c r="W543" s="11">
        <v>0</v>
      </c>
      <c r="X543" s="11">
        <v>0</v>
      </c>
      <c r="Y543" s="11">
        <v>0</v>
      </c>
    </row>
    <row r="544" spans="1:25" ht="11.25">
      <c r="A544" s="10">
        <f t="shared" si="12"/>
        <v>42813</v>
      </c>
      <c r="B544" s="11">
        <v>0</v>
      </c>
      <c r="C544" s="11">
        <v>0</v>
      </c>
      <c r="D544" s="11">
        <v>0</v>
      </c>
      <c r="E544" s="11">
        <v>0.10061072</v>
      </c>
      <c r="F544" s="11">
        <v>0.12935664</v>
      </c>
      <c r="G544" s="11">
        <v>0.33468464</v>
      </c>
      <c r="H544" s="11">
        <v>0.32441824</v>
      </c>
      <c r="I544" s="11">
        <v>0.20738128</v>
      </c>
      <c r="J544" s="11">
        <v>0.70530168</v>
      </c>
      <c r="K544" s="11">
        <v>0.81925872</v>
      </c>
      <c r="L544" s="11">
        <v>0.0051332</v>
      </c>
      <c r="M544" s="11">
        <v>0</v>
      </c>
      <c r="N544" s="11">
        <v>1.54919976</v>
      </c>
      <c r="O544" s="11">
        <v>0.76176688</v>
      </c>
      <c r="P544" s="11">
        <v>1.9259766400000002</v>
      </c>
      <c r="Q544" s="11">
        <v>0.102664</v>
      </c>
      <c r="R544" s="11">
        <v>0</v>
      </c>
      <c r="S544" s="11">
        <v>0</v>
      </c>
      <c r="T544" s="11">
        <v>0</v>
      </c>
      <c r="U544" s="11">
        <v>0</v>
      </c>
      <c r="V544" s="11">
        <v>0</v>
      </c>
      <c r="W544" s="11">
        <v>0</v>
      </c>
      <c r="X544" s="11">
        <v>0</v>
      </c>
      <c r="Y544" s="11">
        <v>0</v>
      </c>
    </row>
    <row r="545" spans="1:25" ht="11.25">
      <c r="A545" s="10">
        <f t="shared" si="12"/>
        <v>42814</v>
      </c>
      <c r="B545" s="11">
        <v>0</v>
      </c>
      <c r="C545" s="11">
        <v>0.01745288</v>
      </c>
      <c r="D545" s="11">
        <v>0</v>
      </c>
      <c r="E545" s="11">
        <v>0.0020532799999999998</v>
      </c>
      <c r="F545" s="11">
        <v>0.00307992</v>
      </c>
      <c r="G545" s="11">
        <v>0.00615984</v>
      </c>
      <c r="H545" s="11">
        <v>0.01231968</v>
      </c>
      <c r="I545" s="11">
        <v>0.0051332</v>
      </c>
      <c r="J545" s="11">
        <v>0.05749184</v>
      </c>
      <c r="K545" s="11">
        <v>0.34905759999999997</v>
      </c>
      <c r="L545" s="11">
        <v>0.01334632</v>
      </c>
      <c r="M545" s="11">
        <v>0</v>
      </c>
      <c r="N545" s="11">
        <v>0</v>
      </c>
      <c r="O545" s="11">
        <v>0.10471728</v>
      </c>
      <c r="P545" s="11">
        <v>0.11087712000000001</v>
      </c>
      <c r="Q545" s="11">
        <v>0</v>
      </c>
      <c r="R545" s="11">
        <v>0</v>
      </c>
      <c r="S545" s="11">
        <v>0</v>
      </c>
      <c r="T545" s="11">
        <v>0</v>
      </c>
      <c r="U545" s="11">
        <v>0</v>
      </c>
      <c r="V545" s="11">
        <v>0</v>
      </c>
      <c r="W545" s="11">
        <v>0</v>
      </c>
      <c r="X545" s="11">
        <v>0</v>
      </c>
      <c r="Y545" s="11">
        <v>0</v>
      </c>
    </row>
    <row r="546" spans="1:25" ht="11.25">
      <c r="A546" s="10">
        <f t="shared" si="12"/>
        <v>42815</v>
      </c>
      <c r="B546" s="11">
        <v>0.1591292</v>
      </c>
      <c r="C546" s="11">
        <v>0.0010266399999999999</v>
      </c>
      <c r="D546" s="11">
        <v>0.0020532799999999998</v>
      </c>
      <c r="E546" s="11">
        <v>0</v>
      </c>
      <c r="F546" s="11">
        <v>0.65396968</v>
      </c>
      <c r="G546" s="11">
        <v>2.1025587199999998</v>
      </c>
      <c r="H546" s="11">
        <v>1.03587976</v>
      </c>
      <c r="I546" s="11">
        <v>0</v>
      </c>
      <c r="J546" s="11">
        <v>0</v>
      </c>
      <c r="K546" s="11">
        <v>0</v>
      </c>
      <c r="L546" s="11">
        <v>0</v>
      </c>
      <c r="M546" s="11">
        <v>0</v>
      </c>
      <c r="N546" s="11">
        <v>0</v>
      </c>
      <c r="O546" s="11">
        <v>0</v>
      </c>
      <c r="P546" s="11">
        <v>0</v>
      </c>
      <c r="Q546" s="11">
        <v>0</v>
      </c>
      <c r="R546" s="11">
        <v>0</v>
      </c>
      <c r="S546" s="11">
        <v>0</v>
      </c>
      <c r="T546" s="11">
        <v>0</v>
      </c>
      <c r="U546" s="11">
        <v>0</v>
      </c>
      <c r="V546" s="11">
        <v>0</v>
      </c>
      <c r="W546" s="11">
        <v>0</v>
      </c>
      <c r="X546" s="11">
        <v>0</v>
      </c>
      <c r="Y546" s="11">
        <v>0</v>
      </c>
    </row>
    <row r="547" spans="1:25" ht="11.25">
      <c r="A547" s="10">
        <f t="shared" si="12"/>
        <v>42816</v>
      </c>
      <c r="B547" s="11">
        <v>0.08418447999999999</v>
      </c>
      <c r="C547" s="11">
        <v>0.0020532799999999998</v>
      </c>
      <c r="D547" s="11">
        <v>0.0051332</v>
      </c>
      <c r="E547" s="11">
        <v>1.9424028800000002</v>
      </c>
      <c r="F547" s="11">
        <v>0.92500264</v>
      </c>
      <c r="G547" s="11">
        <v>1.40033696</v>
      </c>
      <c r="H547" s="11">
        <v>0.0051332</v>
      </c>
      <c r="I547" s="11">
        <v>0.0020532799999999998</v>
      </c>
      <c r="J547" s="11">
        <v>0</v>
      </c>
      <c r="K547" s="11">
        <v>0</v>
      </c>
      <c r="L547" s="11">
        <v>0</v>
      </c>
      <c r="M547" s="11">
        <v>0</v>
      </c>
      <c r="N547" s="11">
        <v>0</v>
      </c>
      <c r="O547" s="11">
        <v>0</v>
      </c>
      <c r="P547" s="11">
        <v>0</v>
      </c>
      <c r="Q547" s="11">
        <v>0</v>
      </c>
      <c r="R547" s="11">
        <v>0</v>
      </c>
      <c r="S547" s="11">
        <v>0</v>
      </c>
      <c r="T547" s="11">
        <v>0</v>
      </c>
      <c r="U547" s="11">
        <v>0</v>
      </c>
      <c r="V547" s="11">
        <v>0</v>
      </c>
      <c r="W547" s="11">
        <v>0</v>
      </c>
      <c r="X547" s="11">
        <v>0</v>
      </c>
      <c r="Y547" s="11">
        <v>0</v>
      </c>
    </row>
    <row r="548" spans="1:25" ht="11.25">
      <c r="A548" s="10">
        <f t="shared" si="12"/>
        <v>42817</v>
      </c>
      <c r="B548" s="11">
        <v>0</v>
      </c>
      <c r="C548" s="11">
        <v>0</v>
      </c>
      <c r="D548" s="11">
        <v>0.035932399999999996</v>
      </c>
      <c r="E548" s="11">
        <v>0.38601663999999997</v>
      </c>
      <c r="F548" s="11">
        <v>0.13140991999999999</v>
      </c>
      <c r="G548" s="11">
        <v>0</v>
      </c>
      <c r="H548" s="11">
        <v>0</v>
      </c>
      <c r="I548" s="11">
        <v>0</v>
      </c>
      <c r="J548" s="11">
        <v>0</v>
      </c>
      <c r="K548" s="11">
        <v>0</v>
      </c>
      <c r="L548" s="11">
        <v>0</v>
      </c>
      <c r="M548" s="11">
        <v>0</v>
      </c>
      <c r="N548" s="11">
        <v>0</v>
      </c>
      <c r="O548" s="11">
        <v>0</v>
      </c>
      <c r="P548" s="11">
        <v>0</v>
      </c>
      <c r="Q548" s="11">
        <v>0</v>
      </c>
      <c r="R548" s="11">
        <v>0</v>
      </c>
      <c r="S548" s="11">
        <v>0</v>
      </c>
      <c r="T548" s="11">
        <v>0</v>
      </c>
      <c r="U548" s="11">
        <v>0</v>
      </c>
      <c r="V548" s="11">
        <v>0</v>
      </c>
      <c r="W548" s="11">
        <v>0</v>
      </c>
      <c r="X548" s="11">
        <v>0</v>
      </c>
      <c r="Y548" s="11">
        <v>0</v>
      </c>
    </row>
    <row r="549" spans="1:25" ht="11.25">
      <c r="A549" s="10">
        <f t="shared" si="12"/>
        <v>42818</v>
      </c>
      <c r="B549" s="11">
        <v>0</v>
      </c>
      <c r="C549" s="11">
        <v>0</v>
      </c>
      <c r="D549" s="11">
        <v>0</v>
      </c>
      <c r="E549" s="11">
        <v>0</v>
      </c>
      <c r="F549" s="11">
        <v>0</v>
      </c>
      <c r="G549" s="11">
        <v>0</v>
      </c>
      <c r="H549" s="11">
        <v>0</v>
      </c>
      <c r="I549" s="11">
        <v>0</v>
      </c>
      <c r="J549" s="11">
        <v>0</v>
      </c>
      <c r="K549" s="11">
        <v>0</v>
      </c>
      <c r="L549" s="11">
        <v>0</v>
      </c>
      <c r="M549" s="11">
        <v>0</v>
      </c>
      <c r="N549" s="11">
        <v>0</v>
      </c>
      <c r="O549" s="11">
        <v>0</v>
      </c>
      <c r="P549" s="11">
        <v>0.11087712000000001</v>
      </c>
      <c r="Q549" s="11">
        <v>0</v>
      </c>
      <c r="R549" s="11">
        <v>0</v>
      </c>
      <c r="S549" s="11">
        <v>0</v>
      </c>
      <c r="T549" s="11">
        <v>0</v>
      </c>
      <c r="U549" s="11">
        <v>0</v>
      </c>
      <c r="V549" s="11">
        <v>0</v>
      </c>
      <c r="W549" s="11">
        <v>0</v>
      </c>
      <c r="X549" s="11">
        <v>0</v>
      </c>
      <c r="Y549" s="11">
        <v>0</v>
      </c>
    </row>
    <row r="550" spans="1:25" ht="11.25">
      <c r="A550" s="10">
        <f t="shared" si="12"/>
        <v>42819</v>
      </c>
      <c r="B550" s="11">
        <v>0</v>
      </c>
      <c r="C550" s="11">
        <v>0</v>
      </c>
      <c r="D550" s="11">
        <v>0</v>
      </c>
      <c r="E550" s="11">
        <v>0</v>
      </c>
      <c r="F550" s="11">
        <v>0</v>
      </c>
      <c r="G550" s="11">
        <v>0</v>
      </c>
      <c r="H550" s="11">
        <v>0</v>
      </c>
      <c r="I550" s="11">
        <v>0</v>
      </c>
      <c r="J550" s="11">
        <v>0</v>
      </c>
      <c r="K550" s="11">
        <v>0</v>
      </c>
      <c r="L550" s="11">
        <v>0</v>
      </c>
      <c r="M550" s="11">
        <v>0.0020532799999999998</v>
      </c>
      <c r="N550" s="11">
        <v>0.1488628</v>
      </c>
      <c r="O550" s="11">
        <v>1.08105192</v>
      </c>
      <c r="P550" s="11">
        <v>0.28745919999999997</v>
      </c>
      <c r="Q550" s="11">
        <v>0.0010266399999999999</v>
      </c>
      <c r="R550" s="11">
        <v>0.00307992</v>
      </c>
      <c r="S550" s="11">
        <v>0</v>
      </c>
      <c r="T550" s="11">
        <v>0</v>
      </c>
      <c r="U550" s="11">
        <v>0</v>
      </c>
      <c r="V550" s="11">
        <v>0</v>
      </c>
      <c r="W550" s="11">
        <v>0</v>
      </c>
      <c r="X550" s="11">
        <v>0</v>
      </c>
      <c r="Y550" s="11">
        <v>0</v>
      </c>
    </row>
    <row r="551" spans="1:25" ht="11.25">
      <c r="A551" s="10">
        <f t="shared" si="12"/>
        <v>42820</v>
      </c>
      <c r="B551" s="11">
        <v>0.11293040000000001</v>
      </c>
      <c r="C551" s="11">
        <v>0.02669264</v>
      </c>
      <c r="D551" s="11">
        <v>0.025666</v>
      </c>
      <c r="E551" s="11">
        <v>0.04927872</v>
      </c>
      <c r="F551" s="11">
        <v>0</v>
      </c>
      <c r="G551" s="11">
        <v>0.0020532799999999998</v>
      </c>
      <c r="H551" s="11">
        <v>0</v>
      </c>
      <c r="I551" s="11">
        <v>0</v>
      </c>
      <c r="J551" s="11">
        <v>0</v>
      </c>
      <c r="K551" s="11">
        <v>0</v>
      </c>
      <c r="L551" s="11">
        <v>0</v>
      </c>
      <c r="M551" s="11">
        <v>10.09803104</v>
      </c>
      <c r="N551" s="11">
        <v>8.83834376</v>
      </c>
      <c r="O551" s="11">
        <v>26.32715616</v>
      </c>
      <c r="P551" s="11">
        <v>2.4033642399999997</v>
      </c>
      <c r="Q551" s="11">
        <v>0</v>
      </c>
      <c r="R551" s="11">
        <v>0</v>
      </c>
      <c r="S551" s="11">
        <v>0</v>
      </c>
      <c r="T551" s="11">
        <v>0</v>
      </c>
      <c r="U551" s="11">
        <v>0</v>
      </c>
      <c r="V551" s="11">
        <v>0</v>
      </c>
      <c r="W551" s="11">
        <v>0</v>
      </c>
      <c r="X551" s="11">
        <v>0</v>
      </c>
      <c r="Y551" s="11">
        <v>0</v>
      </c>
    </row>
    <row r="552" spans="1:25" ht="11.25">
      <c r="A552" s="10">
        <f t="shared" si="12"/>
        <v>42821</v>
      </c>
      <c r="B552" s="11">
        <v>10.259213520000001</v>
      </c>
      <c r="C552" s="11">
        <v>0</v>
      </c>
      <c r="D552" s="11">
        <v>0.21148784</v>
      </c>
      <c r="E552" s="11">
        <v>0</v>
      </c>
      <c r="F552" s="11">
        <v>0</v>
      </c>
      <c r="G552" s="11">
        <v>0</v>
      </c>
      <c r="H552" s="11">
        <v>0</v>
      </c>
      <c r="I552" s="11">
        <v>0</v>
      </c>
      <c r="J552" s="11">
        <v>0</v>
      </c>
      <c r="K552" s="11">
        <v>0</v>
      </c>
      <c r="L552" s="11">
        <v>0</v>
      </c>
      <c r="M552" s="11">
        <v>0</v>
      </c>
      <c r="N552" s="11">
        <v>0</v>
      </c>
      <c r="O552" s="11">
        <v>0</v>
      </c>
      <c r="P552" s="11">
        <v>0</v>
      </c>
      <c r="Q552" s="11">
        <v>0</v>
      </c>
      <c r="R552" s="11">
        <v>0</v>
      </c>
      <c r="S552" s="11">
        <v>0</v>
      </c>
      <c r="T552" s="11">
        <v>0</v>
      </c>
      <c r="U552" s="11">
        <v>0</v>
      </c>
      <c r="V552" s="11">
        <v>0</v>
      </c>
      <c r="W552" s="11">
        <v>0</v>
      </c>
      <c r="X552" s="11">
        <v>0</v>
      </c>
      <c r="Y552" s="11">
        <v>0</v>
      </c>
    </row>
    <row r="553" spans="1:25" ht="11.25">
      <c r="A553" s="10">
        <f t="shared" si="12"/>
        <v>42822</v>
      </c>
      <c r="B553" s="11">
        <v>0</v>
      </c>
      <c r="C553" s="11">
        <v>0</v>
      </c>
      <c r="D553" s="11">
        <v>0</v>
      </c>
      <c r="E553" s="11">
        <v>0</v>
      </c>
      <c r="F553" s="11">
        <v>0</v>
      </c>
      <c r="G553" s="11">
        <v>0.06467832</v>
      </c>
      <c r="H553" s="11">
        <v>0.03695904</v>
      </c>
      <c r="I553" s="11">
        <v>0</v>
      </c>
      <c r="J553" s="11">
        <v>0</v>
      </c>
      <c r="K553" s="11">
        <v>0</v>
      </c>
      <c r="L553" s="11">
        <v>0</v>
      </c>
      <c r="M553" s="11">
        <v>0</v>
      </c>
      <c r="N553" s="11">
        <v>0</v>
      </c>
      <c r="O553" s="11">
        <v>0</v>
      </c>
      <c r="P553" s="11">
        <v>0</v>
      </c>
      <c r="Q553" s="11">
        <v>0</v>
      </c>
      <c r="R553" s="11">
        <v>0</v>
      </c>
      <c r="S553" s="11">
        <v>0</v>
      </c>
      <c r="T553" s="11">
        <v>0</v>
      </c>
      <c r="U553" s="11">
        <v>0</v>
      </c>
      <c r="V553" s="11">
        <v>0</v>
      </c>
      <c r="W553" s="11">
        <v>0</v>
      </c>
      <c r="X553" s="11">
        <v>0</v>
      </c>
      <c r="Y553" s="11">
        <v>0</v>
      </c>
    </row>
    <row r="554" spans="1:25" ht="11.25">
      <c r="A554" s="10">
        <f t="shared" si="12"/>
        <v>42823</v>
      </c>
      <c r="B554" s="11">
        <v>0</v>
      </c>
      <c r="C554" s="11">
        <v>0.37369696</v>
      </c>
      <c r="D554" s="11">
        <v>0.28437928</v>
      </c>
      <c r="E554" s="11">
        <v>0</v>
      </c>
      <c r="F554" s="11">
        <v>0</v>
      </c>
      <c r="G554" s="11">
        <v>0</v>
      </c>
      <c r="H554" s="11">
        <v>0</v>
      </c>
      <c r="I554" s="11">
        <v>0</v>
      </c>
      <c r="J554" s="11">
        <v>0</v>
      </c>
      <c r="K554" s="11">
        <v>0</v>
      </c>
      <c r="L554" s="11">
        <v>0</v>
      </c>
      <c r="M554" s="11">
        <v>0</v>
      </c>
      <c r="N554" s="11">
        <v>0</v>
      </c>
      <c r="O554" s="11">
        <v>0</v>
      </c>
      <c r="P554" s="11">
        <v>0</v>
      </c>
      <c r="Q554" s="11">
        <v>0</v>
      </c>
      <c r="R554" s="11">
        <v>0</v>
      </c>
      <c r="S554" s="11">
        <v>0</v>
      </c>
      <c r="T554" s="11">
        <v>0</v>
      </c>
      <c r="U554" s="11">
        <v>0.0010266399999999999</v>
      </c>
      <c r="V554" s="11">
        <v>0</v>
      </c>
      <c r="W554" s="11">
        <v>0</v>
      </c>
      <c r="X554" s="11">
        <v>0</v>
      </c>
      <c r="Y554" s="11">
        <v>0</v>
      </c>
    </row>
    <row r="555" spans="1:25" ht="11.25">
      <c r="A555" s="10">
        <f t="shared" si="12"/>
        <v>42824</v>
      </c>
      <c r="B555" s="11">
        <v>0</v>
      </c>
      <c r="C555" s="11">
        <v>0.19608824</v>
      </c>
      <c r="D555" s="11">
        <v>0</v>
      </c>
      <c r="E555" s="11">
        <v>0</v>
      </c>
      <c r="F555" s="11">
        <v>0</v>
      </c>
      <c r="G555" s="11">
        <v>0</v>
      </c>
      <c r="H555" s="11">
        <v>0.23920712</v>
      </c>
      <c r="I555" s="11">
        <v>0</v>
      </c>
      <c r="J555" s="11">
        <v>0.73199432</v>
      </c>
      <c r="K555" s="11">
        <v>1.9886016800000001</v>
      </c>
      <c r="L555" s="11">
        <v>3.16102456</v>
      </c>
      <c r="M555" s="11">
        <v>4.7430768</v>
      </c>
      <c r="N555" s="11">
        <v>5.50484368</v>
      </c>
      <c r="O555" s="11">
        <v>3.4772296799999998</v>
      </c>
      <c r="P555" s="11">
        <v>0.21354112</v>
      </c>
      <c r="Q555" s="11">
        <v>0</v>
      </c>
      <c r="R555" s="11">
        <v>0</v>
      </c>
      <c r="S555" s="11">
        <v>0</v>
      </c>
      <c r="T555" s="11">
        <v>0</v>
      </c>
      <c r="U555" s="11">
        <v>0</v>
      </c>
      <c r="V555" s="11">
        <v>0</v>
      </c>
      <c r="W555" s="11">
        <v>0</v>
      </c>
      <c r="X555" s="11">
        <v>0</v>
      </c>
      <c r="Y555" s="11">
        <v>0</v>
      </c>
    </row>
    <row r="556" spans="1:25" ht="11.25">
      <c r="A556" s="10">
        <f t="shared" si="12"/>
        <v>42825</v>
      </c>
      <c r="B556" s="11">
        <v>0</v>
      </c>
      <c r="C556" s="11">
        <v>1.7976466400000002</v>
      </c>
      <c r="D556" s="11">
        <v>4.22667688</v>
      </c>
      <c r="E556" s="11">
        <v>1.96909552</v>
      </c>
      <c r="F556" s="11">
        <v>0</v>
      </c>
      <c r="G556" s="11">
        <v>0</v>
      </c>
      <c r="H556" s="11">
        <v>0</v>
      </c>
      <c r="I556" s="11">
        <v>0</v>
      </c>
      <c r="J556" s="11">
        <v>0</v>
      </c>
      <c r="K556" s="11">
        <v>0</v>
      </c>
      <c r="L556" s="11">
        <v>57.067837680000004</v>
      </c>
      <c r="M556" s="11">
        <v>57.187954559999994</v>
      </c>
      <c r="N556" s="11">
        <v>0.04414552</v>
      </c>
      <c r="O556" s="11">
        <v>0</v>
      </c>
      <c r="P556" s="11">
        <v>0</v>
      </c>
      <c r="Q556" s="11">
        <v>0</v>
      </c>
      <c r="R556" s="11">
        <v>0</v>
      </c>
      <c r="S556" s="11">
        <v>0</v>
      </c>
      <c r="T556" s="11">
        <v>0</v>
      </c>
      <c r="U556" s="11">
        <v>0</v>
      </c>
      <c r="V556" s="11">
        <v>0</v>
      </c>
      <c r="W556" s="11">
        <v>0</v>
      </c>
      <c r="X556" s="11">
        <v>0</v>
      </c>
      <c r="Y556" s="11">
        <v>0</v>
      </c>
    </row>
    <row r="557" spans="1:25" ht="11.25">
      <c r="A557" s="15"/>
      <c r="B557" s="16"/>
      <c r="C557" s="17"/>
      <c r="D557" s="17"/>
      <c r="E557" s="16"/>
      <c r="F557" s="16"/>
      <c r="G557" s="17"/>
      <c r="H557" s="17"/>
      <c r="I557" s="16"/>
      <c r="J557" s="16"/>
      <c r="K557" s="16"/>
      <c r="L557" s="16"/>
      <c r="M557" s="16"/>
      <c r="N557" s="16"/>
      <c r="O557" s="16"/>
      <c r="P557" s="16"/>
      <c r="Q557" s="16"/>
      <c r="R557" s="16"/>
      <c r="S557" s="16"/>
      <c r="T557" s="16"/>
      <c r="U557" s="16"/>
      <c r="V557" s="16"/>
      <c r="W557" s="16"/>
      <c r="X557" s="16"/>
      <c r="Y557" s="16"/>
    </row>
    <row r="558" spans="1:25" ht="28.5" customHeight="1">
      <c r="A558" s="49" t="s">
        <v>76</v>
      </c>
      <c r="B558" s="50"/>
      <c r="C558" s="50"/>
      <c r="D558" s="50"/>
      <c r="E558" s="50"/>
      <c r="F558" s="50"/>
      <c r="G558" s="50"/>
      <c r="H558" s="50"/>
      <c r="I558" s="50"/>
      <c r="J558" s="50"/>
      <c r="K558" s="50"/>
      <c r="L558" s="50"/>
      <c r="M558" s="50"/>
      <c r="N558" s="50"/>
      <c r="O558" s="50"/>
      <c r="P558" s="50"/>
      <c r="Q558" s="50"/>
      <c r="R558" s="50"/>
      <c r="S558" s="50"/>
      <c r="T558" s="50"/>
      <c r="U558" s="50"/>
      <c r="V558" s="50"/>
      <c r="W558" s="50"/>
      <c r="X558" s="50"/>
      <c r="Y558" s="51"/>
    </row>
    <row r="559" spans="1:25" ht="15">
      <c r="A559" s="35"/>
      <c r="B559" s="35"/>
      <c r="C559" s="35"/>
      <c r="D559" s="35"/>
      <c r="E559" s="35"/>
      <c r="F559" s="35"/>
      <c r="G559" s="35"/>
      <c r="H559" s="35"/>
      <c r="I559" s="35"/>
      <c r="J559" s="35"/>
      <c r="K559" s="35"/>
      <c r="L559" s="35"/>
      <c r="M559" s="35"/>
      <c r="N559" s="35"/>
      <c r="O559" s="35"/>
      <c r="P559" s="35"/>
      <c r="Q559" s="35"/>
      <c r="R559" s="35"/>
      <c r="S559" s="35"/>
      <c r="T559" s="35"/>
      <c r="U559" s="35"/>
      <c r="V559" s="35"/>
      <c r="W559" s="35"/>
      <c r="X559" s="35"/>
      <c r="Y559" s="35"/>
    </row>
    <row r="560" spans="1:25" ht="12.75">
      <c r="A560" s="49" t="s">
        <v>47</v>
      </c>
      <c r="B560" s="50"/>
      <c r="C560" s="50"/>
      <c r="D560" s="50"/>
      <c r="E560" s="50"/>
      <c r="F560" s="50"/>
      <c r="G560" s="50"/>
      <c r="H560" s="50"/>
      <c r="I560" s="50"/>
      <c r="J560" s="50"/>
      <c r="K560" s="50"/>
      <c r="L560" s="50"/>
      <c r="M560" s="50"/>
      <c r="N560" s="50"/>
      <c r="O560" s="50"/>
      <c r="P560" s="50"/>
      <c r="Q560" s="50"/>
      <c r="R560" s="50"/>
      <c r="S560" s="50"/>
      <c r="T560" s="50"/>
      <c r="U560" s="50"/>
      <c r="V560" s="50"/>
      <c r="W560" s="50"/>
      <c r="X560" s="50"/>
      <c r="Y560" s="51"/>
    </row>
    <row r="561" spans="1:25" ht="11.25">
      <c r="A561" s="7"/>
      <c r="B561" s="6" t="s">
        <v>23</v>
      </c>
      <c r="C561" s="8" t="s">
        <v>24</v>
      </c>
      <c r="D561" s="9" t="s">
        <v>25</v>
      </c>
      <c r="E561" s="6" t="s">
        <v>26</v>
      </c>
      <c r="F561" s="6" t="s">
        <v>27</v>
      </c>
      <c r="G561" s="8" t="s">
        <v>28</v>
      </c>
      <c r="H561" s="9" t="s">
        <v>29</v>
      </c>
      <c r="I561" s="6" t="s">
        <v>30</v>
      </c>
      <c r="J561" s="6" t="s">
        <v>31</v>
      </c>
      <c r="K561" s="6" t="s">
        <v>32</v>
      </c>
      <c r="L561" s="6" t="s">
        <v>33</v>
      </c>
      <c r="M561" s="6" t="s">
        <v>34</v>
      </c>
      <c r="N561" s="6" t="s">
        <v>35</v>
      </c>
      <c r="O561" s="6" t="s">
        <v>36</v>
      </c>
      <c r="P561" s="6" t="s">
        <v>37</v>
      </c>
      <c r="Q561" s="6" t="s">
        <v>38</v>
      </c>
      <c r="R561" s="6" t="s">
        <v>39</v>
      </c>
      <c r="S561" s="6" t="s">
        <v>40</v>
      </c>
      <c r="T561" s="6" t="s">
        <v>41</v>
      </c>
      <c r="U561" s="6" t="s">
        <v>42</v>
      </c>
      <c r="V561" s="6" t="s">
        <v>43</v>
      </c>
      <c r="W561" s="6" t="s">
        <v>44</v>
      </c>
      <c r="X561" s="6" t="s">
        <v>45</v>
      </c>
      <c r="Y561" s="6" t="s">
        <v>64</v>
      </c>
    </row>
    <row r="562" spans="1:25" ht="11.25">
      <c r="A562" s="10">
        <f aca="true" t="shared" si="13" ref="A562:A592">A526</f>
        <v>42795</v>
      </c>
      <c r="B562" s="11">
        <v>6.913393760000001</v>
      </c>
      <c r="C562" s="11">
        <v>6.91031384</v>
      </c>
      <c r="D562" s="11">
        <v>7.79630416</v>
      </c>
      <c r="E562" s="11">
        <v>6.92160688</v>
      </c>
      <c r="F562" s="11">
        <v>12.110245439999998</v>
      </c>
      <c r="G562" s="11">
        <v>10.112404</v>
      </c>
      <c r="H562" s="11">
        <v>6.43497952</v>
      </c>
      <c r="I562" s="11">
        <v>1.8325524000000002</v>
      </c>
      <c r="J562" s="11">
        <v>3.695904</v>
      </c>
      <c r="K562" s="11">
        <v>6.36927456</v>
      </c>
      <c r="L562" s="11">
        <v>9.34550392</v>
      </c>
      <c r="M562" s="11">
        <v>10.568232159999999</v>
      </c>
      <c r="N562" s="11">
        <v>5.17323896</v>
      </c>
      <c r="O562" s="11">
        <v>5.38164688</v>
      </c>
      <c r="P562" s="11">
        <v>1.4629619999999999</v>
      </c>
      <c r="Q562" s="11">
        <v>11.181136239999999</v>
      </c>
      <c r="R562" s="11">
        <v>15.68500592</v>
      </c>
      <c r="S562" s="11">
        <v>18.75876608</v>
      </c>
      <c r="T562" s="11">
        <v>21.33768576</v>
      </c>
      <c r="U562" s="11">
        <v>31.9747028</v>
      </c>
      <c r="V562" s="11">
        <v>42.77392896</v>
      </c>
      <c r="W562" s="11">
        <v>41.70006352</v>
      </c>
      <c r="X562" s="11">
        <v>57.864510319999994</v>
      </c>
      <c r="Y562" s="11">
        <v>57.0709176</v>
      </c>
    </row>
    <row r="563" spans="1:25" ht="11.25">
      <c r="A563" s="10">
        <f t="shared" si="13"/>
        <v>42796</v>
      </c>
      <c r="B563" s="11">
        <v>4.25439616</v>
      </c>
      <c r="C563" s="11">
        <v>11.55893976</v>
      </c>
      <c r="D563" s="11">
        <v>0.12525008</v>
      </c>
      <c r="E563" s="11">
        <v>0.051332</v>
      </c>
      <c r="F563" s="11">
        <v>0.051332</v>
      </c>
      <c r="G563" s="11">
        <v>0.18787512</v>
      </c>
      <c r="H563" s="11">
        <v>0.23202063999999997</v>
      </c>
      <c r="I563" s="11">
        <v>0.32749816</v>
      </c>
      <c r="J563" s="11">
        <v>9.475887199999999</v>
      </c>
      <c r="K563" s="11">
        <v>0</v>
      </c>
      <c r="L563" s="11">
        <v>0.16528904000000003</v>
      </c>
      <c r="M563" s="11">
        <v>9.97688752</v>
      </c>
      <c r="N563" s="11">
        <v>4.4607508</v>
      </c>
      <c r="O563" s="11">
        <v>0.06775824000000001</v>
      </c>
      <c r="P563" s="11">
        <v>0.07289144</v>
      </c>
      <c r="Q563" s="11">
        <v>0.78640624</v>
      </c>
      <c r="R563" s="11">
        <v>6.75837112</v>
      </c>
      <c r="S563" s="11">
        <v>14.321627999999999</v>
      </c>
      <c r="T563" s="11">
        <v>14.571101520000001</v>
      </c>
      <c r="U563" s="11">
        <v>15.810255999999999</v>
      </c>
      <c r="V563" s="11">
        <v>20.028719759999998</v>
      </c>
      <c r="W563" s="11">
        <v>36.92926744</v>
      </c>
      <c r="X563" s="11">
        <v>63.40117984</v>
      </c>
      <c r="Y563" s="11">
        <v>62.888886480000004</v>
      </c>
    </row>
    <row r="564" spans="1:25" ht="11.25">
      <c r="A564" s="10">
        <f t="shared" si="13"/>
        <v>42797</v>
      </c>
      <c r="B564" s="11">
        <v>1.05435928</v>
      </c>
      <c r="C564" s="11">
        <v>0.5338528</v>
      </c>
      <c r="D564" s="11">
        <v>0</v>
      </c>
      <c r="E564" s="11">
        <v>0</v>
      </c>
      <c r="F564" s="11">
        <v>0</v>
      </c>
      <c r="G564" s="11">
        <v>0</v>
      </c>
      <c r="H564" s="11">
        <v>0.6519164</v>
      </c>
      <c r="I564" s="11">
        <v>0.89831</v>
      </c>
      <c r="J564" s="11">
        <v>0.45069496</v>
      </c>
      <c r="K564" s="11">
        <v>0.38601663999999997</v>
      </c>
      <c r="L564" s="11">
        <v>0.09342424</v>
      </c>
      <c r="M564" s="11">
        <v>0.18171528</v>
      </c>
      <c r="N564" s="11">
        <v>0.13243656</v>
      </c>
      <c r="O564" s="11">
        <v>0.53693272</v>
      </c>
      <c r="P564" s="11">
        <v>1.6672633599999998</v>
      </c>
      <c r="Q564" s="11">
        <v>1.1015847200000002</v>
      </c>
      <c r="R564" s="11">
        <v>1.30588608</v>
      </c>
      <c r="S564" s="11">
        <v>12.23446888</v>
      </c>
      <c r="T564" s="11">
        <v>17.95798688</v>
      </c>
      <c r="U564" s="11">
        <v>17.33276312</v>
      </c>
      <c r="V564" s="11">
        <v>15.522796799999998</v>
      </c>
      <c r="W564" s="11">
        <v>13.41613152</v>
      </c>
      <c r="X564" s="11">
        <v>18.337843680000002</v>
      </c>
      <c r="Y564" s="11">
        <v>25.077735280000002</v>
      </c>
    </row>
    <row r="565" spans="1:25" ht="11.25">
      <c r="A565" s="10">
        <f t="shared" si="13"/>
        <v>42798</v>
      </c>
      <c r="B565" s="11">
        <v>0</v>
      </c>
      <c r="C565" s="11">
        <v>0.011293039999999999</v>
      </c>
      <c r="D565" s="11">
        <v>0</v>
      </c>
      <c r="E565" s="11">
        <v>0</v>
      </c>
      <c r="F565" s="11">
        <v>0</v>
      </c>
      <c r="G565" s="11">
        <v>0.022586079999999998</v>
      </c>
      <c r="H565" s="11">
        <v>0.11909023999999999</v>
      </c>
      <c r="I565" s="11">
        <v>0.31723176</v>
      </c>
      <c r="J565" s="11">
        <v>0.18684848</v>
      </c>
      <c r="K565" s="11">
        <v>0.153996</v>
      </c>
      <c r="L565" s="11">
        <v>0.25255344</v>
      </c>
      <c r="M565" s="11">
        <v>0.12627672</v>
      </c>
      <c r="N565" s="11">
        <v>0</v>
      </c>
      <c r="O565" s="11">
        <v>0</v>
      </c>
      <c r="P565" s="11">
        <v>0</v>
      </c>
      <c r="Q565" s="11">
        <v>0</v>
      </c>
      <c r="R565" s="11">
        <v>2.2000895199999997</v>
      </c>
      <c r="S565" s="11">
        <v>6.4544856799999994</v>
      </c>
      <c r="T565" s="11">
        <v>8.14022856</v>
      </c>
      <c r="U565" s="11">
        <v>16.298936639999997</v>
      </c>
      <c r="V565" s="11">
        <v>12.895625039999999</v>
      </c>
      <c r="W565" s="11">
        <v>16.752711520000002</v>
      </c>
      <c r="X565" s="11">
        <v>29.36806384</v>
      </c>
      <c r="Y565" s="11">
        <v>60.34589919999999</v>
      </c>
    </row>
    <row r="566" spans="1:25" ht="11.25">
      <c r="A566" s="10">
        <f t="shared" si="13"/>
        <v>42799</v>
      </c>
      <c r="B566" s="11">
        <v>0.0010266399999999999</v>
      </c>
      <c r="C566" s="11">
        <v>0</v>
      </c>
      <c r="D566" s="11">
        <v>0.42400232</v>
      </c>
      <c r="E566" s="11">
        <v>0.02874592</v>
      </c>
      <c r="F566" s="11">
        <v>0.16631568000000002</v>
      </c>
      <c r="G566" s="11">
        <v>0.6313836</v>
      </c>
      <c r="H566" s="11">
        <v>2.9834158399999997</v>
      </c>
      <c r="I566" s="11">
        <v>1.514294</v>
      </c>
      <c r="J566" s="11">
        <v>0</v>
      </c>
      <c r="K566" s="11">
        <v>0</v>
      </c>
      <c r="L566" s="11">
        <v>0.38499</v>
      </c>
      <c r="M566" s="11">
        <v>0</v>
      </c>
      <c r="N566" s="11">
        <v>0.0051332</v>
      </c>
      <c r="O566" s="11">
        <v>2.5121880799999996</v>
      </c>
      <c r="P566" s="11">
        <v>1.63133096</v>
      </c>
      <c r="Q566" s="11">
        <v>2.104612</v>
      </c>
      <c r="R566" s="11">
        <v>3.0491208</v>
      </c>
      <c r="S566" s="11">
        <v>4.68250504</v>
      </c>
      <c r="T566" s="11">
        <v>9.1730284</v>
      </c>
      <c r="U566" s="11">
        <v>11.62875128</v>
      </c>
      <c r="V566" s="11">
        <v>9.91836904</v>
      </c>
      <c r="W566" s="11">
        <v>16.244524719999998</v>
      </c>
      <c r="X566" s="11">
        <v>26.58792272</v>
      </c>
      <c r="Y566" s="11">
        <v>89.74168232</v>
      </c>
    </row>
    <row r="567" spans="1:25" ht="11.25">
      <c r="A567" s="10">
        <f t="shared" si="13"/>
        <v>42800</v>
      </c>
      <c r="B567" s="11">
        <v>0.60777088</v>
      </c>
      <c r="C567" s="11">
        <v>0.692982</v>
      </c>
      <c r="D567" s="11">
        <v>0.04311888</v>
      </c>
      <c r="E567" s="11">
        <v>0</v>
      </c>
      <c r="F567" s="11">
        <v>0</v>
      </c>
      <c r="G567" s="11">
        <v>0</v>
      </c>
      <c r="H567" s="11">
        <v>0</v>
      </c>
      <c r="I567" s="11">
        <v>0.011293039999999999</v>
      </c>
      <c r="J567" s="11">
        <v>0</v>
      </c>
      <c r="K567" s="11">
        <v>0</v>
      </c>
      <c r="L567" s="11">
        <v>0</v>
      </c>
      <c r="M567" s="11">
        <v>0.07905128</v>
      </c>
      <c r="N567" s="11">
        <v>0</v>
      </c>
      <c r="O567" s="11">
        <v>0</v>
      </c>
      <c r="P567" s="11">
        <v>0</v>
      </c>
      <c r="Q567" s="11">
        <v>0</v>
      </c>
      <c r="R567" s="11">
        <v>0</v>
      </c>
      <c r="S567" s="11">
        <v>0.051332</v>
      </c>
      <c r="T567" s="11">
        <v>0.71967464</v>
      </c>
      <c r="U567" s="11">
        <v>7.34663584</v>
      </c>
      <c r="V567" s="11">
        <v>8.96975368</v>
      </c>
      <c r="W567" s="11">
        <v>6.44113936</v>
      </c>
      <c r="X567" s="11">
        <v>13.11121944</v>
      </c>
      <c r="Y567" s="11">
        <v>30.01176712</v>
      </c>
    </row>
    <row r="568" spans="1:25" ht="11.25">
      <c r="A568" s="10">
        <f t="shared" si="13"/>
        <v>42801</v>
      </c>
      <c r="B568" s="11">
        <v>2.49781512</v>
      </c>
      <c r="C568" s="11">
        <v>0.24844687999999998</v>
      </c>
      <c r="D568" s="11">
        <v>0.53487944</v>
      </c>
      <c r="E568" s="11">
        <v>0.76382016</v>
      </c>
      <c r="F568" s="11">
        <v>1.2986996</v>
      </c>
      <c r="G568" s="11">
        <v>1.7350215999999998</v>
      </c>
      <c r="H568" s="11">
        <v>1.93316312</v>
      </c>
      <c r="I568" s="11">
        <v>3.88275248</v>
      </c>
      <c r="J568" s="11">
        <v>3.8139676</v>
      </c>
      <c r="K568" s="11">
        <v>4.56444144</v>
      </c>
      <c r="L568" s="11">
        <v>8.562177600000002</v>
      </c>
      <c r="M568" s="11">
        <v>6.94624624</v>
      </c>
      <c r="N568" s="11">
        <v>4.0192955999999995</v>
      </c>
      <c r="O568" s="11">
        <v>2.5553069600000002</v>
      </c>
      <c r="P568" s="11">
        <v>3.2328893599999997</v>
      </c>
      <c r="Q568" s="11">
        <v>5.74713072</v>
      </c>
      <c r="R568" s="11">
        <v>32.77137544</v>
      </c>
      <c r="S568" s="11">
        <v>31.260161359999998</v>
      </c>
      <c r="T568" s="11">
        <v>34.96427848</v>
      </c>
      <c r="U568" s="11">
        <v>18.73412672</v>
      </c>
      <c r="V568" s="11">
        <v>14.76102992</v>
      </c>
      <c r="W568" s="11">
        <v>10.546672720000002</v>
      </c>
      <c r="X568" s="11">
        <v>28.863983599999997</v>
      </c>
      <c r="Y568" s="11">
        <v>91.60606055999999</v>
      </c>
    </row>
    <row r="569" spans="1:25" ht="11.25">
      <c r="A569" s="10">
        <f t="shared" si="13"/>
        <v>42802</v>
      </c>
      <c r="B569" s="11">
        <v>4.44740448</v>
      </c>
      <c r="C569" s="11">
        <v>6.56741608</v>
      </c>
      <c r="D569" s="11">
        <v>4.36322</v>
      </c>
      <c r="E569" s="11">
        <v>3.0337212</v>
      </c>
      <c r="F569" s="11">
        <v>5.67115936</v>
      </c>
      <c r="G569" s="11">
        <v>6.8476888</v>
      </c>
      <c r="H569" s="11">
        <v>8.73773304</v>
      </c>
      <c r="I569" s="11">
        <v>9.4245552</v>
      </c>
      <c r="J569" s="11">
        <v>23.764662719999997</v>
      </c>
      <c r="K569" s="11">
        <v>21.90131112</v>
      </c>
      <c r="L569" s="11">
        <v>26.57662968</v>
      </c>
      <c r="M569" s="11">
        <v>22.90844496</v>
      </c>
      <c r="N569" s="11">
        <v>17.75163224</v>
      </c>
      <c r="O569" s="11">
        <v>19.465094399999998</v>
      </c>
      <c r="P569" s="11">
        <v>20.94242936</v>
      </c>
      <c r="Q569" s="11">
        <v>23.842687360000003</v>
      </c>
      <c r="R569" s="11">
        <v>24.91757944</v>
      </c>
      <c r="S569" s="11">
        <v>58.52361319999999</v>
      </c>
      <c r="T569" s="11">
        <v>30.93368984</v>
      </c>
      <c r="U569" s="11">
        <v>54.78767024</v>
      </c>
      <c r="V569" s="11">
        <v>86.930742</v>
      </c>
      <c r="W569" s="11">
        <v>53.85445448</v>
      </c>
      <c r="X569" s="11">
        <v>52.83192104</v>
      </c>
      <c r="Y569" s="11">
        <v>52.64917912</v>
      </c>
    </row>
    <row r="570" spans="1:25" ht="11.25">
      <c r="A570" s="10">
        <f t="shared" si="13"/>
        <v>42803</v>
      </c>
      <c r="B570" s="11">
        <v>0.6786090400000001</v>
      </c>
      <c r="C570" s="11">
        <v>3.15383808</v>
      </c>
      <c r="D570" s="11">
        <v>0.0205328</v>
      </c>
      <c r="E570" s="11">
        <v>0</v>
      </c>
      <c r="F570" s="11">
        <v>0</v>
      </c>
      <c r="G570" s="11">
        <v>0</v>
      </c>
      <c r="H570" s="11">
        <v>2.2185690399999998</v>
      </c>
      <c r="I570" s="11">
        <v>9.169948479999999</v>
      </c>
      <c r="J570" s="11">
        <v>9.13504272</v>
      </c>
      <c r="K570" s="11">
        <v>8.75826584</v>
      </c>
      <c r="L570" s="11">
        <v>8.00573872</v>
      </c>
      <c r="M570" s="11">
        <v>9.521059359999999</v>
      </c>
      <c r="N570" s="11">
        <v>10.19556184</v>
      </c>
      <c r="O570" s="11">
        <v>10.3074656</v>
      </c>
      <c r="P570" s="11">
        <v>8.231599520000001</v>
      </c>
      <c r="Q570" s="11">
        <v>10.17194912</v>
      </c>
      <c r="R570" s="11">
        <v>10.12575032</v>
      </c>
      <c r="S570" s="11">
        <v>7.02119096</v>
      </c>
      <c r="T570" s="11">
        <v>5.74097088</v>
      </c>
      <c r="U570" s="11">
        <v>6.11980104</v>
      </c>
      <c r="V570" s="11">
        <v>14.93453208</v>
      </c>
      <c r="W570" s="11">
        <v>14.93658536</v>
      </c>
      <c r="X570" s="11">
        <v>25.47196504</v>
      </c>
      <c r="Y570" s="11">
        <v>73.94579928</v>
      </c>
    </row>
    <row r="571" spans="1:25" ht="11.25">
      <c r="A571" s="10">
        <f t="shared" si="13"/>
        <v>42804</v>
      </c>
      <c r="B571" s="11">
        <v>0</v>
      </c>
      <c r="C571" s="11">
        <v>0.0102664</v>
      </c>
      <c r="D571" s="11">
        <v>0.008213119999999999</v>
      </c>
      <c r="E571" s="11">
        <v>0.00307992</v>
      </c>
      <c r="F571" s="11">
        <v>0</v>
      </c>
      <c r="G571" s="11">
        <v>0</v>
      </c>
      <c r="H571" s="11">
        <v>0</v>
      </c>
      <c r="I571" s="11">
        <v>0</v>
      </c>
      <c r="J571" s="11">
        <v>2.0081078399999996</v>
      </c>
      <c r="K571" s="11">
        <v>1.18268928</v>
      </c>
      <c r="L571" s="11">
        <v>1.0769453599999999</v>
      </c>
      <c r="M571" s="11">
        <v>0.91678952</v>
      </c>
      <c r="N571" s="11">
        <v>0.42810887999999997</v>
      </c>
      <c r="O571" s="11">
        <v>0.43734863999999996</v>
      </c>
      <c r="P571" s="11">
        <v>4.4823102399999994</v>
      </c>
      <c r="Q571" s="11">
        <v>0.99481416</v>
      </c>
      <c r="R571" s="11">
        <v>10.647283439999999</v>
      </c>
      <c r="S571" s="11">
        <v>11.22733504</v>
      </c>
      <c r="T571" s="11">
        <v>11.5856324</v>
      </c>
      <c r="U571" s="11">
        <v>17.134621600000003</v>
      </c>
      <c r="V571" s="11">
        <v>11.19961576</v>
      </c>
      <c r="W571" s="11">
        <v>19.353190639999998</v>
      </c>
      <c r="X571" s="11">
        <v>15.032062879999998</v>
      </c>
      <c r="Y571" s="11">
        <v>17.55349072</v>
      </c>
    </row>
    <row r="572" spans="1:25" ht="11.25">
      <c r="A572" s="10">
        <f t="shared" si="13"/>
        <v>42805</v>
      </c>
      <c r="B572" s="11">
        <v>0</v>
      </c>
      <c r="C572" s="11">
        <v>0.06570495999999999</v>
      </c>
      <c r="D572" s="11">
        <v>0.8634042399999999</v>
      </c>
      <c r="E572" s="11">
        <v>0</v>
      </c>
      <c r="F572" s="11">
        <v>0</v>
      </c>
      <c r="G572" s="11">
        <v>0</v>
      </c>
      <c r="H572" s="11">
        <v>0</v>
      </c>
      <c r="I572" s="11">
        <v>0.57697168</v>
      </c>
      <c r="J572" s="11">
        <v>0</v>
      </c>
      <c r="K572" s="11">
        <v>0</v>
      </c>
      <c r="L572" s="11">
        <v>0</v>
      </c>
      <c r="M572" s="11">
        <v>0</v>
      </c>
      <c r="N572" s="11">
        <v>0</v>
      </c>
      <c r="O572" s="11">
        <v>0</v>
      </c>
      <c r="P572" s="11">
        <v>0</v>
      </c>
      <c r="Q572" s="11">
        <v>0</v>
      </c>
      <c r="R572" s="11">
        <v>0</v>
      </c>
      <c r="S572" s="11">
        <v>1.9239233599999999</v>
      </c>
      <c r="T572" s="11">
        <v>0.6180372799999999</v>
      </c>
      <c r="U572" s="11">
        <v>8.430767679999999</v>
      </c>
      <c r="V572" s="11">
        <v>13.4643836</v>
      </c>
      <c r="W572" s="11">
        <v>16.54738352</v>
      </c>
      <c r="X572" s="11">
        <v>62.60553383999999</v>
      </c>
      <c r="Y572" s="11">
        <v>93.15218039999999</v>
      </c>
    </row>
    <row r="573" spans="1:25" ht="11.25">
      <c r="A573" s="10">
        <f t="shared" si="13"/>
        <v>42806</v>
      </c>
      <c r="B573" s="11">
        <v>1.3294987999999999</v>
      </c>
      <c r="C573" s="11">
        <v>0</v>
      </c>
      <c r="D573" s="11">
        <v>0.00307992</v>
      </c>
      <c r="E573" s="11">
        <v>0.027719280000000002</v>
      </c>
      <c r="F573" s="11">
        <v>0.01950616</v>
      </c>
      <c r="G573" s="11">
        <v>0.09547752</v>
      </c>
      <c r="H573" s="11">
        <v>7.62690856</v>
      </c>
      <c r="I573" s="11">
        <v>6.83536912</v>
      </c>
      <c r="J573" s="11">
        <v>0.03695904</v>
      </c>
      <c r="K573" s="11">
        <v>0.048252079999999996</v>
      </c>
      <c r="L573" s="11">
        <v>7.94516696</v>
      </c>
      <c r="M573" s="11">
        <v>5.117800399999999</v>
      </c>
      <c r="N573" s="11">
        <v>4.3673265599999995</v>
      </c>
      <c r="O573" s="11">
        <v>0.47841424</v>
      </c>
      <c r="P573" s="11">
        <v>0.35521744</v>
      </c>
      <c r="Q573" s="11">
        <v>2.12822472</v>
      </c>
      <c r="R573" s="11">
        <v>2.23396864</v>
      </c>
      <c r="S573" s="11">
        <v>4.5890808000000005</v>
      </c>
      <c r="T573" s="11">
        <v>10.882384</v>
      </c>
      <c r="U573" s="11">
        <v>11.26121416</v>
      </c>
      <c r="V573" s="11">
        <v>11.590765600000001</v>
      </c>
      <c r="W573" s="11">
        <v>27.599163119999996</v>
      </c>
      <c r="X573" s="11">
        <v>57.97436080000001</v>
      </c>
      <c r="Y573" s="11">
        <v>89.29817383999999</v>
      </c>
    </row>
    <row r="574" spans="1:25" ht="11.25">
      <c r="A574" s="10">
        <f t="shared" si="13"/>
        <v>42807</v>
      </c>
      <c r="B574" s="11">
        <v>5.19171848</v>
      </c>
      <c r="C574" s="11">
        <v>0.00307992</v>
      </c>
      <c r="D574" s="11">
        <v>0</v>
      </c>
      <c r="E574" s="11">
        <v>0.0051332</v>
      </c>
      <c r="F574" s="11">
        <v>0.00615984</v>
      </c>
      <c r="G574" s="11">
        <v>0.0410656</v>
      </c>
      <c r="H574" s="11">
        <v>0.14988943999999998</v>
      </c>
      <c r="I574" s="11">
        <v>1.2699536799999998</v>
      </c>
      <c r="J574" s="11">
        <v>0.0410656</v>
      </c>
      <c r="K574" s="11">
        <v>0.71146152</v>
      </c>
      <c r="L574" s="11">
        <v>11.213988720000001</v>
      </c>
      <c r="M574" s="11">
        <v>7.4226072</v>
      </c>
      <c r="N574" s="11">
        <v>5.93295256</v>
      </c>
      <c r="O574" s="11">
        <v>1.0851584799999998</v>
      </c>
      <c r="P574" s="11">
        <v>6.61258824</v>
      </c>
      <c r="Q574" s="11">
        <v>9.17508168</v>
      </c>
      <c r="R574" s="11">
        <v>12.172870479999998</v>
      </c>
      <c r="S574" s="11">
        <v>14.699431520000001</v>
      </c>
      <c r="T574" s="11">
        <v>16.56586304</v>
      </c>
      <c r="U574" s="11">
        <v>21.12722456</v>
      </c>
      <c r="V574" s="11">
        <v>32.44387728</v>
      </c>
      <c r="W574" s="11">
        <v>28.96254104</v>
      </c>
      <c r="X574" s="11">
        <v>34.16760584</v>
      </c>
      <c r="Y574" s="11">
        <v>92.79388304</v>
      </c>
    </row>
    <row r="575" spans="1:25" ht="11.25">
      <c r="A575" s="10">
        <f t="shared" si="13"/>
        <v>42808</v>
      </c>
      <c r="B575" s="11">
        <v>5.04182904</v>
      </c>
      <c r="C575" s="11">
        <v>0.9229493599999999</v>
      </c>
      <c r="D575" s="11">
        <v>0.03182584</v>
      </c>
      <c r="E575" s="11">
        <v>0.045172159999999996</v>
      </c>
      <c r="F575" s="11">
        <v>0.03798568</v>
      </c>
      <c r="G575" s="11">
        <v>0.05030536</v>
      </c>
      <c r="H575" s="11">
        <v>0.0307992</v>
      </c>
      <c r="I575" s="11">
        <v>3.3037275200000003</v>
      </c>
      <c r="J575" s="11">
        <v>3.0542540000000002</v>
      </c>
      <c r="K575" s="11">
        <v>6.9554860000000005</v>
      </c>
      <c r="L575" s="11">
        <v>6.777877279999999</v>
      </c>
      <c r="M575" s="11">
        <v>32.81860088</v>
      </c>
      <c r="N575" s="11">
        <v>26.487312</v>
      </c>
      <c r="O575" s="11">
        <v>29.076498080000004</v>
      </c>
      <c r="P575" s="11">
        <v>30.364931279999997</v>
      </c>
      <c r="Q575" s="11">
        <v>30.56717936</v>
      </c>
      <c r="R575" s="11">
        <v>33.399679119999995</v>
      </c>
      <c r="S575" s="11">
        <v>35.23839136</v>
      </c>
      <c r="T575" s="11">
        <v>48.842397999999996</v>
      </c>
      <c r="U575" s="11">
        <v>75.18598039999999</v>
      </c>
      <c r="V575" s="11">
        <v>92.46638487999999</v>
      </c>
      <c r="W575" s="11">
        <v>61.44543064</v>
      </c>
      <c r="X575" s="11">
        <v>61.18158416000001</v>
      </c>
      <c r="Y575" s="11">
        <v>60.848952800000006</v>
      </c>
    </row>
    <row r="576" spans="1:25" ht="11.25">
      <c r="A576" s="10">
        <f t="shared" si="13"/>
        <v>42809</v>
      </c>
      <c r="B576" s="11">
        <v>2.2976203199999996</v>
      </c>
      <c r="C576" s="11">
        <v>2.0563599200000002</v>
      </c>
      <c r="D576" s="11">
        <v>0</v>
      </c>
      <c r="E576" s="11">
        <v>0</v>
      </c>
      <c r="F576" s="11">
        <v>0</v>
      </c>
      <c r="G576" s="11">
        <v>0.01950616</v>
      </c>
      <c r="H576" s="11">
        <v>3.78522168</v>
      </c>
      <c r="I576" s="11">
        <v>4.75128992</v>
      </c>
      <c r="J576" s="11">
        <v>2.5819995999999996</v>
      </c>
      <c r="K576" s="11">
        <v>4.21127728</v>
      </c>
      <c r="L576" s="11">
        <v>4.8149416</v>
      </c>
      <c r="M576" s="11">
        <v>44.21122496</v>
      </c>
      <c r="N576" s="11">
        <v>3.7482626399999996</v>
      </c>
      <c r="O576" s="11">
        <v>31.06201984</v>
      </c>
      <c r="P576" s="11">
        <v>60.512214879999995</v>
      </c>
      <c r="Q576" s="11">
        <v>60.98036272</v>
      </c>
      <c r="R576" s="11">
        <v>60.400311120000005</v>
      </c>
      <c r="S576" s="11">
        <v>32.61943272</v>
      </c>
      <c r="T576" s="11">
        <v>31.254001520000003</v>
      </c>
      <c r="U576" s="11">
        <v>32.901758720000004</v>
      </c>
      <c r="V576" s="11">
        <v>38.21462072</v>
      </c>
      <c r="W576" s="11">
        <v>39.54001296</v>
      </c>
      <c r="X576" s="11">
        <v>57.76184632</v>
      </c>
      <c r="Y576" s="11">
        <v>80.42389768</v>
      </c>
    </row>
    <row r="577" spans="1:25" ht="11.25">
      <c r="A577" s="10">
        <f t="shared" si="13"/>
        <v>42810</v>
      </c>
      <c r="B577" s="11">
        <v>10.78793312</v>
      </c>
      <c r="C577" s="11">
        <v>49.75405432</v>
      </c>
      <c r="D577" s="11">
        <v>48.90296976</v>
      </c>
      <c r="E577" s="11">
        <v>48.11964344</v>
      </c>
      <c r="F577" s="11">
        <v>44.581842</v>
      </c>
      <c r="G577" s="11">
        <v>43.4884704</v>
      </c>
      <c r="H577" s="11">
        <v>42.47723</v>
      </c>
      <c r="I577" s="11">
        <v>43.698931599999995</v>
      </c>
      <c r="J577" s="11">
        <v>43.9350588</v>
      </c>
      <c r="K577" s="11">
        <v>44.0377228</v>
      </c>
      <c r="L577" s="11">
        <v>44.57978872</v>
      </c>
      <c r="M577" s="11">
        <v>45.561256560000004</v>
      </c>
      <c r="N577" s="11">
        <v>43.49155032</v>
      </c>
      <c r="O577" s="11">
        <v>0</v>
      </c>
      <c r="P577" s="11">
        <v>0</v>
      </c>
      <c r="Q577" s="11">
        <v>4.353980239999999</v>
      </c>
      <c r="R577" s="11">
        <v>10.907023359999998</v>
      </c>
      <c r="S577" s="11">
        <v>12.68105728</v>
      </c>
      <c r="T577" s="11">
        <v>31.46548936</v>
      </c>
      <c r="U577" s="11">
        <v>31.00042144</v>
      </c>
      <c r="V577" s="11">
        <v>32.26626856</v>
      </c>
      <c r="W577" s="11">
        <v>90.56812751999999</v>
      </c>
      <c r="X577" s="11">
        <v>81.73081040000001</v>
      </c>
      <c r="Y577" s="11">
        <v>37.784458560000004</v>
      </c>
    </row>
    <row r="578" spans="1:25" ht="11.25">
      <c r="A578" s="10">
        <f t="shared" si="13"/>
        <v>42811</v>
      </c>
      <c r="B578" s="11">
        <v>7.9061546400000005</v>
      </c>
      <c r="C578" s="11">
        <v>9.18124152</v>
      </c>
      <c r="D578" s="11">
        <v>0.00307992</v>
      </c>
      <c r="E578" s="11">
        <v>0.00615984</v>
      </c>
      <c r="F578" s="11">
        <v>0.13756976</v>
      </c>
      <c r="G578" s="11">
        <v>0.055438560000000005</v>
      </c>
      <c r="H578" s="11">
        <v>0.03695904</v>
      </c>
      <c r="I578" s="11">
        <v>0.02669264</v>
      </c>
      <c r="J578" s="11">
        <v>0.00718648</v>
      </c>
      <c r="K578" s="11">
        <v>5.7799832</v>
      </c>
      <c r="L578" s="11">
        <v>4.69379808</v>
      </c>
      <c r="M578" s="11">
        <v>5.15783936</v>
      </c>
      <c r="N578" s="11">
        <v>0.38191008</v>
      </c>
      <c r="O578" s="11">
        <v>2.47009584</v>
      </c>
      <c r="P578" s="11">
        <v>0.14988943999999998</v>
      </c>
      <c r="Q578" s="11">
        <v>2.7585816800000003</v>
      </c>
      <c r="R578" s="11">
        <v>7.94003376</v>
      </c>
      <c r="S578" s="11">
        <v>12.376145199999998</v>
      </c>
      <c r="T578" s="11">
        <v>12.03016752</v>
      </c>
      <c r="U578" s="11">
        <v>35.7322052</v>
      </c>
      <c r="V578" s="11">
        <v>33.467437360000005</v>
      </c>
      <c r="W578" s="11">
        <v>37.7906184</v>
      </c>
      <c r="X578" s="11">
        <v>83.0449096</v>
      </c>
      <c r="Y578" s="11">
        <v>60.78427448000001</v>
      </c>
    </row>
    <row r="579" spans="1:25" ht="11.25">
      <c r="A579" s="10">
        <f t="shared" si="13"/>
        <v>42812</v>
      </c>
      <c r="B579" s="11">
        <v>0.00307992</v>
      </c>
      <c r="C579" s="11">
        <v>0</v>
      </c>
      <c r="D579" s="11">
        <v>0</v>
      </c>
      <c r="E579" s="11">
        <v>0</v>
      </c>
      <c r="F579" s="11">
        <v>0</v>
      </c>
      <c r="G579" s="11">
        <v>0</v>
      </c>
      <c r="H579" s="11">
        <v>0</v>
      </c>
      <c r="I579" s="11">
        <v>0</v>
      </c>
      <c r="J579" s="11">
        <v>0</v>
      </c>
      <c r="K579" s="11">
        <v>0</v>
      </c>
      <c r="L579" s="11">
        <v>0.21764768</v>
      </c>
      <c r="M579" s="11">
        <v>3.40536488</v>
      </c>
      <c r="N579" s="11">
        <v>0.76382016</v>
      </c>
      <c r="O579" s="11">
        <v>0.02669264</v>
      </c>
      <c r="P579" s="11">
        <v>0</v>
      </c>
      <c r="Q579" s="11">
        <v>0</v>
      </c>
      <c r="R579" s="11">
        <v>0.8254185599999999</v>
      </c>
      <c r="S579" s="11">
        <v>0.09445088</v>
      </c>
      <c r="T579" s="11">
        <v>10.499447279999998</v>
      </c>
      <c r="U579" s="11">
        <v>16.84613576</v>
      </c>
      <c r="V579" s="11">
        <v>32.865826320000004</v>
      </c>
      <c r="W579" s="11">
        <v>32.09892624</v>
      </c>
      <c r="X579" s="11">
        <v>24.87343392</v>
      </c>
      <c r="Y579" s="11">
        <v>82.75334383999999</v>
      </c>
    </row>
    <row r="580" spans="1:25" ht="11.25">
      <c r="A580" s="10">
        <f t="shared" si="13"/>
        <v>42813</v>
      </c>
      <c r="B580" s="11">
        <v>11.092845200000001</v>
      </c>
      <c r="C580" s="11">
        <v>8.10326952</v>
      </c>
      <c r="D580" s="11">
        <v>5.778956559999999</v>
      </c>
      <c r="E580" s="11">
        <v>0.0153996</v>
      </c>
      <c r="F580" s="11">
        <v>0</v>
      </c>
      <c r="G580" s="11">
        <v>0.03182584</v>
      </c>
      <c r="H580" s="11">
        <v>0.01745288</v>
      </c>
      <c r="I580" s="11">
        <v>0.00307992</v>
      </c>
      <c r="J580" s="11">
        <v>0</v>
      </c>
      <c r="K580" s="11">
        <v>0.00307992</v>
      </c>
      <c r="L580" s="11">
        <v>0.9096030399999999</v>
      </c>
      <c r="M580" s="11">
        <v>2.15491736</v>
      </c>
      <c r="N580" s="11">
        <v>0</v>
      </c>
      <c r="O580" s="11">
        <v>0</v>
      </c>
      <c r="P580" s="11">
        <v>0</v>
      </c>
      <c r="Q580" s="11">
        <v>0</v>
      </c>
      <c r="R580" s="11">
        <v>4.36014008</v>
      </c>
      <c r="S580" s="11">
        <v>7.72854592</v>
      </c>
      <c r="T580" s="11">
        <v>13.82986744</v>
      </c>
      <c r="U580" s="11">
        <v>28.51287272</v>
      </c>
      <c r="V580" s="11">
        <v>53.48999728</v>
      </c>
      <c r="W580" s="11">
        <v>29.59597792</v>
      </c>
      <c r="X580" s="11">
        <v>57.251606239999994</v>
      </c>
      <c r="Y580" s="11">
        <v>76.82860439999999</v>
      </c>
    </row>
    <row r="581" spans="1:25" ht="11.25">
      <c r="A581" s="10">
        <f t="shared" si="13"/>
        <v>42814</v>
      </c>
      <c r="B581" s="11">
        <v>5.38267352</v>
      </c>
      <c r="C581" s="11">
        <v>1.19192904</v>
      </c>
      <c r="D581" s="11">
        <v>4.47307048</v>
      </c>
      <c r="E581" s="11">
        <v>3.78111512</v>
      </c>
      <c r="F581" s="11">
        <v>3.5388280799999996</v>
      </c>
      <c r="G581" s="11">
        <v>2.9526166400000005</v>
      </c>
      <c r="H581" s="11">
        <v>1.5358534400000001</v>
      </c>
      <c r="I581" s="11">
        <v>3.10147944</v>
      </c>
      <c r="J581" s="11">
        <v>0.05954511999999999</v>
      </c>
      <c r="K581" s="11">
        <v>0.03182584</v>
      </c>
      <c r="L581" s="11">
        <v>0.7966726399999999</v>
      </c>
      <c r="M581" s="11">
        <v>3.78522168</v>
      </c>
      <c r="N581" s="11">
        <v>25.66189344</v>
      </c>
      <c r="O581" s="11">
        <v>0.7032483999999999</v>
      </c>
      <c r="P581" s="11">
        <v>1.03587976</v>
      </c>
      <c r="Q581" s="11">
        <v>26.283010639999997</v>
      </c>
      <c r="R581" s="11">
        <v>23.25134272</v>
      </c>
      <c r="S581" s="11">
        <v>23.3714596</v>
      </c>
      <c r="T581" s="11">
        <v>29.10319072</v>
      </c>
      <c r="U581" s="11">
        <v>65.79119776</v>
      </c>
      <c r="V581" s="11">
        <v>67.9738344</v>
      </c>
      <c r="W581" s="11">
        <v>68.71301519999999</v>
      </c>
      <c r="X581" s="11">
        <v>68.89370384</v>
      </c>
      <c r="Y581" s="11">
        <v>88.87314488</v>
      </c>
    </row>
    <row r="582" spans="1:25" ht="11.25">
      <c r="A582" s="10">
        <f t="shared" si="13"/>
        <v>42815</v>
      </c>
      <c r="B582" s="11">
        <v>0.10882384</v>
      </c>
      <c r="C582" s="11">
        <v>4.08705384</v>
      </c>
      <c r="D582" s="11">
        <v>4.230783440000001</v>
      </c>
      <c r="E582" s="11">
        <v>1.60874488</v>
      </c>
      <c r="F582" s="11">
        <v>0.011293039999999999</v>
      </c>
      <c r="G582" s="11">
        <v>0</v>
      </c>
      <c r="H582" s="11">
        <v>0</v>
      </c>
      <c r="I582" s="11">
        <v>0.89112352</v>
      </c>
      <c r="J582" s="11">
        <v>5.293355839999999</v>
      </c>
      <c r="K582" s="11">
        <v>8.071443680000002</v>
      </c>
      <c r="L582" s="11">
        <v>8.885569199999999</v>
      </c>
      <c r="M582" s="11">
        <v>8.269585199999998</v>
      </c>
      <c r="N582" s="11">
        <v>11.76734768</v>
      </c>
      <c r="O582" s="11">
        <v>18.8491104</v>
      </c>
      <c r="P582" s="11">
        <v>25.077735280000002</v>
      </c>
      <c r="Q582" s="11">
        <v>20.78022024</v>
      </c>
      <c r="R582" s="11">
        <v>29.202774799999997</v>
      </c>
      <c r="S582" s="11">
        <v>33.26005608</v>
      </c>
      <c r="T582" s="11">
        <v>53.107060559999994</v>
      </c>
      <c r="U582" s="11">
        <v>57.011372480000006</v>
      </c>
      <c r="V582" s="11">
        <v>68.30954568</v>
      </c>
      <c r="W582" s="11">
        <v>57.18487464</v>
      </c>
      <c r="X582" s="11">
        <v>55.71883272</v>
      </c>
      <c r="Y582" s="11">
        <v>53.402732879999995</v>
      </c>
    </row>
    <row r="583" spans="1:25" ht="11.25">
      <c r="A583" s="10">
        <f t="shared" si="13"/>
        <v>42816</v>
      </c>
      <c r="B583" s="11">
        <v>2.29556704</v>
      </c>
      <c r="C583" s="11">
        <v>4.13633256</v>
      </c>
      <c r="D583" s="11">
        <v>3.5624408</v>
      </c>
      <c r="E583" s="11">
        <v>0</v>
      </c>
      <c r="F583" s="11">
        <v>0.0041065599999999996</v>
      </c>
      <c r="G583" s="11">
        <v>0</v>
      </c>
      <c r="H583" s="11">
        <v>3.40228496</v>
      </c>
      <c r="I583" s="11">
        <v>5.47917768</v>
      </c>
      <c r="J583" s="11">
        <v>6.668026800000001</v>
      </c>
      <c r="K583" s="11">
        <v>8.098136319999998</v>
      </c>
      <c r="L583" s="11">
        <v>10.42244928</v>
      </c>
      <c r="M583" s="11">
        <v>29.143229679999997</v>
      </c>
      <c r="N583" s="11">
        <v>20.50508072</v>
      </c>
      <c r="O583" s="11">
        <v>21.3746448</v>
      </c>
      <c r="P583" s="11">
        <v>30.37006448</v>
      </c>
      <c r="Q583" s="11">
        <v>32.601979840000006</v>
      </c>
      <c r="R583" s="11">
        <v>26.71214616</v>
      </c>
      <c r="S583" s="11">
        <v>26.20909256</v>
      </c>
      <c r="T583" s="11">
        <v>57.23825992</v>
      </c>
      <c r="U583" s="11">
        <v>28.549831759999996</v>
      </c>
      <c r="V583" s="11">
        <v>22.81399408</v>
      </c>
      <c r="W583" s="11">
        <v>24.605480879999998</v>
      </c>
      <c r="X583" s="11">
        <v>87.161736</v>
      </c>
      <c r="Y583" s="11">
        <v>87.30854552</v>
      </c>
    </row>
    <row r="584" spans="1:25" ht="11.25">
      <c r="A584" s="10">
        <f t="shared" si="13"/>
        <v>42817</v>
      </c>
      <c r="B584" s="11">
        <v>4.57470784</v>
      </c>
      <c r="C584" s="11">
        <v>4.42687168</v>
      </c>
      <c r="D584" s="11">
        <v>1.5214804800000001</v>
      </c>
      <c r="E584" s="11">
        <v>0.0205328</v>
      </c>
      <c r="F584" s="11">
        <v>0.10882384</v>
      </c>
      <c r="G584" s="11">
        <v>4.224623599999999</v>
      </c>
      <c r="H584" s="11">
        <v>4.38272616</v>
      </c>
      <c r="I584" s="11">
        <v>7.23678536</v>
      </c>
      <c r="J584" s="11">
        <v>9.19253456</v>
      </c>
      <c r="K584" s="11">
        <v>32.34839976</v>
      </c>
      <c r="L584" s="11">
        <v>28.6997212</v>
      </c>
      <c r="M584" s="11">
        <v>28.17510816</v>
      </c>
      <c r="N584" s="11">
        <v>22.314020399999997</v>
      </c>
      <c r="O584" s="11">
        <v>21.28532712</v>
      </c>
      <c r="P584" s="11">
        <v>19.919895920000002</v>
      </c>
      <c r="Q584" s="11">
        <v>26.393887759999995</v>
      </c>
      <c r="R584" s="11">
        <v>57.979493999999995</v>
      </c>
      <c r="S584" s="11">
        <v>82.37040712000001</v>
      </c>
      <c r="T584" s="11">
        <v>79.54714712</v>
      </c>
      <c r="U584" s="11">
        <v>87.71714824</v>
      </c>
      <c r="V584" s="11">
        <v>87.36603735999999</v>
      </c>
      <c r="W584" s="11">
        <v>86.78598576</v>
      </c>
      <c r="X584" s="11">
        <v>86.7664796</v>
      </c>
      <c r="Y584" s="11">
        <v>86.71925416</v>
      </c>
    </row>
    <row r="585" spans="1:25" ht="11.25">
      <c r="A585" s="10">
        <f t="shared" si="13"/>
        <v>42818</v>
      </c>
      <c r="B585" s="11">
        <v>23.812914799999998</v>
      </c>
      <c r="C585" s="11">
        <v>27.21314648</v>
      </c>
      <c r="D585" s="11">
        <v>27.826050560000002</v>
      </c>
      <c r="E585" s="11">
        <v>29.35985072</v>
      </c>
      <c r="F585" s="11">
        <v>28.973834080000003</v>
      </c>
      <c r="G585" s="11">
        <v>12.7714016</v>
      </c>
      <c r="H585" s="11">
        <v>5.1793988</v>
      </c>
      <c r="I585" s="11">
        <v>28.15252208</v>
      </c>
      <c r="J585" s="11">
        <v>10.86903768</v>
      </c>
      <c r="K585" s="11">
        <v>30.1370172</v>
      </c>
      <c r="L585" s="11">
        <v>23.521349040000004</v>
      </c>
      <c r="M585" s="11">
        <v>23.689718</v>
      </c>
      <c r="N585" s="11">
        <v>25.446299040000003</v>
      </c>
      <c r="O585" s="11">
        <v>22.154891199999998</v>
      </c>
      <c r="P585" s="11">
        <v>3.76468888</v>
      </c>
      <c r="Q585" s="11">
        <v>28.341423839999997</v>
      </c>
      <c r="R585" s="11">
        <v>55.93750704</v>
      </c>
      <c r="S585" s="11">
        <v>56.59660991999999</v>
      </c>
      <c r="T585" s="11">
        <v>54.86466824</v>
      </c>
      <c r="U585" s="11">
        <v>88.36085152</v>
      </c>
      <c r="V585" s="11">
        <v>54.429372879999995</v>
      </c>
      <c r="W585" s="11">
        <v>88.05080623999999</v>
      </c>
      <c r="X585" s="11">
        <v>87.89373031999999</v>
      </c>
      <c r="Y585" s="11">
        <v>87.63091048000001</v>
      </c>
    </row>
    <row r="586" spans="1:25" ht="11.25">
      <c r="A586" s="10">
        <f t="shared" si="13"/>
        <v>42819</v>
      </c>
      <c r="B586" s="11">
        <v>13.423318</v>
      </c>
      <c r="C586" s="11">
        <v>18.60887664</v>
      </c>
      <c r="D586" s="11">
        <v>21.9290304</v>
      </c>
      <c r="E586" s="11">
        <v>22.08918624</v>
      </c>
      <c r="F586" s="11">
        <v>30.245841040000002</v>
      </c>
      <c r="G586" s="11">
        <v>10.27255984</v>
      </c>
      <c r="H586" s="11">
        <v>12.201616399999999</v>
      </c>
      <c r="I586" s="11">
        <v>12.1708172</v>
      </c>
      <c r="J586" s="11">
        <v>8.430767679999999</v>
      </c>
      <c r="K586" s="11">
        <v>2.5501737600000003</v>
      </c>
      <c r="L586" s="11">
        <v>5.2409972</v>
      </c>
      <c r="M586" s="11">
        <v>5.57260192</v>
      </c>
      <c r="N586" s="11">
        <v>0.18274192</v>
      </c>
      <c r="O586" s="11">
        <v>0</v>
      </c>
      <c r="P586" s="11">
        <v>0.011293039999999999</v>
      </c>
      <c r="Q586" s="11">
        <v>2.5039749600000003</v>
      </c>
      <c r="R586" s="11">
        <v>6.644414080000001</v>
      </c>
      <c r="S586" s="11">
        <v>10.4511952</v>
      </c>
      <c r="T586" s="11">
        <v>11.423423279999998</v>
      </c>
      <c r="U586" s="11">
        <v>24.04082888</v>
      </c>
      <c r="V586" s="11">
        <v>51.57634032</v>
      </c>
      <c r="W586" s="11">
        <v>51.16568432</v>
      </c>
      <c r="X586" s="11">
        <v>82.15789264</v>
      </c>
      <c r="Y586" s="11">
        <v>75.9610936</v>
      </c>
    </row>
    <row r="587" spans="1:25" ht="11.25">
      <c r="A587" s="10">
        <f t="shared" si="13"/>
        <v>42820</v>
      </c>
      <c r="B587" s="11">
        <v>1.44037592</v>
      </c>
      <c r="C587" s="11">
        <v>2.64565128</v>
      </c>
      <c r="D587" s="11">
        <v>3.3591660799999996</v>
      </c>
      <c r="E587" s="11">
        <v>2.63127832</v>
      </c>
      <c r="F587" s="11">
        <v>5.68347904</v>
      </c>
      <c r="G587" s="11">
        <v>6.42471312</v>
      </c>
      <c r="H587" s="11">
        <v>5.6875856</v>
      </c>
      <c r="I587" s="11">
        <v>9.262346079999999</v>
      </c>
      <c r="J587" s="11">
        <v>11.40186384</v>
      </c>
      <c r="K587" s="11">
        <v>4.93916504</v>
      </c>
      <c r="L587" s="11">
        <v>16.95803952</v>
      </c>
      <c r="M587" s="11">
        <v>0.016426239999999998</v>
      </c>
      <c r="N587" s="11">
        <v>0.0153996</v>
      </c>
      <c r="O587" s="11">
        <v>0.07905128</v>
      </c>
      <c r="P587" s="11">
        <v>0.02874592</v>
      </c>
      <c r="Q587" s="11">
        <v>27.77163864</v>
      </c>
      <c r="R587" s="11">
        <v>16.2414448</v>
      </c>
      <c r="S587" s="11">
        <v>24.0439088</v>
      </c>
      <c r="T587" s="11">
        <v>53.498210400000005</v>
      </c>
      <c r="U587" s="11">
        <v>48.555965439999994</v>
      </c>
      <c r="V587" s="11">
        <v>61.51524216000001</v>
      </c>
      <c r="W587" s="11">
        <v>71.81141472</v>
      </c>
      <c r="X587" s="11">
        <v>72.05883496</v>
      </c>
      <c r="Y587" s="11">
        <v>83.77690392</v>
      </c>
    </row>
    <row r="588" spans="1:25" ht="11.25">
      <c r="A588" s="10">
        <f t="shared" si="13"/>
        <v>42821</v>
      </c>
      <c r="B588" s="11">
        <v>1.51224072</v>
      </c>
      <c r="C588" s="11">
        <v>15.69116576</v>
      </c>
      <c r="D588" s="11">
        <v>2.9423502399999997</v>
      </c>
      <c r="E588" s="11">
        <v>12.928477520000001</v>
      </c>
      <c r="F588" s="11">
        <v>12.81041392</v>
      </c>
      <c r="G588" s="11">
        <v>12.64615152</v>
      </c>
      <c r="H588" s="11">
        <v>23.95972432</v>
      </c>
      <c r="I588" s="11">
        <v>17.31325696</v>
      </c>
      <c r="J588" s="11">
        <v>18.77929888</v>
      </c>
      <c r="K588" s="11">
        <v>57.51339944000001</v>
      </c>
      <c r="L588" s="11">
        <v>12.3145468</v>
      </c>
      <c r="M588" s="11">
        <v>13.440770879999999</v>
      </c>
      <c r="N588" s="11">
        <v>23.95253784</v>
      </c>
      <c r="O588" s="11">
        <v>27.472886400000004</v>
      </c>
      <c r="P588" s="11">
        <v>24.2595032</v>
      </c>
      <c r="Q588" s="11">
        <v>58.401443040000004</v>
      </c>
      <c r="R588" s="11">
        <v>56.57505048000001</v>
      </c>
      <c r="S588" s="11">
        <v>79.10671855999999</v>
      </c>
      <c r="T588" s="11">
        <v>87.39580991999999</v>
      </c>
      <c r="U588" s="11">
        <v>84.8055972</v>
      </c>
      <c r="V588" s="11">
        <v>82.55006912</v>
      </c>
      <c r="W588" s="11">
        <v>83.94013968</v>
      </c>
      <c r="X588" s="11">
        <v>83.44221927999999</v>
      </c>
      <c r="Y588" s="11">
        <v>75.28145792</v>
      </c>
    </row>
    <row r="589" spans="1:25" ht="11.25">
      <c r="A589" s="10">
        <f t="shared" si="13"/>
        <v>42822</v>
      </c>
      <c r="B589" s="11">
        <v>9.176108319999999</v>
      </c>
      <c r="C589" s="11">
        <v>10.60313792</v>
      </c>
      <c r="D589" s="11">
        <v>11.377224479999999</v>
      </c>
      <c r="E589" s="11">
        <v>22.81810064</v>
      </c>
      <c r="F589" s="11">
        <v>17.478545999999998</v>
      </c>
      <c r="G589" s="11">
        <v>8.784958479999998</v>
      </c>
      <c r="H589" s="11">
        <v>9.34550392</v>
      </c>
      <c r="I589" s="11">
        <v>21.89001808</v>
      </c>
      <c r="J589" s="11">
        <v>24.4545648</v>
      </c>
      <c r="K589" s="11">
        <v>60.86127248000001</v>
      </c>
      <c r="L589" s="11">
        <v>83.70298584</v>
      </c>
      <c r="M589" s="11">
        <v>51.3730656</v>
      </c>
      <c r="N589" s="11">
        <v>21.86127216</v>
      </c>
      <c r="O589" s="11">
        <v>22.427977440000003</v>
      </c>
      <c r="P589" s="11">
        <v>20.128303839999997</v>
      </c>
      <c r="Q589" s="11">
        <v>81.32323432000001</v>
      </c>
      <c r="R589" s="11">
        <v>77.68276888</v>
      </c>
      <c r="S589" s="11">
        <v>77.4753876</v>
      </c>
      <c r="T589" s="11">
        <v>82.97612472</v>
      </c>
      <c r="U589" s="11">
        <v>70.92234448</v>
      </c>
      <c r="V589" s="11">
        <v>79.36543184</v>
      </c>
      <c r="W589" s="11">
        <v>78.75047448</v>
      </c>
      <c r="X589" s="11">
        <v>78.89523072</v>
      </c>
      <c r="Y589" s="11">
        <v>80.65489168</v>
      </c>
    </row>
    <row r="590" spans="1:25" ht="11.25">
      <c r="A590" s="10">
        <f t="shared" si="13"/>
        <v>42823</v>
      </c>
      <c r="B590" s="11">
        <v>18.602716799999996</v>
      </c>
      <c r="C590" s="11">
        <v>0.5153732799999999</v>
      </c>
      <c r="D590" s="11">
        <v>0.5605454400000001</v>
      </c>
      <c r="E590" s="11">
        <v>5.29951568</v>
      </c>
      <c r="F590" s="11">
        <v>20.947562559999998</v>
      </c>
      <c r="G590" s="11">
        <v>14.049568399999998</v>
      </c>
      <c r="H590" s="11">
        <v>15.16552608</v>
      </c>
      <c r="I590" s="11">
        <v>61.06044064</v>
      </c>
      <c r="J590" s="11">
        <v>58.409656160000004</v>
      </c>
      <c r="K590" s="11">
        <v>79.90236456</v>
      </c>
      <c r="L590" s="11">
        <v>77.52466632</v>
      </c>
      <c r="M590" s="11">
        <v>78.72686176</v>
      </c>
      <c r="N590" s="11">
        <v>79.29048712000001</v>
      </c>
      <c r="O590" s="11">
        <v>75.65104832</v>
      </c>
      <c r="P590" s="11">
        <v>25.050016</v>
      </c>
      <c r="Q590" s="11">
        <v>72.85653423999999</v>
      </c>
      <c r="R590" s="11">
        <v>72.9838376</v>
      </c>
      <c r="S590" s="11">
        <v>74.0618096</v>
      </c>
      <c r="T590" s="11">
        <v>72.54340904</v>
      </c>
      <c r="U590" s="11">
        <v>79.46398927999999</v>
      </c>
      <c r="V590" s="11">
        <v>78.59237191999999</v>
      </c>
      <c r="W590" s="11">
        <v>76.7208072</v>
      </c>
      <c r="X590" s="11">
        <v>78.12833064</v>
      </c>
      <c r="Y590" s="11">
        <v>75.15107464</v>
      </c>
    </row>
    <row r="591" spans="1:25" ht="11.25">
      <c r="A591" s="10">
        <f t="shared" si="13"/>
        <v>42824</v>
      </c>
      <c r="B591" s="11">
        <v>11.987048640000001</v>
      </c>
      <c r="C591" s="11">
        <v>0.8829104</v>
      </c>
      <c r="D591" s="11">
        <v>17.99597256</v>
      </c>
      <c r="E591" s="11">
        <v>19.70019496</v>
      </c>
      <c r="F591" s="11">
        <v>18.893255919999998</v>
      </c>
      <c r="G591" s="11">
        <v>18.93945472</v>
      </c>
      <c r="H591" s="11">
        <v>2.04609352</v>
      </c>
      <c r="I591" s="11">
        <v>19.326497999999997</v>
      </c>
      <c r="J591" s="11">
        <v>1.9732020799999999</v>
      </c>
      <c r="K591" s="11">
        <v>1.63543752</v>
      </c>
      <c r="L591" s="11">
        <v>1.51224072</v>
      </c>
      <c r="M591" s="11">
        <v>1.0204801599999997</v>
      </c>
      <c r="N591" s="11">
        <v>0.93013584</v>
      </c>
      <c r="O591" s="11">
        <v>0.94553544</v>
      </c>
      <c r="P591" s="11">
        <v>2.669264</v>
      </c>
      <c r="Q591" s="11">
        <v>18.28035184</v>
      </c>
      <c r="R591" s="11">
        <v>44.68553264</v>
      </c>
      <c r="S591" s="11">
        <v>44.967858639999996</v>
      </c>
      <c r="T591" s="11">
        <v>65.94724704</v>
      </c>
      <c r="U591" s="11">
        <v>63.55209592</v>
      </c>
      <c r="V591" s="11">
        <v>71.2950148</v>
      </c>
      <c r="W591" s="11">
        <v>69.0466732</v>
      </c>
      <c r="X591" s="11">
        <v>68.93682272000001</v>
      </c>
      <c r="Y591" s="11">
        <v>68.6924824</v>
      </c>
    </row>
    <row r="592" spans="1:25" ht="11.25">
      <c r="A592" s="10">
        <f t="shared" si="13"/>
        <v>42825</v>
      </c>
      <c r="B592" s="11">
        <v>12.1810836</v>
      </c>
      <c r="C592" s="11">
        <v>0</v>
      </c>
      <c r="D592" s="11">
        <v>0</v>
      </c>
      <c r="E592" s="11">
        <v>0.03182584</v>
      </c>
      <c r="F592" s="11">
        <v>14.01979584</v>
      </c>
      <c r="G592" s="11">
        <v>9.93582192</v>
      </c>
      <c r="H592" s="11">
        <v>23.11890616</v>
      </c>
      <c r="I592" s="11">
        <v>22.6579448</v>
      </c>
      <c r="J592" s="11">
        <v>76.10071663999999</v>
      </c>
      <c r="K592" s="11">
        <v>12.19237664</v>
      </c>
      <c r="L592" s="11">
        <v>0.43221544</v>
      </c>
      <c r="M592" s="11">
        <v>0.39114983999999997</v>
      </c>
      <c r="N592" s="11">
        <v>3.65175848</v>
      </c>
      <c r="O592" s="11">
        <v>15.438612319999999</v>
      </c>
      <c r="P592" s="11">
        <v>17.159260959999997</v>
      </c>
      <c r="Q592" s="11">
        <v>26.292250400000004</v>
      </c>
      <c r="R592" s="11">
        <v>70.9613568</v>
      </c>
      <c r="S592" s="11">
        <v>72.15431248</v>
      </c>
      <c r="T592" s="11">
        <v>78.62727767999999</v>
      </c>
      <c r="U592" s="11">
        <v>76.18182119999999</v>
      </c>
      <c r="V592" s="11">
        <v>66.86095664</v>
      </c>
      <c r="W592" s="11">
        <v>75.08536968</v>
      </c>
      <c r="X592" s="11">
        <v>74.51661112000001</v>
      </c>
      <c r="Y592" s="11">
        <v>74.90981424</v>
      </c>
    </row>
    <row r="593" spans="1:25" ht="12.75">
      <c r="A593" s="12"/>
      <c r="B593" s="12"/>
      <c r="C593" s="12"/>
      <c r="D593" s="12"/>
      <c r="E593" s="12"/>
      <c r="F593" s="12"/>
      <c r="G593" s="12"/>
      <c r="H593" s="12"/>
      <c r="I593" s="12"/>
      <c r="J593" s="12"/>
      <c r="K593" s="12"/>
      <c r="L593" s="12"/>
      <c r="M593" s="12"/>
      <c r="N593" s="12"/>
      <c r="O593" s="12"/>
      <c r="P593" s="12"/>
      <c r="Q593" s="12"/>
      <c r="R593" s="12"/>
      <c r="S593" s="12"/>
      <c r="T593" s="12"/>
      <c r="U593" s="12"/>
      <c r="V593" s="12"/>
      <c r="W593" s="12"/>
      <c r="X593" s="12"/>
      <c r="Y593" s="12"/>
    </row>
    <row r="594" spans="1:25" ht="32.25" customHeight="1">
      <c r="A594" s="49" t="s">
        <v>71</v>
      </c>
      <c r="B594" s="50"/>
      <c r="C594" s="50"/>
      <c r="D594" s="50"/>
      <c r="E594" s="50"/>
      <c r="F594" s="50"/>
      <c r="G594" s="50"/>
      <c r="H594" s="50"/>
      <c r="I594" s="50"/>
      <c r="J594" s="50"/>
      <c r="K594" s="50"/>
      <c r="L594" s="50"/>
      <c r="M594" s="50"/>
      <c r="N594" s="50"/>
      <c r="O594" s="50"/>
      <c r="P594" s="50"/>
      <c r="Q594" s="50"/>
      <c r="R594" s="50"/>
      <c r="S594" s="50"/>
      <c r="T594" s="50"/>
      <c r="U594" s="50"/>
      <c r="V594" s="50"/>
      <c r="W594" s="50"/>
      <c r="X594" s="50"/>
      <c r="Y594" s="51"/>
    </row>
    <row r="595" spans="1:25" ht="15">
      <c r="A595" s="35"/>
      <c r="B595" s="35"/>
      <c r="C595" s="35"/>
      <c r="D595" s="35"/>
      <c r="E595" s="35"/>
      <c r="F595" s="35"/>
      <c r="G595" s="35"/>
      <c r="H595" s="35"/>
      <c r="I595" s="35"/>
      <c r="J595" s="35"/>
      <c r="K595" s="35"/>
      <c r="L595" s="35"/>
      <c r="M595" s="35"/>
      <c r="N595" s="35"/>
      <c r="O595" s="35"/>
      <c r="P595" s="35"/>
      <c r="Q595" s="35"/>
      <c r="R595" s="35"/>
      <c r="S595" s="35"/>
      <c r="T595" s="35"/>
      <c r="U595" s="35"/>
      <c r="V595" s="35"/>
      <c r="W595" s="35"/>
      <c r="X595" s="35"/>
      <c r="Y595" s="35"/>
    </row>
    <row r="596" spans="1:25" ht="39" customHeight="1">
      <c r="A596" s="49" t="s">
        <v>72</v>
      </c>
      <c r="B596" s="50"/>
      <c r="C596" s="50"/>
      <c r="D596" s="50"/>
      <c r="E596" s="50"/>
      <c r="F596" s="50"/>
      <c r="G596" s="50"/>
      <c r="H596" s="50"/>
      <c r="I596" s="50"/>
      <c r="J596" s="50"/>
      <c r="K596" s="50"/>
      <c r="L596" s="50"/>
      <c r="M596" s="50"/>
      <c r="N596" s="50"/>
      <c r="O596" s="50"/>
      <c r="P596" s="50"/>
      <c r="Q596" s="50"/>
      <c r="R596" s="50"/>
      <c r="S596" s="50"/>
      <c r="T596" s="50"/>
      <c r="U596" s="50"/>
      <c r="V596" s="50"/>
      <c r="W596" s="50"/>
      <c r="X596" s="50"/>
      <c r="Y596" s="51"/>
    </row>
    <row r="597" spans="1:25" ht="11.25">
      <c r="A597" s="7"/>
      <c r="B597" s="6" t="s">
        <v>23</v>
      </c>
      <c r="C597" s="8" t="s">
        <v>24</v>
      </c>
      <c r="D597" s="9" t="s">
        <v>25</v>
      </c>
      <c r="E597" s="6" t="s">
        <v>26</v>
      </c>
      <c r="F597" s="6" t="s">
        <v>27</v>
      </c>
      <c r="G597" s="8" t="s">
        <v>28</v>
      </c>
      <c r="H597" s="9" t="s">
        <v>29</v>
      </c>
      <c r="I597" s="6" t="s">
        <v>30</v>
      </c>
      <c r="J597" s="6" t="s">
        <v>31</v>
      </c>
      <c r="K597" s="6" t="s">
        <v>32</v>
      </c>
      <c r="L597" s="6" t="s">
        <v>33</v>
      </c>
      <c r="M597" s="6" t="s">
        <v>34</v>
      </c>
      <c r="N597" s="6" t="s">
        <v>35</v>
      </c>
      <c r="O597" s="6" t="s">
        <v>36</v>
      </c>
      <c r="P597" s="6" t="s">
        <v>37</v>
      </c>
      <c r="Q597" s="6" t="s">
        <v>38</v>
      </c>
      <c r="R597" s="6" t="s">
        <v>39</v>
      </c>
      <c r="S597" s="6" t="s">
        <v>40</v>
      </c>
      <c r="T597" s="6" t="s">
        <v>41</v>
      </c>
      <c r="U597" s="6" t="s">
        <v>42</v>
      </c>
      <c r="V597" s="6" t="s">
        <v>43</v>
      </c>
      <c r="W597" s="6" t="s">
        <v>44</v>
      </c>
      <c r="X597" s="6" t="s">
        <v>45</v>
      </c>
      <c r="Y597" s="6" t="s">
        <v>64</v>
      </c>
    </row>
    <row r="598" spans="1:25" ht="11.25">
      <c r="A598" s="10">
        <f aca="true" t="shared" si="14" ref="A598:A628">A562</f>
        <v>42795</v>
      </c>
      <c r="B598" s="11">
        <v>88.63804432</v>
      </c>
      <c r="C598" s="11">
        <v>92.12759368</v>
      </c>
      <c r="D598" s="11">
        <v>92.62756736</v>
      </c>
      <c r="E598" s="11">
        <v>92.37296064</v>
      </c>
      <c r="F598" s="11">
        <v>93.42526663999999</v>
      </c>
      <c r="G598" s="11">
        <v>93.11727464</v>
      </c>
      <c r="H598" s="11">
        <v>92.70969855999999</v>
      </c>
      <c r="I598" s="11">
        <v>87.58984488</v>
      </c>
      <c r="J598" s="11">
        <v>87.31265208</v>
      </c>
      <c r="K598" s="11">
        <v>87.07857816</v>
      </c>
      <c r="L598" s="11">
        <v>86.77982592000001</v>
      </c>
      <c r="M598" s="11">
        <v>86.53240568</v>
      </c>
      <c r="N598" s="11">
        <v>87.36603735999999</v>
      </c>
      <c r="O598" s="11">
        <v>90.81965432</v>
      </c>
      <c r="P598" s="11">
        <v>91.90994599999999</v>
      </c>
      <c r="Q598" s="11">
        <v>91.63069992</v>
      </c>
      <c r="R598" s="11">
        <v>87.62577728000001</v>
      </c>
      <c r="S598" s="11">
        <v>89.805334</v>
      </c>
      <c r="T598" s="11">
        <v>87.65144328</v>
      </c>
      <c r="U598" s="11">
        <v>87.27877296</v>
      </c>
      <c r="V598" s="11">
        <v>87.35063776000001</v>
      </c>
      <c r="W598" s="11">
        <v>86.80343864</v>
      </c>
      <c r="X598" s="11">
        <v>86.49852656</v>
      </c>
      <c r="Y598" s="11">
        <v>86.69872136000001</v>
      </c>
    </row>
    <row r="599" spans="1:25" ht="11.25">
      <c r="A599" s="10">
        <f t="shared" si="14"/>
        <v>42796</v>
      </c>
      <c r="B599" s="11">
        <v>90.65744519999998</v>
      </c>
      <c r="C599" s="11">
        <v>93.36366824</v>
      </c>
      <c r="D599" s="11">
        <v>94.02585103999999</v>
      </c>
      <c r="E599" s="11">
        <v>94.07512976</v>
      </c>
      <c r="F599" s="11">
        <v>93.75584472</v>
      </c>
      <c r="G599" s="11">
        <v>93.60082208000001</v>
      </c>
      <c r="H599" s="11">
        <v>93.34929527999999</v>
      </c>
      <c r="I599" s="11">
        <v>92.99510448</v>
      </c>
      <c r="J599" s="11">
        <v>92.71175184</v>
      </c>
      <c r="K599" s="11">
        <v>91.9150792</v>
      </c>
      <c r="L599" s="11">
        <v>91.41305224</v>
      </c>
      <c r="M599" s="11">
        <v>91.08144752</v>
      </c>
      <c r="N599" s="11">
        <v>92.56391568000001</v>
      </c>
      <c r="O599" s="11">
        <v>93.38009448</v>
      </c>
      <c r="P599" s="11">
        <v>93.48275848000002</v>
      </c>
      <c r="Q599" s="11">
        <v>93.5474368</v>
      </c>
      <c r="R599" s="11">
        <v>92.95814544000001</v>
      </c>
      <c r="S599" s="11">
        <v>92.42737256</v>
      </c>
      <c r="T599" s="11">
        <v>92.15017976</v>
      </c>
      <c r="U599" s="11">
        <v>91.49107688</v>
      </c>
      <c r="V599" s="11">
        <v>91.32270792</v>
      </c>
      <c r="W599" s="11">
        <v>91.19745784</v>
      </c>
      <c r="X599" s="11">
        <v>90.47778319999999</v>
      </c>
      <c r="Y599" s="11">
        <v>90.15952480000001</v>
      </c>
    </row>
    <row r="600" spans="1:25" ht="11.25">
      <c r="A600" s="10">
        <f t="shared" si="14"/>
        <v>42797</v>
      </c>
      <c r="B600" s="11">
        <v>91.31860136</v>
      </c>
      <c r="C600" s="11">
        <v>92.54851608</v>
      </c>
      <c r="D600" s="11">
        <v>92.84829496</v>
      </c>
      <c r="E600" s="11">
        <v>93.15320704</v>
      </c>
      <c r="F600" s="11">
        <v>93.07004919999999</v>
      </c>
      <c r="G600" s="11">
        <v>92.43045248</v>
      </c>
      <c r="H600" s="11">
        <v>92.34421472</v>
      </c>
      <c r="I600" s="11">
        <v>91.99105056</v>
      </c>
      <c r="J600" s="11">
        <v>91.47978384</v>
      </c>
      <c r="K600" s="11">
        <v>91.38327968</v>
      </c>
      <c r="L600" s="11">
        <v>90.87714616000001</v>
      </c>
      <c r="M600" s="11">
        <v>91.2066976</v>
      </c>
      <c r="N600" s="11">
        <v>91.59990072000001</v>
      </c>
      <c r="O600" s="11">
        <v>92.44790536000001</v>
      </c>
      <c r="P600" s="11">
        <v>93.63778112</v>
      </c>
      <c r="Q600" s="11">
        <v>92.81954904</v>
      </c>
      <c r="R600" s="11">
        <v>91.56088840000001</v>
      </c>
      <c r="S600" s="11">
        <v>91.07528768</v>
      </c>
      <c r="T600" s="11">
        <v>90.421318</v>
      </c>
      <c r="U600" s="11">
        <v>90.3032544</v>
      </c>
      <c r="V600" s="11">
        <v>90.31249416000001</v>
      </c>
      <c r="W600" s="11">
        <v>87.54467272000001</v>
      </c>
      <c r="X600" s="11">
        <v>90.74778952</v>
      </c>
      <c r="Y600" s="11">
        <v>90.7601092</v>
      </c>
    </row>
    <row r="601" spans="1:25" ht="11.25">
      <c r="A601" s="10">
        <f t="shared" si="14"/>
        <v>42798</v>
      </c>
      <c r="B601" s="11">
        <v>87.50874032</v>
      </c>
      <c r="C601" s="11">
        <v>90.81965432</v>
      </c>
      <c r="D601" s="11">
        <v>91.23544352</v>
      </c>
      <c r="E601" s="11">
        <v>91.45822439999999</v>
      </c>
      <c r="F601" s="11">
        <v>91.49723672</v>
      </c>
      <c r="G601" s="11">
        <v>91.67279216</v>
      </c>
      <c r="H601" s="11">
        <v>91.70667128</v>
      </c>
      <c r="I601" s="11">
        <v>91.35453376000001</v>
      </c>
      <c r="J601" s="11">
        <v>90.88741256</v>
      </c>
      <c r="K601" s="11">
        <v>90.49728936</v>
      </c>
      <c r="L601" s="11">
        <v>90.67387144000001</v>
      </c>
      <c r="M601" s="11">
        <v>90.58866032</v>
      </c>
      <c r="N601" s="11">
        <v>88.61135168</v>
      </c>
      <c r="O601" s="11">
        <v>91.03114216</v>
      </c>
      <c r="P601" s="11">
        <v>91.422292</v>
      </c>
      <c r="Q601" s="11">
        <v>91.2066976</v>
      </c>
      <c r="R601" s="11">
        <v>90.68619112</v>
      </c>
      <c r="S601" s="11">
        <v>90.42439791999999</v>
      </c>
      <c r="T601" s="11">
        <v>89.92545088</v>
      </c>
      <c r="U601" s="11">
        <v>87.42763576</v>
      </c>
      <c r="V601" s="11">
        <v>88.4861016</v>
      </c>
      <c r="W601" s="11">
        <v>88.47788848</v>
      </c>
      <c r="X601" s="11">
        <v>85.63306904</v>
      </c>
      <c r="Y601" s="11">
        <v>86.0734976</v>
      </c>
    </row>
    <row r="602" spans="1:25" ht="11.25">
      <c r="A602" s="10">
        <f t="shared" si="14"/>
        <v>42799</v>
      </c>
      <c r="B602" s="11">
        <v>85.73265312</v>
      </c>
      <c r="C602" s="11">
        <v>86.32194448</v>
      </c>
      <c r="D602" s="11">
        <v>89.14520448</v>
      </c>
      <c r="E602" s="11">
        <v>91.18308488</v>
      </c>
      <c r="F602" s="11">
        <v>91.41099896</v>
      </c>
      <c r="G602" s="11">
        <v>91.18513816</v>
      </c>
      <c r="H602" s="11">
        <v>91.17795167999999</v>
      </c>
      <c r="I602" s="11">
        <v>90.99828968</v>
      </c>
      <c r="J602" s="11">
        <v>88.81359976</v>
      </c>
      <c r="K602" s="11">
        <v>88.56207296</v>
      </c>
      <c r="L602" s="11">
        <v>86.98207400000001</v>
      </c>
      <c r="M602" s="11">
        <v>86.70796112000001</v>
      </c>
      <c r="N602" s="11">
        <v>87.45227512</v>
      </c>
      <c r="O602" s="11">
        <v>89.10721880000001</v>
      </c>
      <c r="P602" s="11">
        <v>90.92539823999999</v>
      </c>
      <c r="Q602" s="11">
        <v>90.74265632</v>
      </c>
      <c r="R602" s="11">
        <v>90.45006391999999</v>
      </c>
      <c r="S602" s="11">
        <v>90.18416416</v>
      </c>
      <c r="T602" s="11">
        <v>89.69651016</v>
      </c>
      <c r="U602" s="11">
        <v>88.12267104</v>
      </c>
      <c r="V602" s="11">
        <v>86.94819488</v>
      </c>
      <c r="W602" s="11">
        <v>86.15152223999999</v>
      </c>
      <c r="X602" s="11">
        <v>86.33118423999998</v>
      </c>
      <c r="Y602" s="11">
        <v>86.15357551999999</v>
      </c>
    </row>
    <row r="603" spans="1:25" ht="11.25">
      <c r="A603" s="10">
        <f t="shared" si="14"/>
        <v>42800</v>
      </c>
      <c r="B603" s="11">
        <v>90.93669127999999</v>
      </c>
      <c r="C603" s="11">
        <v>91.34426735999999</v>
      </c>
      <c r="D603" s="11">
        <v>91.94485175999999</v>
      </c>
      <c r="E603" s="11">
        <v>91.85758736</v>
      </c>
      <c r="F603" s="11">
        <v>91.93561199999999</v>
      </c>
      <c r="G603" s="11">
        <v>91.60914048000001</v>
      </c>
      <c r="H603" s="11">
        <v>91.5660216</v>
      </c>
      <c r="I603" s="11">
        <v>91.26521608</v>
      </c>
      <c r="J603" s="11">
        <v>90.53527504</v>
      </c>
      <c r="K603" s="11">
        <v>90.54656808</v>
      </c>
      <c r="L603" s="11">
        <v>90.43055776000001</v>
      </c>
      <c r="M603" s="11">
        <v>90.32686712</v>
      </c>
      <c r="N603" s="11">
        <v>90.59379351999999</v>
      </c>
      <c r="O603" s="11">
        <v>90.85969327999999</v>
      </c>
      <c r="P603" s="11">
        <v>92.32984176000001</v>
      </c>
      <c r="Q603" s="11">
        <v>90.76318912</v>
      </c>
      <c r="R603" s="11">
        <v>90.36895936</v>
      </c>
      <c r="S603" s="11">
        <v>90.18416416</v>
      </c>
      <c r="T603" s="11">
        <v>89.80020080000001</v>
      </c>
      <c r="U603" s="11">
        <v>89.25710824</v>
      </c>
      <c r="V603" s="11">
        <v>89.9285308</v>
      </c>
      <c r="W603" s="11">
        <v>88.38651752</v>
      </c>
      <c r="X603" s="11">
        <v>88.2089088</v>
      </c>
      <c r="Y603" s="11">
        <v>87.85163808</v>
      </c>
    </row>
    <row r="604" spans="1:25" ht="11.25">
      <c r="A604" s="10">
        <f t="shared" si="14"/>
        <v>42801</v>
      </c>
      <c r="B604" s="11">
        <v>89.22836232</v>
      </c>
      <c r="C604" s="11">
        <v>92.13170024</v>
      </c>
      <c r="D604" s="11">
        <v>92.63680712000001</v>
      </c>
      <c r="E604" s="11">
        <v>92.76924368</v>
      </c>
      <c r="F604" s="11">
        <v>92.71072519999998</v>
      </c>
      <c r="G604" s="11">
        <v>92.92118640000001</v>
      </c>
      <c r="H604" s="11">
        <v>92.62140751999999</v>
      </c>
      <c r="I604" s="11">
        <v>91.90994599999999</v>
      </c>
      <c r="J604" s="11">
        <v>91.51571624</v>
      </c>
      <c r="K604" s="11">
        <v>91.42126535999999</v>
      </c>
      <c r="L604" s="11">
        <v>90.9962364</v>
      </c>
      <c r="M604" s="11">
        <v>90.30633431999999</v>
      </c>
      <c r="N604" s="11">
        <v>91.37814648</v>
      </c>
      <c r="O604" s="11">
        <v>92.21177816000001</v>
      </c>
      <c r="P604" s="11">
        <v>92.68197928000001</v>
      </c>
      <c r="Q604" s="11">
        <v>92.39862664</v>
      </c>
      <c r="R604" s="11">
        <v>91.67997864</v>
      </c>
      <c r="S604" s="11">
        <v>91.0219024</v>
      </c>
      <c r="T604" s="11">
        <v>91.07836759999999</v>
      </c>
      <c r="U604" s="11">
        <v>88.61853816</v>
      </c>
      <c r="V604" s="11">
        <v>87.74897408000001</v>
      </c>
      <c r="W604" s="11">
        <v>88.54975328</v>
      </c>
      <c r="X604" s="11">
        <v>88.14320384</v>
      </c>
      <c r="Y604" s="11">
        <v>88.3064396</v>
      </c>
    </row>
    <row r="605" spans="1:25" ht="11.25">
      <c r="A605" s="10">
        <f t="shared" si="14"/>
        <v>42802</v>
      </c>
      <c r="B605" s="11">
        <v>84.29535712</v>
      </c>
      <c r="C605" s="11">
        <v>85.21317328</v>
      </c>
      <c r="D605" s="11">
        <v>86.71104104</v>
      </c>
      <c r="E605" s="11">
        <v>87.07652488</v>
      </c>
      <c r="F605" s="11">
        <v>90.19443056</v>
      </c>
      <c r="G605" s="11">
        <v>88.98094207999999</v>
      </c>
      <c r="H605" s="11">
        <v>89.31768</v>
      </c>
      <c r="I605" s="11">
        <v>88.91523712</v>
      </c>
      <c r="J605" s="11">
        <v>86.49441999999999</v>
      </c>
      <c r="K605" s="11">
        <v>86.08068408</v>
      </c>
      <c r="L605" s="11">
        <v>85.77269208</v>
      </c>
      <c r="M605" s="11">
        <v>84.85590256</v>
      </c>
      <c r="N605" s="11">
        <v>86.19258783999999</v>
      </c>
      <c r="O605" s="11">
        <v>88.15860344000001</v>
      </c>
      <c r="P605" s="11">
        <v>90.19443056</v>
      </c>
      <c r="Q605" s="11">
        <v>88.37933104</v>
      </c>
      <c r="R605" s="11">
        <v>86.67305536</v>
      </c>
      <c r="S605" s="11">
        <v>87.12683023999999</v>
      </c>
      <c r="T605" s="11">
        <v>86.20901408</v>
      </c>
      <c r="U605" s="11">
        <v>84.09310904</v>
      </c>
      <c r="V605" s="11">
        <v>83.51305744</v>
      </c>
      <c r="W605" s="11">
        <v>83.82926255999999</v>
      </c>
      <c r="X605" s="11">
        <v>82.91247304</v>
      </c>
      <c r="Y605" s="11">
        <v>83.36316799999999</v>
      </c>
    </row>
    <row r="606" spans="1:25" ht="11.25">
      <c r="A606" s="10">
        <f t="shared" si="14"/>
        <v>42803</v>
      </c>
      <c r="B606" s="11">
        <v>86.66689552</v>
      </c>
      <c r="C606" s="11">
        <v>87.56315224</v>
      </c>
      <c r="D606" s="11">
        <v>90.01271528</v>
      </c>
      <c r="E606" s="11">
        <v>91.42639856</v>
      </c>
      <c r="F606" s="11">
        <v>91.01471592</v>
      </c>
      <c r="G606" s="11">
        <v>90.0773936</v>
      </c>
      <c r="H606" s="11">
        <v>89.50966168000001</v>
      </c>
      <c r="I606" s="11">
        <v>89.87411888</v>
      </c>
      <c r="J606" s="11">
        <v>88.86185184</v>
      </c>
      <c r="K606" s="11">
        <v>87.01081991999999</v>
      </c>
      <c r="L606" s="11">
        <v>86.43898144</v>
      </c>
      <c r="M606" s="11">
        <v>86.38764944</v>
      </c>
      <c r="N606" s="11">
        <v>88.21814855999999</v>
      </c>
      <c r="O606" s="11">
        <v>90.67592472000001</v>
      </c>
      <c r="P606" s="11">
        <v>90.9500376</v>
      </c>
      <c r="Q606" s="11">
        <v>91.10711352</v>
      </c>
      <c r="R606" s="11">
        <v>90.05994072</v>
      </c>
      <c r="S606" s="11">
        <v>86.43076832</v>
      </c>
      <c r="T606" s="11">
        <v>85.30043768</v>
      </c>
      <c r="U606" s="11">
        <v>81.94845808</v>
      </c>
      <c r="V606" s="11">
        <v>81.4536176</v>
      </c>
      <c r="W606" s="11">
        <v>81.67434519999999</v>
      </c>
      <c r="X606" s="11">
        <v>83.38986064</v>
      </c>
      <c r="Y606" s="11">
        <v>81.36737984</v>
      </c>
    </row>
    <row r="607" spans="1:25" ht="11.25">
      <c r="A607" s="10">
        <f t="shared" si="14"/>
        <v>42804</v>
      </c>
      <c r="B607" s="11">
        <v>91.98797063999999</v>
      </c>
      <c r="C607" s="11">
        <v>92.48794432</v>
      </c>
      <c r="D607" s="11">
        <v>93.886228</v>
      </c>
      <c r="E607" s="11">
        <v>96.2936988</v>
      </c>
      <c r="F607" s="11">
        <v>97.07805176</v>
      </c>
      <c r="G607" s="11">
        <v>95.76908576000001</v>
      </c>
      <c r="H607" s="11">
        <v>95.9549076</v>
      </c>
      <c r="I607" s="11">
        <v>94.3328164</v>
      </c>
      <c r="J607" s="11">
        <v>92.63578048</v>
      </c>
      <c r="K607" s="11">
        <v>91.21696399999999</v>
      </c>
      <c r="L607" s="11">
        <v>91.11327336000001</v>
      </c>
      <c r="M607" s="11">
        <v>91.07836759999999</v>
      </c>
      <c r="N607" s="11">
        <v>91.24673656</v>
      </c>
      <c r="O607" s="11">
        <v>91.63685976000001</v>
      </c>
      <c r="P607" s="11">
        <v>95.6982476</v>
      </c>
      <c r="Q607" s="11">
        <v>91.82062832</v>
      </c>
      <c r="R607" s="11">
        <v>91.139966</v>
      </c>
      <c r="S607" s="11">
        <v>90.55580784</v>
      </c>
      <c r="T607" s="11">
        <v>92.063942</v>
      </c>
      <c r="U607" s="11">
        <v>91.39970592</v>
      </c>
      <c r="V607" s="11">
        <v>89.94803696000001</v>
      </c>
      <c r="W607" s="11">
        <v>91.40894568</v>
      </c>
      <c r="X607" s="11">
        <v>89.2201492</v>
      </c>
      <c r="Y607" s="11">
        <v>92.448932</v>
      </c>
    </row>
    <row r="608" spans="1:25" ht="11.25">
      <c r="A608" s="10">
        <f t="shared" si="14"/>
        <v>42805</v>
      </c>
      <c r="B608" s="11">
        <v>90.35047983999999</v>
      </c>
      <c r="C608" s="11">
        <v>90.72931</v>
      </c>
      <c r="D608" s="11">
        <v>91.21285744000001</v>
      </c>
      <c r="E608" s="11">
        <v>94.37490864</v>
      </c>
      <c r="F608" s="11">
        <v>97.95274904</v>
      </c>
      <c r="G608" s="11">
        <v>96.37172344000001</v>
      </c>
      <c r="H608" s="11">
        <v>97.6488636</v>
      </c>
      <c r="I608" s="11">
        <v>97.21972808000001</v>
      </c>
      <c r="J608" s="11">
        <v>90.58147383999999</v>
      </c>
      <c r="K608" s="11">
        <v>90.52808856</v>
      </c>
      <c r="L608" s="11">
        <v>90.47778319999999</v>
      </c>
      <c r="M608" s="11">
        <v>90.61945951999999</v>
      </c>
      <c r="N608" s="11">
        <v>90.66565831999999</v>
      </c>
      <c r="O608" s="11">
        <v>91.62556672</v>
      </c>
      <c r="P608" s="11">
        <v>94.70856664</v>
      </c>
      <c r="Q608" s="11">
        <v>93.09879512</v>
      </c>
      <c r="R608" s="11">
        <v>90.44801063999999</v>
      </c>
      <c r="S608" s="11">
        <v>91.50339655999998</v>
      </c>
      <c r="T608" s="11">
        <v>89.82894672</v>
      </c>
      <c r="U608" s="11">
        <v>89.71601632000001</v>
      </c>
      <c r="V608" s="11">
        <v>89.87001232</v>
      </c>
      <c r="W608" s="11">
        <v>90.04454112</v>
      </c>
      <c r="X608" s="11">
        <v>90.1441252</v>
      </c>
      <c r="Y608" s="11">
        <v>90.33816016</v>
      </c>
    </row>
    <row r="609" spans="1:25" ht="11.25">
      <c r="A609" s="10">
        <f t="shared" si="14"/>
        <v>42806</v>
      </c>
      <c r="B609" s="11">
        <v>86.81986488</v>
      </c>
      <c r="C609" s="11">
        <v>86.88043664</v>
      </c>
      <c r="D609" s="11">
        <v>89.39262472</v>
      </c>
      <c r="E609" s="11">
        <v>90.00860872</v>
      </c>
      <c r="F609" s="11">
        <v>90.99828968</v>
      </c>
      <c r="G609" s="11">
        <v>90.8884392</v>
      </c>
      <c r="H609" s="11">
        <v>90.93258472</v>
      </c>
      <c r="I609" s="11">
        <v>90.8217076</v>
      </c>
      <c r="J609" s="11">
        <v>89.65339128</v>
      </c>
      <c r="K609" s="11">
        <v>89.69445687999999</v>
      </c>
      <c r="L609" s="11">
        <v>89.42445056</v>
      </c>
      <c r="M609" s="11">
        <v>89.77761472</v>
      </c>
      <c r="N609" s="11">
        <v>89.97780952</v>
      </c>
      <c r="O609" s="11">
        <v>90.90075887999998</v>
      </c>
      <c r="P609" s="11">
        <v>91.10814016</v>
      </c>
      <c r="Q609" s="11">
        <v>90.74265632</v>
      </c>
      <c r="R609" s="11">
        <v>90.36074624</v>
      </c>
      <c r="S609" s="11">
        <v>89.87822544000001</v>
      </c>
      <c r="T609" s="11">
        <v>89.19037664</v>
      </c>
      <c r="U609" s="11">
        <v>88.58773896</v>
      </c>
      <c r="V609" s="11">
        <v>86.52213927999999</v>
      </c>
      <c r="W609" s="11">
        <v>86.35479696</v>
      </c>
      <c r="X609" s="11">
        <v>86.53445896</v>
      </c>
      <c r="Y609" s="11">
        <v>86.55807168</v>
      </c>
    </row>
    <row r="610" spans="1:25" ht="11.25">
      <c r="A610" s="10">
        <f t="shared" si="14"/>
        <v>42807</v>
      </c>
      <c r="B610" s="11">
        <v>91.71385776000001</v>
      </c>
      <c r="C610" s="11">
        <v>92.35550776000001</v>
      </c>
      <c r="D610" s="11">
        <v>92.69327231999999</v>
      </c>
      <c r="E610" s="11">
        <v>92.59779480000002</v>
      </c>
      <c r="F610" s="11">
        <v>92.40170656</v>
      </c>
      <c r="G610" s="11">
        <v>92.14401991999999</v>
      </c>
      <c r="H610" s="11">
        <v>91.91405256</v>
      </c>
      <c r="I610" s="11">
        <v>91.69845816</v>
      </c>
      <c r="J610" s="11">
        <v>90.87919944000001</v>
      </c>
      <c r="K610" s="11">
        <v>90.76832232</v>
      </c>
      <c r="L610" s="11">
        <v>90.66668495999998</v>
      </c>
      <c r="M610" s="11">
        <v>90.70261735999999</v>
      </c>
      <c r="N610" s="11">
        <v>90.85148016000001</v>
      </c>
      <c r="O610" s="11">
        <v>92.0485424</v>
      </c>
      <c r="P610" s="11">
        <v>92.34832128</v>
      </c>
      <c r="Q610" s="11">
        <v>92.05470224</v>
      </c>
      <c r="R610" s="11">
        <v>91.43666496</v>
      </c>
      <c r="S610" s="11">
        <v>91.64712616000001</v>
      </c>
      <c r="T610" s="11">
        <v>90.90999864</v>
      </c>
      <c r="U610" s="11">
        <v>90.2211232</v>
      </c>
      <c r="V610" s="11">
        <v>90.04248783999999</v>
      </c>
      <c r="W610" s="11">
        <v>89.67187080000001</v>
      </c>
      <c r="X610" s="11">
        <v>90.0722604</v>
      </c>
      <c r="Y610" s="11">
        <v>90.14925840000001</v>
      </c>
    </row>
    <row r="611" spans="1:25" ht="11.25">
      <c r="A611" s="10">
        <f t="shared" si="14"/>
        <v>42808</v>
      </c>
      <c r="B611" s="11">
        <v>91.13380616</v>
      </c>
      <c r="C611" s="11">
        <v>93.26819071999999</v>
      </c>
      <c r="D611" s="11">
        <v>93.52587736000001</v>
      </c>
      <c r="E611" s="11">
        <v>93.56591632</v>
      </c>
      <c r="F611" s="11">
        <v>93.46222568</v>
      </c>
      <c r="G611" s="11">
        <v>93.06388935999999</v>
      </c>
      <c r="H611" s="11">
        <v>92.70251208</v>
      </c>
      <c r="I611" s="11">
        <v>92.63475384</v>
      </c>
      <c r="J611" s="11">
        <v>91.39867928</v>
      </c>
      <c r="K611" s="11">
        <v>91.27958904</v>
      </c>
      <c r="L611" s="11">
        <v>91.08452744</v>
      </c>
      <c r="M611" s="11">
        <v>90.89665232</v>
      </c>
      <c r="N611" s="11">
        <v>91.2477632</v>
      </c>
      <c r="O611" s="11">
        <v>93.16450008000001</v>
      </c>
      <c r="P611" s="11">
        <v>93.4088404</v>
      </c>
      <c r="Q611" s="11">
        <v>92.68403255999999</v>
      </c>
      <c r="R611" s="11">
        <v>92.12656704</v>
      </c>
      <c r="S611" s="11">
        <v>91.79906888</v>
      </c>
      <c r="T611" s="11">
        <v>90.97262368</v>
      </c>
      <c r="U611" s="11">
        <v>90.30633431999999</v>
      </c>
      <c r="V611" s="11">
        <v>89.56715351999999</v>
      </c>
      <c r="W611" s="11">
        <v>87.8341852</v>
      </c>
      <c r="X611" s="11">
        <v>88.34853183999999</v>
      </c>
      <c r="Y611" s="11">
        <v>89.39365136</v>
      </c>
    </row>
    <row r="612" spans="1:25" ht="11.25">
      <c r="A612" s="10">
        <f t="shared" si="14"/>
        <v>42809</v>
      </c>
      <c r="B612" s="11">
        <v>89.50760840000001</v>
      </c>
      <c r="C612" s="11">
        <v>91.76724304</v>
      </c>
      <c r="D612" s="11">
        <v>92.96019872000001</v>
      </c>
      <c r="E612" s="11">
        <v>93.11008816</v>
      </c>
      <c r="F612" s="11">
        <v>93.25689768</v>
      </c>
      <c r="G612" s="11">
        <v>92.71380512</v>
      </c>
      <c r="H612" s="11">
        <v>92.55775584</v>
      </c>
      <c r="I612" s="11">
        <v>92.14709983999998</v>
      </c>
      <c r="J612" s="11">
        <v>89.09695239999999</v>
      </c>
      <c r="K612" s="11">
        <v>89.09797904</v>
      </c>
      <c r="L612" s="11">
        <v>88.97683552</v>
      </c>
      <c r="M612" s="11">
        <v>88.55899304</v>
      </c>
      <c r="N612" s="11">
        <v>89.17189712</v>
      </c>
      <c r="O612" s="11">
        <v>91.57628799999999</v>
      </c>
      <c r="P612" s="11">
        <v>92.59368824</v>
      </c>
      <c r="Q612" s="11">
        <v>92.26516344</v>
      </c>
      <c r="R612" s="11">
        <v>89.22836232</v>
      </c>
      <c r="S612" s="11">
        <v>90.17595104</v>
      </c>
      <c r="T612" s="11">
        <v>88.61648487999999</v>
      </c>
      <c r="U612" s="11">
        <v>88.71298904000001</v>
      </c>
      <c r="V612" s="11">
        <v>88.18940264</v>
      </c>
      <c r="W612" s="11">
        <v>88.18940264</v>
      </c>
      <c r="X612" s="11">
        <v>86.96975431999999</v>
      </c>
      <c r="Y612" s="11">
        <v>87.10629744</v>
      </c>
    </row>
    <row r="613" spans="1:25" ht="11.25">
      <c r="A613" s="10">
        <f t="shared" si="14"/>
        <v>42810</v>
      </c>
      <c r="B613" s="11">
        <v>88.80743992</v>
      </c>
      <c r="C613" s="11">
        <v>93.73017872</v>
      </c>
      <c r="D613" s="11">
        <v>94.08026296</v>
      </c>
      <c r="E613" s="11">
        <v>93.9837588</v>
      </c>
      <c r="F613" s="11">
        <v>93.88006816</v>
      </c>
      <c r="G613" s="11">
        <v>93.24560464</v>
      </c>
      <c r="H613" s="11">
        <v>93.1367808</v>
      </c>
      <c r="I613" s="11">
        <v>90.0414612</v>
      </c>
      <c r="J613" s="11">
        <v>89.44806328</v>
      </c>
      <c r="K613" s="11">
        <v>87.58163176</v>
      </c>
      <c r="L613" s="11">
        <v>87.4389288</v>
      </c>
      <c r="M613" s="11">
        <v>87.29725248</v>
      </c>
      <c r="N613" s="11">
        <v>87.55288583999999</v>
      </c>
      <c r="O613" s="11">
        <v>89.76837496</v>
      </c>
      <c r="P613" s="11">
        <v>91.05270159999999</v>
      </c>
      <c r="Q613" s="11">
        <v>92.52490336</v>
      </c>
      <c r="R613" s="11">
        <v>92.04956904</v>
      </c>
      <c r="S613" s="11">
        <v>89.96240992</v>
      </c>
      <c r="T613" s="11">
        <v>87.99023448000001</v>
      </c>
      <c r="U613" s="11">
        <v>87.2849328</v>
      </c>
      <c r="V613" s="11">
        <v>87.41839599999999</v>
      </c>
      <c r="W613" s="11">
        <v>87.67916256</v>
      </c>
      <c r="X613" s="11">
        <v>87.91836968</v>
      </c>
      <c r="Y613" s="11">
        <v>87.36193080000001</v>
      </c>
    </row>
    <row r="614" spans="1:25" ht="11.25">
      <c r="A614" s="10">
        <f t="shared" si="14"/>
        <v>42811</v>
      </c>
      <c r="B614" s="11">
        <v>90.52603528</v>
      </c>
      <c r="C614" s="11">
        <v>95.05351768</v>
      </c>
      <c r="D614" s="11">
        <v>95.23728623999999</v>
      </c>
      <c r="E614" s="11">
        <v>95.10792959999999</v>
      </c>
      <c r="F614" s="11">
        <v>94.94572048</v>
      </c>
      <c r="G614" s="11">
        <v>94.51966488</v>
      </c>
      <c r="H614" s="11">
        <v>94.26505816000001</v>
      </c>
      <c r="I614" s="11">
        <v>92.089608</v>
      </c>
      <c r="J614" s="11">
        <v>90.79706824</v>
      </c>
      <c r="K614" s="11">
        <v>89.79609424</v>
      </c>
      <c r="L614" s="11">
        <v>89.9798628</v>
      </c>
      <c r="M614" s="11">
        <v>90.18211087999998</v>
      </c>
      <c r="N614" s="11">
        <v>90.23549616000001</v>
      </c>
      <c r="O614" s="11">
        <v>92.70764528</v>
      </c>
      <c r="P614" s="11">
        <v>94.28559096000001</v>
      </c>
      <c r="Q614" s="11">
        <v>93.9426932</v>
      </c>
      <c r="R614" s="11">
        <v>93.33389568</v>
      </c>
      <c r="S614" s="11">
        <v>92.97046512</v>
      </c>
      <c r="T614" s="11">
        <v>89.72936263999999</v>
      </c>
      <c r="U614" s="11">
        <v>89.34950583999999</v>
      </c>
      <c r="V614" s="11">
        <v>89.71190976000001</v>
      </c>
      <c r="W614" s="11">
        <v>90.12769896</v>
      </c>
      <c r="X614" s="11">
        <v>90.3802524</v>
      </c>
      <c r="Y614" s="11">
        <v>90.40181184</v>
      </c>
    </row>
    <row r="615" spans="1:25" ht="11.25">
      <c r="A615" s="10">
        <f t="shared" si="14"/>
        <v>42812</v>
      </c>
      <c r="B615" s="11">
        <v>90.6677116</v>
      </c>
      <c r="C615" s="11">
        <v>91.011636</v>
      </c>
      <c r="D615" s="11">
        <v>91.6122204</v>
      </c>
      <c r="E615" s="11">
        <v>96.51031984</v>
      </c>
      <c r="F615" s="11">
        <v>97.5461996</v>
      </c>
      <c r="G615" s="11">
        <v>95.18390096</v>
      </c>
      <c r="H615" s="11">
        <v>96.27932583999998</v>
      </c>
      <c r="I615" s="11">
        <v>93.22815176</v>
      </c>
      <c r="J615" s="11">
        <v>92.217938</v>
      </c>
      <c r="K615" s="11">
        <v>90.88433264</v>
      </c>
      <c r="L615" s="11">
        <v>90.90281216</v>
      </c>
      <c r="M615" s="11">
        <v>90.91513184</v>
      </c>
      <c r="N615" s="11">
        <v>90.88125272</v>
      </c>
      <c r="O615" s="11">
        <v>91.84937423999999</v>
      </c>
      <c r="P615" s="11">
        <v>97.08113168</v>
      </c>
      <c r="Q615" s="11">
        <v>96.43229519999998</v>
      </c>
      <c r="R615" s="11">
        <v>91.5352224</v>
      </c>
      <c r="S615" s="11">
        <v>90.113326</v>
      </c>
      <c r="T615" s="11">
        <v>89.69548351999998</v>
      </c>
      <c r="U615" s="11">
        <v>89.32178655999999</v>
      </c>
      <c r="V615" s="11">
        <v>89.24478855999999</v>
      </c>
      <c r="W615" s="11">
        <v>89.31562672</v>
      </c>
      <c r="X615" s="11">
        <v>89.55175392</v>
      </c>
      <c r="Y615" s="11">
        <v>89.81662704</v>
      </c>
    </row>
    <row r="616" spans="1:25" ht="11.25">
      <c r="A616" s="10">
        <f t="shared" si="14"/>
        <v>42813</v>
      </c>
      <c r="B616" s="11">
        <v>86.98515392</v>
      </c>
      <c r="C616" s="11">
        <v>88.49944792</v>
      </c>
      <c r="D616" s="11">
        <v>89.6410716</v>
      </c>
      <c r="E616" s="11">
        <v>90.6369124</v>
      </c>
      <c r="F616" s="11">
        <v>90.76216248</v>
      </c>
      <c r="G616" s="11">
        <v>90.77345551999998</v>
      </c>
      <c r="H616" s="11">
        <v>90.68721776000001</v>
      </c>
      <c r="I616" s="11">
        <v>90.56710088</v>
      </c>
      <c r="J616" s="11">
        <v>89.74065567999999</v>
      </c>
      <c r="K616" s="11">
        <v>89.2098828</v>
      </c>
      <c r="L616" s="11">
        <v>88.72530872</v>
      </c>
      <c r="M616" s="11">
        <v>88.77561408</v>
      </c>
      <c r="N616" s="11">
        <v>88.87827808</v>
      </c>
      <c r="O616" s="11">
        <v>90.1543916</v>
      </c>
      <c r="P616" s="11">
        <v>90.73444319999999</v>
      </c>
      <c r="Q616" s="11">
        <v>90.40386512</v>
      </c>
      <c r="R616" s="11">
        <v>89.68829704</v>
      </c>
      <c r="S616" s="11">
        <v>88.01487383999999</v>
      </c>
      <c r="T616" s="11">
        <v>87.40196976</v>
      </c>
      <c r="U616" s="11">
        <v>85.28914463999999</v>
      </c>
      <c r="V616" s="11">
        <v>85.42158119999999</v>
      </c>
      <c r="W616" s="11">
        <v>85.57763048000001</v>
      </c>
      <c r="X616" s="11">
        <v>85.11974904</v>
      </c>
      <c r="Y616" s="11">
        <v>83.05825592</v>
      </c>
    </row>
    <row r="617" spans="1:25" ht="11.25">
      <c r="A617" s="10">
        <f t="shared" si="14"/>
        <v>42814</v>
      </c>
      <c r="B617" s="11">
        <v>86.19566776</v>
      </c>
      <c r="C617" s="11">
        <v>86.55191183999999</v>
      </c>
      <c r="D617" s="11">
        <v>89.19550984</v>
      </c>
      <c r="E617" s="11">
        <v>89.71601632000001</v>
      </c>
      <c r="F617" s="11">
        <v>90.51679552</v>
      </c>
      <c r="G617" s="11">
        <v>89.41418416</v>
      </c>
      <c r="H617" s="11">
        <v>89.14725776</v>
      </c>
      <c r="I617" s="11">
        <v>88.41013023999999</v>
      </c>
      <c r="J617" s="11">
        <v>85.6166428</v>
      </c>
      <c r="K617" s="11">
        <v>84.79943736</v>
      </c>
      <c r="L617" s="11">
        <v>83.49868448000001</v>
      </c>
      <c r="M617" s="11">
        <v>84.73065248</v>
      </c>
      <c r="N617" s="11">
        <v>84.95446</v>
      </c>
      <c r="O617" s="11">
        <v>86.17205503999999</v>
      </c>
      <c r="P617" s="11">
        <v>88.61032503999999</v>
      </c>
      <c r="Q617" s="11">
        <v>88.17605631999999</v>
      </c>
      <c r="R617" s="11">
        <v>85.80246464</v>
      </c>
      <c r="S617" s="11">
        <v>85.78295848</v>
      </c>
      <c r="T617" s="11">
        <v>85.20393351999999</v>
      </c>
      <c r="U617" s="11">
        <v>83.85800848000001</v>
      </c>
      <c r="V617" s="11">
        <v>84.98217928</v>
      </c>
      <c r="W617" s="11">
        <v>85.01195184</v>
      </c>
      <c r="X617" s="11">
        <v>85.41028816</v>
      </c>
      <c r="Y617" s="11">
        <v>86.3814896</v>
      </c>
    </row>
    <row r="618" spans="1:25" ht="11.25">
      <c r="A618" s="10">
        <f t="shared" si="14"/>
        <v>42815</v>
      </c>
      <c r="B618" s="11">
        <v>87.033406</v>
      </c>
      <c r="C618" s="11">
        <v>87.95635536</v>
      </c>
      <c r="D618" s="11">
        <v>88.52922048</v>
      </c>
      <c r="E618" s="11">
        <v>89.14109791999999</v>
      </c>
      <c r="F618" s="11">
        <v>90.39462536</v>
      </c>
      <c r="G618" s="11">
        <v>89.10824544</v>
      </c>
      <c r="H618" s="11">
        <v>88.23765472000001</v>
      </c>
      <c r="I618" s="11">
        <v>87.38657016</v>
      </c>
      <c r="J618" s="11">
        <v>86.5560184</v>
      </c>
      <c r="K618" s="11">
        <v>86.4790204</v>
      </c>
      <c r="L618" s="11">
        <v>86.57963112</v>
      </c>
      <c r="M618" s="11">
        <v>86.45643431999999</v>
      </c>
      <c r="N618" s="11">
        <v>86.60940368</v>
      </c>
      <c r="O618" s="11">
        <v>87.28185287999999</v>
      </c>
      <c r="P618" s="11">
        <v>90.80836128</v>
      </c>
      <c r="Q618" s="11">
        <v>89.086686</v>
      </c>
      <c r="R618" s="11">
        <v>86.80651855999999</v>
      </c>
      <c r="S618" s="11">
        <v>86.32707768</v>
      </c>
      <c r="T618" s="11">
        <v>85.85276999999999</v>
      </c>
      <c r="U618" s="11">
        <v>85.6269092</v>
      </c>
      <c r="V618" s="11">
        <v>84.42471376</v>
      </c>
      <c r="W618" s="11">
        <v>84.92468744</v>
      </c>
      <c r="X618" s="11">
        <v>84.48425887999998</v>
      </c>
      <c r="Y618" s="11">
        <v>84.30665016</v>
      </c>
    </row>
    <row r="619" spans="1:25" ht="11.25">
      <c r="A619" s="10">
        <f t="shared" si="14"/>
        <v>42816</v>
      </c>
      <c r="B619" s="11">
        <v>84.99963216</v>
      </c>
      <c r="C619" s="11">
        <v>85.9349012</v>
      </c>
      <c r="D619" s="11">
        <v>88.45427576</v>
      </c>
      <c r="E619" s="11">
        <v>88.72838863999999</v>
      </c>
      <c r="F619" s="11">
        <v>89.07949952</v>
      </c>
      <c r="G619" s="11">
        <v>88.76637432</v>
      </c>
      <c r="H619" s="11">
        <v>88.39473064</v>
      </c>
      <c r="I619" s="11">
        <v>87.95019552</v>
      </c>
      <c r="J619" s="11">
        <v>85.69056087999999</v>
      </c>
      <c r="K619" s="11">
        <v>85.0930564</v>
      </c>
      <c r="L619" s="11">
        <v>84.82510336</v>
      </c>
      <c r="M619" s="11">
        <v>85.04583095999999</v>
      </c>
      <c r="N619" s="11">
        <v>85.27682496</v>
      </c>
      <c r="O619" s="11">
        <v>87.68326912</v>
      </c>
      <c r="P619" s="11">
        <v>89.94701032</v>
      </c>
      <c r="Q619" s="11">
        <v>88.5579664</v>
      </c>
      <c r="R619" s="11">
        <v>87.07241832</v>
      </c>
      <c r="S619" s="11">
        <v>85.55812431999999</v>
      </c>
      <c r="T619" s="11">
        <v>84.65468112</v>
      </c>
      <c r="U619" s="11">
        <v>83.80564983999999</v>
      </c>
      <c r="V619" s="11">
        <v>83.55206976</v>
      </c>
      <c r="W619" s="11">
        <v>83.86930152</v>
      </c>
      <c r="X619" s="11">
        <v>83.87238144</v>
      </c>
      <c r="Y619" s="11">
        <v>84.10645536</v>
      </c>
    </row>
    <row r="620" spans="1:25" ht="11.25">
      <c r="A620" s="10">
        <f t="shared" si="14"/>
        <v>42817</v>
      </c>
      <c r="B620" s="11">
        <v>85.85379663999998</v>
      </c>
      <c r="C620" s="11">
        <v>89.46859608000001</v>
      </c>
      <c r="D620" s="11">
        <v>89.98396935999999</v>
      </c>
      <c r="E620" s="11">
        <v>90.09792639999999</v>
      </c>
      <c r="F620" s="11">
        <v>90.01887512</v>
      </c>
      <c r="G620" s="11">
        <v>89.72628272</v>
      </c>
      <c r="H620" s="11">
        <v>89.50863504</v>
      </c>
      <c r="I620" s="11">
        <v>89.07539296</v>
      </c>
      <c r="J620" s="11">
        <v>88.61443159999999</v>
      </c>
      <c r="K620" s="11">
        <v>88.67910992</v>
      </c>
      <c r="L620" s="11">
        <v>88.55488648000001</v>
      </c>
      <c r="M620" s="11">
        <v>87.77156016</v>
      </c>
      <c r="N620" s="11">
        <v>88.70477592</v>
      </c>
      <c r="O620" s="11">
        <v>89.38338495999999</v>
      </c>
      <c r="P620" s="11">
        <v>89.7437356</v>
      </c>
      <c r="Q620" s="11">
        <v>89.53738096</v>
      </c>
      <c r="R620" s="11">
        <v>88.46146224</v>
      </c>
      <c r="S620" s="11">
        <v>87.99023448000001</v>
      </c>
      <c r="T620" s="11">
        <v>85.48112632</v>
      </c>
      <c r="U620" s="11">
        <v>83.72351864</v>
      </c>
      <c r="V620" s="11">
        <v>83.65473376000001</v>
      </c>
      <c r="W620" s="11">
        <v>83.3785676</v>
      </c>
      <c r="X620" s="11">
        <v>83.47301848000001</v>
      </c>
      <c r="Y620" s="11">
        <v>83.44221927999999</v>
      </c>
    </row>
    <row r="621" spans="1:25" ht="11.25">
      <c r="A621" s="10">
        <f t="shared" si="14"/>
        <v>42818</v>
      </c>
      <c r="B621" s="11">
        <v>85.38462216</v>
      </c>
      <c r="C621" s="11">
        <v>88.04772632</v>
      </c>
      <c r="D621" s="11">
        <v>89.0404872</v>
      </c>
      <c r="E621" s="11">
        <v>89.43369032</v>
      </c>
      <c r="F621" s="11">
        <v>89.32897304</v>
      </c>
      <c r="G621" s="11">
        <v>89.05691344</v>
      </c>
      <c r="H621" s="11">
        <v>88.73352184</v>
      </c>
      <c r="I621" s="11">
        <v>88.34647856</v>
      </c>
      <c r="J621" s="11">
        <v>87.39067672</v>
      </c>
      <c r="K621" s="11">
        <v>86.93895512</v>
      </c>
      <c r="L621" s="11">
        <v>85.32815695999999</v>
      </c>
      <c r="M621" s="11">
        <v>85.49036608</v>
      </c>
      <c r="N621" s="11">
        <v>87.6339904</v>
      </c>
      <c r="O621" s="11">
        <v>88.29206663999999</v>
      </c>
      <c r="P621" s="11">
        <v>89.41213087999999</v>
      </c>
      <c r="Q621" s="11">
        <v>89.16984383999998</v>
      </c>
      <c r="R621" s="11">
        <v>87.90297008</v>
      </c>
      <c r="S621" s="11">
        <v>87.57033872</v>
      </c>
      <c r="T621" s="11">
        <v>84.7799312</v>
      </c>
      <c r="U621" s="11">
        <v>84.54380400000001</v>
      </c>
      <c r="V621" s="11">
        <v>84.45448632</v>
      </c>
      <c r="W621" s="11">
        <v>84.52019127999999</v>
      </c>
      <c r="X621" s="11">
        <v>84.518138</v>
      </c>
      <c r="Y621" s="11">
        <v>84.2717444</v>
      </c>
    </row>
    <row r="622" spans="1:25" ht="11.25">
      <c r="A622" s="10">
        <f t="shared" si="14"/>
        <v>42819</v>
      </c>
      <c r="B622" s="11">
        <v>81.87659328</v>
      </c>
      <c r="C622" s="11">
        <v>80.38180544000001</v>
      </c>
      <c r="D622" s="11">
        <v>83.17939944000001</v>
      </c>
      <c r="E622" s="11">
        <v>83.07468216000001</v>
      </c>
      <c r="F622" s="11">
        <v>90.35047983999999</v>
      </c>
      <c r="G622" s="11">
        <v>89.73757576</v>
      </c>
      <c r="H622" s="11">
        <v>89.72525608000001</v>
      </c>
      <c r="I622" s="11">
        <v>89.60821912</v>
      </c>
      <c r="J622" s="11">
        <v>87.38246360000001</v>
      </c>
      <c r="K622" s="11">
        <v>85.89178231999999</v>
      </c>
      <c r="L622" s="11">
        <v>84.56331016</v>
      </c>
      <c r="M622" s="11">
        <v>85.16594783999999</v>
      </c>
      <c r="N622" s="11">
        <v>85.41234143999999</v>
      </c>
      <c r="O622" s="11">
        <v>88.16476327999999</v>
      </c>
      <c r="P622" s="11">
        <v>89.74270895999999</v>
      </c>
      <c r="Q622" s="11">
        <v>89.21706927999999</v>
      </c>
      <c r="R622" s="11">
        <v>87.08371136</v>
      </c>
      <c r="S622" s="11">
        <v>87.28903935999999</v>
      </c>
      <c r="T622" s="11">
        <v>82.81699551999999</v>
      </c>
      <c r="U622" s="11">
        <v>79.48657536</v>
      </c>
      <c r="V622" s="11">
        <v>78.08829168</v>
      </c>
      <c r="W622" s="11">
        <v>78.12319744000001</v>
      </c>
      <c r="X622" s="11">
        <v>78.17555608</v>
      </c>
      <c r="Y622" s="11">
        <v>81.62711976</v>
      </c>
    </row>
    <row r="623" spans="1:25" ht="11.25">
      <c r="A623" s="10">
        <f t="shared" si="14"/>
        <v>42820</v>
      </c>
      <c r="B623" s="11">
        <v>78.95477584</v>
      </c>
      <c r="C623" s="11">
        <v>79.25352808000001</v>
      </c>
      <c r="D623" s="11">
        <v>82.2133312</v>
      </c>
      <c r="E623" s="11">
        <v>85.52629848</v>
      </c>
      <c r="F623" s="11">
        <v>88.90291744</v>
      </c>
      <c r="G623" s="11">
        <v>88.78588048</v>
      </c>
      <c r="H623" s="11">
        <v>88.6349644</v>
      </c>
      <c r="I623" s="11">
        <v>88.57233936</v>
      </c>
      <c r="J623" s="11">
        <v>83.89291424</v>
      </c>
      <c r="K623" s="11">
        <v>82.51516336</v>
      </c>
      <c r="L623" s="11">
        <v>80.72675648</v>
      </c>
      <c r="M623" s="11">
        <v>80.90847176</v>
      </c>
      <c r="N623" s="11">
        <v>82.36527392</v>
      </c>
      <c r="O623" s="11">
        <v>86.18334808</v>
      </c>
      <c r="P623" s="11">
        <v>89.14007127999999</v>
      </c>
      <c r="Q623" s="11">
        <v>88.76740095999999</v>
      </c>
      <c r="R623" s="11">
        <v>86.21004072</v>
      </c>
      <c r="S623" s="11">
        <v>85.29427783999999</v>
      </c>
      <c r="T623" s="11">
        <v>80.58713344</v>
      </c>
      <c r="U623" s="11">
        <v>77.97125472</v>
      </c>
      <c r="V623" s="11">
        <v>77.95585512</v>
      </c>
      <c r="W623" s="11">
        <v>77.87475056</v>
      </c>
      <c r="X623" s="11">
        <v>77.59755776000002</v>
      </c>
      <c r="Y623" s="11">
        <v>80.0830532</v>
      </c>
    </row>
    <row r="624" spans="1:25" ht="11.25">
      <c r="A624" s="10">
        <f t="shared" si="14"/>
        <v>42821</v>
      </c>
      <c r="B624" s="11">
        <v>75.05867703999999</v>
      </c>
      <c r="C624" s="11">
        <v>87.32702504</v>
      </c>
      <c r="D624" s="11">
        <v>88.04875295999999</v>
      </c>
      <c r="E624" s="11">
        <v>87.4337956</v>
      </c>
      <c r="F624" s="11">
        <v>87.63296376000001</v>
      </c>
      <c r="G624" s="11">
        <v>87.48615423999999</v>
      </c>
      <c r="H624" s="11">
        <v>87.31675864</v>
      </c>
      <c r="I624" s="11">
        <v>87.04469904</v>
      </c>
      <c r="J624" s="11">
        <v>86.70898776</v>
      </c>
      <c r="K624" s="11">
        <v>86.64225616</v>
      </c>
      <c r="L624" s="11">
        <v>77.30701864</v>
      </c>
      <c r="M624" s="11">
        <v>77.35424408000002</v>
      </c>
      <c r="N624" s="11">
        <v>83.97401880000001</v>
      </c>
      <c r="O624" s="11">
        <v>88.34647856</v>
      </c>
      <c r="P624" s="11">
        <v>90.241656</v>
      </c>
      <c r="Q624" s="11">
        <v>89.18524344</v>
      </c>
      <c r="R624" s="11">
        <v>87.76026712000001</v>
      </c>
      <c r="S624" s="11">
        <v>84.4462732</v>
      </c>
      <c r="T624" s="11">
        <v>83.12601416</v>
      </c>
      <c r="U624" s="11">
        <v>80.79348808</v>
      </c>
      <c r="V624" s="11">
        <v>78.7535544</v>
      </c>
      <c r="W624" s="11">
        <v>80.3191804</v>
      </c>
      <c r="X624" s="11">
        <v>80.0625204</v>
      </c>
      <c r="Y624" s="11">
        <v>72.92839904</v>
      </c>
    </row>
    <row r="625" spans="1:25" ht="11.25">
      <c r="A625" s="10">
        <f t="shared" si="14"/>
        <v>42822</v>
      </c>
      <c r="B625" s="11">
        <v>82.08294792</v>
      </c>
      <c r="C625" s="11">
        <v>83.09932151999999</v>
      </c>
      <c r="D625" s="11">
        <v>83.70195919999999</v>
      </c>
      <c r="E625" s="11">
        <v>83.95245936</v>
      </c>
      <c r="F625" s="11">
        <v>83.83850231999999</v>
      </c>
      <c r="G625" s="11">
        <v>83.57568248000001</v>
      </c>
      <c r="H625" s="11">
        <v>83.9329532</v>
      </c>
      <c r="I625" s="11">
        <v>83.01308376000001</v>
      </c>
      <c r="J625" s="11">
        <v>80.02350808</v>
      </c>
      <c r="K625" s="11">
        <v>80.11590568</v>
      </c>
      <c r="L625" s="11">
        <v>79.99270888</v>
      </c>
      <c r="M625" s="11">
        <v>79.04204024</v>
      </c>
      <c r="N625" s="11">
        <v>79.54817376</v>
      </c>
      <c r="O625" s="11">
        <v>81.31399455999998</v>
      </c>
      <c r="P625" s="11">
        <v>87.83521184</v>
      </c>
      <c r="Q625" s="11">
        <v>87.98099472</v>
      </c>
      <c r="R625" s="11">
        <v>83.67937312</v>
      </c>
      <c r="S625" s="11">
        <v>82.34268784</v>
      </c>
      <c r="T625" s="11">
        <v>79.06257304</v>
      </c>
      <c r="U625" s="11">
        <v>76.6797416</v>
      </c>
      <c r="V625" s="11">
        <v>75.9302944</v>
      </c>
      <c r="W625" s="11">
        <v>75.42518752</v>
      </c>
      <c r="X625" s="11">
        <v>75.80607096</v>
      </c>
      <c r="Y625" s="11">
        <v>77.69508855999999</v>
      </c>
    </row>
    <row r="626" spans="1:25" ht="11.25">
      <c r="A626" s="10">
        <f t="shared" si="14"/>
        <v>42823</v>
      </c>
      <c r="B626" s="11">
        <v>79.54714712</v>
      </c>
      <c r="C626" s="11">
        <v>79.95882976</v>
      </c>
      <c r="D626" s="11">
        <v>80.44032392</v>
      </c>
      <c r="E626" s="11">
        <v>81.0942936</v>
      </c>
      <c r="F626" s="11">
        <v>81.72054399999999</v>
      </c>
      <c r="G626" s="11">
        <v>80.09537288</v>
      </c>
      <c r="H626" s="11">
        <v>79.85924568</v>
      </c>
      <c r="I626" s="11">
        <v>79.3541388</v>
      </c>
      <c r="J626" s="11">
        <v>75.57302367999999</v>
      </c>
      <c r="K626" s="11">
        <v>76.01345223999999</v>
      </c>
      <c r="L626" s="11">
        <v>73.6254876</v>
      </c>
      <c r="M626" s="11">
        <v>74.91186752</v>
      </c>
      <c r="N626" s="11">
        <v>75.63359544000001</v>
      </c>
      <c r="O626" s="11">
        <v>72.25800312</v>
      </c>
      <c r="P626" s="11">
        <v>79.60463896</v>
      </c>
      <c r="Q626" s="11">
        <v>79.77403455999999</v>
      </c>
      <c r="R626" s="11">
        <v>78.88599096</v>
      </c>
      <c r="S626" s="11">
        <v>78.76484744000001</v>
      </c>
      <c r="T626" s="11">
        <v>77.57086512000001</v>
      </c>
      <c r="U626" s="11">
        <v>75.355376</v>
      </c>
      <c r="V626" s="11">
        <v>74.88928144</v>
      </c>
      <c r="W626" s="11">
        <v>73.27643</v>
      </c>
      <c r="X626" s="11">
        <v>74.95806632</v>
      </c>
      <c r="Y626" s="11">
        <v>72.28161583999999</v>
      </c>
    </row>
    <row r="627" spans="1:25" ht="11.25">
      <c r="A627" s="10">
        <f t="shared" si="14"/>
        <v>42824</v>
      </c>
      <c r="B627" s="11">
        <v>72.85653423999999</v>
      </c>
      <c r="C627" s="11">
        <v>76.56578456</v>
      </c>
      <c r="D627" s="11">
        <v>77.20948784</v>
      </c>
      <c r="E627" s="11">
        <v>76.90868232</v>
      </c>
      <c r="F627" s="11">
        <v>76.97336064</v>
      </c>
      <c r="G627" s="11">
        <v>76.3717496</v>
      </c>
      <c r="H627" s="11">
        <v>76.09045024</v>
      </c>
      <c r="I627" s="11">
        <v>75.62846224</v>
      </c>
      <c r="J627" s="11">
        <v>72.28469576</v>
      </c>
      <c r="K627" s="11">
        <v>70.76321528</v>
      </c>
      <c r="L627" s="11">
        <v>69.4675956</v>
      </c>
      <c r="M627" s="11">
        <v>70.38335848000001</v>
      </c>
      <c r="N627" s="11">
        <v>68.0867648</v>
      </c>
      <c r="O627" s="11">
        <v>70.65747136</v>
      </c>
      <c r="P627" s="11">
        <v>75.66131472</v>
      </c>
      <c r="Q627" s="11">
        <v>76.08326376000001</v>
      </c>
      <c r="R627" s="11">
        <v>71.99107672000001</v>
      </c>
      <c r="S627" s="11">
        <v>70.16673743999999</v>
      </c>
      <c r="T627" s="11">
        <v>72.02290256</v>
      </c>
      <c r="U627" s="11">
        <v>69.18834951999999</v>
      </c>
      <c r="V627" s="11">
        <v>68.10113776</v>
      </c>
      <c r="W627" s="11">
        <v>65.95238024</v>
      </c>
      <c r="X627" s="11">
        <v>65.99549912</v>
      </c>
      <c r="Y627" s="11">
        <v>65.80043752</v>
      </c>
    </row>
    <row r="628" spans="1:25" ht="11.25">
      <c r="A628" s="10">
        <f t="shared" si="14"/>
        <v>42825</v>
      </c>
      <c r="B628" s="11">
        <v>68.78693328</v>
      </c>
      <c r="C628" s="11">
        <v>72.46949096</v>
      </c>
      <c r="D628" s="11">
        <v>78.59134527999998</v>
      </c>
      <c r="E628" s="11">
        <v>82.59626791999999</v>
      </c>
      <c r="F628" s="11">
        <v>82.91349968</v>
      </c>
      <c r="G628" s="11">
        <v>82.31599519999999</v>
      </c>
      <c r="H628" s="11">
        <v>81.95256463999999</v>
      </c>
      <c r="I628" s="11">
        <v>81.29756832</v>
      </c>
      <c r="J628" s="11">
        <v>74.7958572</v>
      </c>
      <c r="K628" s="11">
        <v>70.81352064000001</v>
      </c>
      <c r="L628" s="11">
        <v>1.76274088</v>
      </c>
      <c r="M628" s="11">
        <v>1.7124355199999999</v>
      </c>
      <c r="N628" s="11">
        <v>60.257608160000004</v>
      </c>
      <c r="O628" s="11">
        <v>73.70556552</v>
      </c>
      <c r="P628" s="11">
        <v>78.05133264</v>
      </c>
      <c r="Q628" s="11">
        <v>80.0984528</v>
      </c>
      <c r="R628" s="11">
        <v>77.02161272</v>
      </c>
      <c r="S628" s="11">
        <v>76.99902664</v>
      </c>
      <c r="T628" s="11">
        <v>75.23936568</v>
      </c>
      <c r="U628" s="11">
        <v>72.8555076</v>
      </c>
      <c r="V628" s="11">
        <v>72.16560551999999</v>
      </c>
      <c r="W628" s="11">
        <v>72.3165216</v>
      </c>
      <c r="X628" s="11">
        <v>71.88430616000001</v>
      </c>
      <c r="Y628" s="11">
        <v>72.33602776</v>
      </c>
    </row>
    <row r="630" spans="1:25" ht="27.75" customHeight="1">
      <c r="A630" s="49" t="s">
        <v>73</v>
      </c>
      <c r="B630" s="50"/>
      <c r="C630" s="50"/>
      <c r="D630" s="50"/>
      <c r="E630" s="50"/>
      <c r="F630" s="50"/>
      <c r="G630" s="50"/>
      <c r="H630" s="50"/>
      <c r="I630" s="50"/>
      <c r="J630" s="50"/>
      <c r="K630" s="50"/>
      <c r="L630" s="50"/>
      <c r="M630" s="50"/>
      <c r="N630" s="50"/>
      <c r="O630" s="50"/>
      <c r="P630" s="50"/>
      <c r="Q630" s="50"/>
      <c r="R630" s="50"/>
      <c r="S630" s="50"/>
      <c r="T630" s="50"/>
      <c r="U630" s="50"/>
      <c r="V630" s="50"/>
      <c r="W630" s="50"/>
      <c r="X630" s="50"/>
      <c r="Y630" s="51"/>
    </row>
    <row r="631" spans="1:25" ht="15">
      <c r="A631" s="35"/>
      <c r="B631" s="35"/>
      <c r="C631" s="35"/>
      <c r="D631" s="35"/>
      <c r="E631" s="35"/>
      <c r="F631" s="35"/>
      <c r="G631" s="35"/>
      <c r="H631" s="35"/>
      <c r="I631" s="35"/>
      <c r="J631" s="35"/>
      <c r="K631" s="35"/>
      <c r="L631" s="35"/>
      <c r="M631" s="35"/>
      <c r="N631" s="35"/>
      <c r="O631" s="35"/>
      <c r="P631" s="35"/>
      <c r="Q631" s="35"/>
      <c r="R631" s="35"/>
      <c r="S631" s="35"/>
      <c r="T631" s="35"/>
      <c r="U631" s="35"/>
      <c r="V631" s="35"/>
      <c r="W631" s="35"/>
      <c r="X631" s="35"/>
      <c r="Y631" s="35"/>
    </row>
    <row r="632" spans="1:25" ht="24" customHeight="1">
      <c r="A632" s="49" t="s">
        <v>46</v>
      </c>
      <c r="B632" s="50"/>
      <c r="C632" s="50"/>
      <c r="D632" s="50"/>
      <c r="E632" s="50"/>
      <c r="F632" s="50"/>
      <c r="G632" s="50"/>
      <c r="H632" s="50"/>
      <c r="I632" s="50"/>
      <c r="J632" s="50"/>
      <c r="K632" s="50"/>
      <c r="L632" s="50"/>
      <c r="M632" s="50"/>
      <c r="N632" s="50"/>
      <c r="O632" s="50"/>
      <c r="P632" s="50"/>
      <c r="Q632" s="50"/>
      <c r="R632" s="50"/>
      <c r="S632" s="50"/>
      <c r="T632" s="50"/>
      <c r="U632" s="50"/>
      <c r="V632" s="50"/>
      <c r="W632" s="50"/>
      <c r="X632" s="50"/>
      <c r="Y632" s="51"/>
    </row>
    <row r="633" spans="1:25" ht="11.25">
      <c r="A633" s="7"/>
      <c r="B633" s="6" t="s">
        <v>23</v>
      </c>
      <c r="C633" s="8" t="s">
        <v>24</v>
      </c>
      <c r="D633" s="9" t="s">
        <v>25</v>
      </c>
      <c r="E633" s="6" t="s">
        <v>26</v>
      </c>
      <c r="F633" s="6" t="s">
        <v>27</v>
      </c>
      <c r="G633" s="8" t="s">
        <v>28</v>
      </c>
      <c r="H633" s="9" t="s">
        <v>29</v>
      </c>
      <c r="I633" s="6" t="s">
        <v>30</v>
      </c>
      <c r="J633" s="6" t="s">
        <v>31</v>
      </c>
      <c r="K633" s="6" t="s">
        <v>32</v>
      </c>
      <c r="L633" s="6" t="s">
        <v>33</v>
      </c>
      <c r="M633" s="6" t="s">
        <v>34</v>
      </c>
      <c r="N633" s="6" t="s">
        <v>35</v>
      </c>
      <c r="O633" s="6" t="s">
        <v>36</v>
      </c>
      <c r="P633" s="6" t="s">
        <v>37</v>
      </c>
      <c r="Q633" s="6" t="s">
        <v>38</v>
      </c>
      <c r="R633" s="6" t="s">
        <v>39</v>
      </c>
      <c r="S633" s="6" t="s">
        <v>40</v>
      </c>
      <c r="T633" s="6" t="s">
        <v>41</v>
      </c>
      <c r="U633" s="6" t="s">
        <v>42</v>
      </c>
      <c r="V633" s="6" t="s">
        <v>43</v>
      </c>
      <c r="W633" s="6" t="s">
        <v>44</v>
      </c>
      <c r="X633" s="6" t="s">
        <v>45</v>
      </c>
      <c r="Y633" s="6" t="s">
        <v>64</v>
      </c>
    </row>
    <row r="634" spans="1:25" ht="11.25">
      <c r="A634" s="10">
        <f aca="true" t="shared" si="15" ref="A634:A664">A598</f>
        <v>42795</v>
      </c>
      <c r="B634" s="11">
        <v>0</v>
      </c>
      <c r="C634" s="11">
        <v>0</v>
      </c>
      <c r="D634" s="11">
        <v>0</v>
      </c>
      <c r="E634" s="11">
        <v>0</v>
      </c>
      <c r="F634" s="11">
        <v>0</v>
      </c>
      <c r="G634" s="11">
        <v>0</v>
      </c>
      <c r="H634" s="11">
        <v>0</v>
      </c>
      <c r="I634" s="11">
        <v>0.01718392</v>
      </c>
      <c r="J634" s="11">
        <v>0</v>
      </c>
      <c r="K634" s="11">
        <v>0</v>
      </c>
      <c r="L634" s="11">
        <v>0</v>
      </c>
      <c r="M634" s="11">
        <v>0</v>
      </c>
      <c r="N634" s="11">
        <v>0</v>
      </c>
      <c r="O634" s="11">
        <v>0</v>
      </c>
      <c r="P634" s="11">
        <v>0.03824808</v>
      </c>
      <c r="Q634" s="11">
        <v>0</v>
      </c>
      <c r="R634" s="11">
        <v>0</v>
      </c>
      <c r="S634" s="11">
        <v>0</v>
      </c>
      <c r="T634" s="11">
        <v>0</v>
      </c>
      <c r="U634" s="11">
        <v>0</v>
      </c>
      <c r="V634" s="11">
        <v>0</v>
      </c>
      <c r="W634" s="11">
        <v>0</v>
      </c>
      <c r="X634" s="11">
        <v>0</v>
      </c>
      <c r="Y634" s="11">
        <v>0</v>
      </c>
    </row>
    <row r="635" spans="1:25" ht="11.25">
      <c r="A635" s="10">
        <f t="shared" si="15"/>
        <v>42796</v>
      </c>
      <c r="B635" s="11">
        <v>0</v>
      </c>
      <c r="C635" s="11">
        <v>0</v>
      </c>
      <c r="D635" s="11">
        <v>0.08259367999999999</v>
      </c>
      <c r="E635" s="11">
        <v>0.16186143999999997</v>
      </c>
      <c r="F635" s="11">
        <v>0.13636271999999997</v>
      </c>
      <c r="G635" s="11">
        <v>0.027715999999999994</v>
      </c>
      <c r="H635" s="11">
        <v>0.12638495999999996</v>
      </c>
      <c r="I635" s="11">
        <v>0.08203935999999999</v>
      </c>
      <c r="J635" s="11">
        <v>0</v>
      </c>
      <c r="K635" s="11">
        <v>0.5953396799999999</v>
      </c>
      <c r="L635" s="11">
        <v>0.11529856</v>
      </c>
      <c r="M635" s="11">
        <v>0</v>
      </c>
      <c r="N635" s="11">
        <v>0</v>
      </c>
      <c r="O635" s="11">
        <v>0.07039863999999998</v>
      </c>
      <c r="P635" s="11">
        <v>0.016075279999999994</v>
      </c>
      <c r="Q635" s="11">
        <v>0</v>
      </c>
      <c r="R635" s="11">
        <v>0</v>
      </c>
      <c r="S635" s="11">
        <v>0</v>
      </c>
      <c r="T635" s="11">
        <v>0</v>
      </c>
      <c r="U635" s="11">
        <v>0</v>
      </c>
      <c r="V635" s="11">
        <v>0</v>
      </c>
      <c r="W635" s="11">
        <v>0</v>
      </c>
      <c r="X635" s="11">
        <v>0</v>
      </c>
      <c r="Y635" s="11">
        <v>0</v>
      </c>
    </row>
    <row r="636" spans="1:25" ht="11.25">
      <c r="A636" s="10">
        <f t="shared" si="15"/>
        <v>42797</v>
      </c>
      <c r="B636" s="11">
        <v>0.05155175999999999</v>
      </c>
      <c r="C636" s="11">
        <v>0.02993328</v>
      </c>
      <c r="D636" s="11">
        <v>0.7782652799999998</v>
      </c>
      <c r="E636" s="11">
        <v>2.5105152799999995</v>
      </c>
      <c r="F636" s="11">
        <v>1.8486572</v>
      </c>
      <c r="G636" s="11">
        <v>0.9362464799999999</v>
      </c>
      <c r="H636" s="11">
        <v>0</v>
      </c>
      <c r="I636" s="11">
        <v>0</v>
      </c>
      <c r="J636" s="11">
        <v>0.00720616</v>
      </c>
      <c r="K636" s="11">
        <v>0.009423439999999998</v>
      </c>
      <c r="L636" s="11">
        <v>0.15188367999999997</v>
      </c>
      <c r="M636" s="11">
        <v>0.11585287999999998</v>
      </c>
      <c r="N636" s="11">
        <v>0.1441232</v>
      </c>
      <c r="O636" s="11">
        <v>0.06430111999999998</v>
      </c>
      <c r="P636" s="11">
        <v>0.0022172799999999994</v>
      </c>
      <c r="Q636" s="11">
        <v>0.11030967999999998</v>
      </c>
      <c r="R636" s="11">
        <v>0.0110864</v>
      </c>
      <c r="S636" s="11">
        <v>0</v>
      </c>
      <c r="T636" s="11">
        <v>0</v>
      </c>
      <c r="U636" s="11">
        <v>0</v>
      </c>
      <c r="V636" s="11">
        <v>0</v>
      </c>
      <c r="W636" s="11">
        <v>0</v>
      </c>
      <c r="X636" s="11">
        <v>0</v>
      </c>
      <c r="Y636" s="11">
        <v>0</v>
      </c>
    </row>
    <row r="637" spans="1:25" ht="11.25">
      <c r="A637" s="10">
        <f t="shared" si="15"/>
        <v>42798</v>
      </c>
      <c r="B637" s="11">
        <v>1.4983269599999998</v>
      </c>
      <c r="C637" s="11">
        <v>0.39412151999999995</v>
      </c>
      <c r="D637" s="11">
        <v>0.3547648</v>
      </c>
      <c r="E637" s="11">
        <v>1.4318085599999997</v>
      </c>
      <c r="F637" s="11">
        <v>1.00941672</v>
      </c>
      <c r="G637" s="11">
        <v>0.5404619999999999</v>
      </c>
      <c r="H637" s="11">
        <v>0.13747136</v>
      </c>
      <c r="I637" s="11">
        <v>0.018846879999999996</v>
      </c>
      <c r="J637" s="11">
        <v>0.10310351999999998</v>
      </c>
      <c r="K637" s="11">
        <v>0.26163903999999993</v>
      </c>
      <c r="L637" s="11">
        <v>0.12971087999999997</v>
      </c>
      <c r="M637" s="11">
        <v>0.3198426399999999</v>
      </c>
      <c r="N637" s="11">
        <v>1.9057521599999998</v>
      </c>
      <c r="O637" s="11">
        <v>4.434559999999999</v>
      </c>
      <c r="P637" s="11">
        <v>5.003846639999998</v>
      </c>
      <c r="Q637" s="11">
        <v>2.9473194399999993</v>
      </c>
      <c r="R637" s="11">
        <v>0</v>
      </c>
      <c r="S637" s="11">
        <v>0</v>
      </c>
      <c r="T637" s="11">
        <v>0</v>
      </c>
      <c r="U637" s="11">
        <v>0</v>
      </c>
      <c r="V637" s="11">
        <v>0</v>
      </c>
      <c r="W637" s="11">
        <v>0</v>
      </c>
      <c r="X637" s="11">
        <v>0</v>
      </c>
      <c r="Y637" s="11">
        <v>0</v>
      </c>
    </row>
    <row r="638" spans="1:25" ht="11.25">
      <c r="A638" s="10">
        <f t="shared" si="15"/>
        <v>42799</v>
      </c>
      <c r="B638" s="11">
        <v>0.38303511999999995</v>
      </c>
      <c r="C638" s="11">
        <v>2.0609617599999996</v>
      </c>
      <c r="D638" s="11">
        <v>0.09368007999999999</v>
      </c>
      <c r="E638" s="11">
        <v>0.22616255999999996</v>
      </c>
      <c r="F638" s="11">
        <v>0.11030967999999998</v>
      </c>
      <c r="G638" s="11">
        <v>0.13303679999999998</v>
      </c>
      <c r="H638" s="11">
        <v>0</v>
      </c>
      <c r="I638" s="11">
        <v>0.037139439999999996</v>
      </c>
      <c r="J638" s="11">
        <v>0.6341420799999998</v>
      </c>
      <c r="K638" s="11">
        <v>0.6546519199999999</v>
      </c>
      <c r="L638" s="11">
        <v>0.15022071999999997</v>
      </c>
      <c r="M638" s="11">
        <v>0.8791515199999999</v>
      </c>
      <c r="N638" s="11">
        <v>0.5593088799999999</v>
      </c>
      <c r="O638" s="11">
        <v>0</v>
      </c>
      <c r="P638" s="11">
        <v>0.07760479999999999</v>
      </c>
      <c r="Q638" s="11">
        <v>0.07649616</v>
      </c>
      <c r="R638" s="11">
        <v>0</v>
      </c>
      <c r="S638" s="11">
        <v>0</v>
      </c>
      <c r="T638" s="11">
        <v>0</v>
      </c>
      <c r="U638" s="11">
        <v>0</v>
      </c>
      <c r="V638" s="11">
        <v>0</v>
      </c>
      <c r="W638" s="11">
        <v>0</v>
      </c>
      <c r="X638" s="11">
        <v>0</v>
      </c>
      <c r="Y638" s="11">
        <v>0</v>
      </c>
    </row>
    <row r="639" spans="1:25" ht="11.25">
      <c r="A639" s="10">
        <f t="shared" si="15"/>
        <v>42800</v>
      </c>
      <c r="B639" s="11">
        <v>0</v>
      </c>
      <c r="C639" s="11">
        <v>0</v>
      </c>
      <c r="D639" s="11">
        <v>0.52604968</v>
      </c>
      <c r="E639" s="11">
        <v>1.8248214399999998</v>
      </c>
      <c r="F639" s="11">
        <v>2.1502072799999996</v>
      </c>
      <c r="G639" s="11">
        <v>1.5781490399999998</v>
      </c>
      <c r="H639" s="11">
        <v>1.00941672</v>
      </c>
      <c r="I639" s="11">
        <v>0.41296839999999996</v>
      </c>
      <c r="J639" s="11">
        <v>0.45620535999999995</v>
      </c>
      <c r="K639" s="11">
        <v>0.42516343999999995</v>
      </c>
      <c r="L639" s="11">
        <v>0.42627207999999994</v>
      </c>
      <c r="M639" s="11">
        <v>0.5232780799999999</v>
      </c>
      <c r="N639" s="11">
        <v>2.3813587199999997</v>
      </c>
      <c r="O639" s="11">
        <v>4.7311212</v>
      </c>
      <c r="P639" s="11">
        <v>3.6335675999999997</v>
      </c>
      <c r="Q639" s="11">
        <v>4.391323039999999</v>
      </c>
      <c r="R639" s="11">
        <v>2.4384536799999994</v>
      </c>
      <c r="S639" s="11">
        <v>0.017738239999999995</v>
      </c>
      <c r="T639" s="11">
        <v>0</v>
      </c>
      <c r="U639" s="11">
        <v>0</v>
      </c>
      <c r="V639" s="11">
        <v>0</v>
      </c>
      <c r="W639" s="11">
        <v>0</v>
      </c>
      <c r="X639" s="11">
        <v>0</v>
      </c>
      <c r="Y639" s="11">
        <v>0</v>
      </c>
    </row>
    <row r="640" spans="1:25" ht="11.25">
      <c r="A640" s="10">
        <f t="shared" si="15"/>
        <v>42801</v>
      </c>
      <c r="B640" s="11">
        <v>0</v>
      </c>
      <c r="C640" s="11">
        <v>0.07261592</v>
      </c>
      <c r="D640" s="11">
        <v>0.03215055999999999</v>
      </c>
      <c r="E640" s="11">
        <v>0</v>
      </c>
      <c r="F640" s="11">
        <v>0</v>
      </c>
      <c r="G640" s="11">
        <v>0</v>
      </c>
      <c r="H640" s="11">
        <v>0</v>
      </c>
      <c r="I640" s="11">
        <v>0</v>
      </c>
      <c r="J640" s="11">
        <v>0</v>
      </c>
      <c r="K640" s="11">
        <v>0</v>
      </c>
      <c r="L640" s="11">
        <v>0</v>
      </c>
      <c r="M640" s="11">
        <v>0</v>
      </c>
      <c r="N640" s="11">
        <v>0</v>
      </c>
      <c r="O640" s="11">
        <v>0</v>
      </c>
      <c r="P640" s="11">
        <v>0</v>
      </c>
      <c r="Q640" s="11">
        <v>0</v>
      </c>
      <c r="R640" s="11">
        <v>0</v>
      </c>
      <c r="S640" s="11">
        <v>0</v>
      </c>
      <c r="T640" s="11">
        <v>0</v>
      </c>
      <c r="U640" s="11">
        <v>0</v>
      </c>
      <c r="V640" s="11">
        <v>0</v>
      </c>
      <c r="W640" s="11">
        <v>0</v>
      </c>
      <c r="X640" s="11">
        <v>0</v>
      </c>
      <c r="Y640" s="11">
        <v>0</v>
      </c>
    </row>
    <row r="641" spans="1:25" ht="11.25">
      <c r="A641" s="10">
        <f t="shared" si="15"/>
        <v>42802</v>
      </c>
      <c r="B641" s="11">
        <v>0</v>
      </c>
      <c r="C641" s="11">
        <v>0</v>
      </c>
      <c r="D641" s="11">
        <v>0</v>
      </c>
      <c r="E641" s="11">
        <v>0</v>
      </c>
      <c r="F641" s="11">
        <v>0</v>
      </c>
      <c r="G641" s="11">
        <v>0</v>
      </c>
      <c r="H641" s="11">
        <v>0</v>
      </c>
      <c r="I641" s="11">
        <v>0</v>
      </c>
      <c r="J641" s="11">
        <v>0</v>
      </c>
      <c r="K641" s="11">
        <v>0</v>
      </c>
      <c r="L641" s="11">
        <v>0</v>
      </c>
      <c r="M641" s="11">
        <v>0</v>
      </c>
      <c r="N641" s="11">
        <v>0</v>
      </c>
      <c r="O641" s="11">
        <v>0</v>
      </c>
      <c r="P641" s="11">
        <v>0</v>
      </c>
      <c r="Q641" s="11">
        <v>0</v>
      </c>
      <c r="R641" s="11">
        <v>0</v>
      </c>
      <c r="S641" s="11">
        <v>0</v>
      </c>
      <c r="T641" s="11">
        <v>0</v>
      </c>
      <c r="U641" s="11">
        <v>0</v>
      </c>
      <c r="V641" s="11">
        <v>0</v>
      </c>
      <c r="W641" s="11">
        <v>0</v>
      </c>
      <c r="X641" s="11">
        <v>0</v>
      </c>
      <c r="Y641" s="11">
        <v>0</v>
      </c>
    </row>
    <row r="642" spans="1:25" ht="11.25">
      <c r="A642" s="10">
        <f t="shared" si="15"/>
        <v>42803</v>
      </c>
      <c r="B642" s="11">
        <v>0.42738071999999994</v>
      </c>
      <c r="C642" s="11">
        <v>0</v>
      </c>
      <c r="D642" s="11">
        <v>1.07648944</v>
      </c>
      <c r="E642" s="11">
        <v>0.5133003199999999</v>
      </c>
      <c r="F642" s="11">
        <v>0.6873567999999999</v>
      </c>
      <c r="G642" s="11">
        <v>1.1662892799999998</v>
      </c>
      <c r="H642" s="11">
        <v>0</v>
      </c>
      <c r="I642" s="11">
        <v>0</v>
      </c>
      <c r="J642" s="11">
        <v>0</v>
      </c>
      <c r="K642" s="11">
        <v>0</v>
      </c>
      <c r="L642" s="11">
        <v>0</v>
      </c>
      <c r="M642" s="11">
        <v>0</v>
      </c>
      <c r="N642" s="11">
        <v>0</v>
      </c>
      <c r="O642" s="11">
        <v>0</v>
      </c>
      <c r="P642" s="11">
        <v>0</v>
      </c>
      <c r="Q642" s="11">
        <v>0</v>
      </c>
      <c r="R642" s="11">
        <v>0</v>
      </c>
      <c r="S642" s="11">
        <v>0</v>
      </c>
      <c r="T642" s="11">
        <v>0</v>
      </c>
      <c r="U642" s="11">
        <v>0</v>
      </c>
      <c r="V642" s="11">
        <v>0</v>
      </c>
      <c r="W642" s="11">
        <v>0</v>
      </c>
      <c r="X642" s="11">
        <v>0</v>
      </c>
      <c r="Y642" s="11">
        <v>0</v>
      </c>
    </row>
    <row r="643" spans="1:25" ht="11.25">
      <c r="A643" s="10">
        <f t="shared" si="15"/>
        <v>42804</v>
      </c>
      <c r="B643" s="11">
        <v>0.3780462399999999</v>
      </c>
      <c r="C643" s="11">
        <v>0.7682875199999998</v>
      </c>
      <c r="D643" s="11">
        <v>1.2222756</v>
      </c>
      <c r="E643" s="11">
        <v>0.9661797599999998</v>
      </c>
      <c r="F643" s="11">
        <v>4.130238319999999</v>
      </c>
      <c r="G643" s="11">
        <v>4.73222984</v>
      </c>
      <c r="H643" s="11">
        <v>3.328691599999999</v>
      </c>
      <c r="I643" s="11">
        <v>2.8835726399999997</v>
      </c>
      <c r="J643" s="11">
        <v>0.17904535999999996</v>
      </c>
      <c r="K643" s="11">
        <v>0.24390079999999997</v>
      </c>
      <c r="L643" s="11">
        <v>0.11640719999999999</v>
      </c>
      <c r="M643" s="11">
        <v>0.018846879999999996</v>
      </c>
      <c r="N643" s="11">
        <v>0.14301455999999999</v>
      </c>
      <c r="O643" s="11">
        <v>0.013303679999999997</v>
      </c>
      <c r="P643" s="11">
        <v>0</v>
      </c>
      <c r="Q643" s="11">
        <v>0.0022172799999999994</v>
      </c>
      <c r="R643" s="11">
        <v>0</v>
      </c>
      <c r="S643" s="11">
        <v>0</v>
      </c>
      <c r="T643" s="11">
        <v>0</v>
      </c>
      <c r="U643" s="11">
        <v>0</v>
      </c>
      <c r="V643" s="11">
        <v>0</v>
      </c>
      <c r="W643" s="11">
        <v>0</v>
      </c>
      <c r="X643" s="11">
        <v>0</v>
      </c>
      <c r="Y643" s="11">
        <v>0</v>
      </c>
    </row>
    <row r="644" spans="1:25" ht="11.25">
      <c r="A644" s="10">
        <f t="shared" si="15"/>
        <v>42805</v>
      </c>
      <c r="B644" s="11">
        <v>0.08702823999999998</v>
      </c>
      <c r="C644" s="11">
        <v>0.10864671999999999</v>
      </c>
      <c r="D644" s="11">
        <v>0.019955519999999994</v>
      </c>
      <c r="E644" s="11">
        <v>2.5748163999999996</v>
      </c>
      <c r="F644" s="11">
        <v>2.1241542399999997</v>
      </c>
      <c r="G644" s="11">
        <v>2.2106281599999997</v>
      </c>
      <c r="H644" s="11">
        <v>1.0471104799999997</v>
      </c>
      <c r="I644" s="11">
        <v>0.0022172799999999994</v>
      </c>
      <c r="J644" s="11">
        <v>3.0099575999999995</v>
      </c>
      <c r="K644" s="11">
        <v>2.2100738399999997</v>
      </c>
      <c r="L644" s="11">
        <v>2.2699404</v>
      </c>
      <c r="M644" s="11">
        <v>2.6302483999999997</v>
      </c>
      <c r="N644" s="11">
        <v>3.5892219999999995</v>
      </c>
      <c r="O644" s="11">
        <v>7.072014559999999</v>
      </c>
      <c r="P644" s="11">
        <v>5.824240239999999</v>
      </c>
      <c r="Q644" s="11">
        <v>4.98001088</v>
      </c>
      <c r="R644" s="11">
        <v>3.7799080799999993</v>
      </c>
      <c r="S644" s="11">
        <v>0</v>
      </c>
      <c r="T644" s="11">
        <v>0.0011086399999999997</v>
      </c>
      <c r="U644" s="11">
        <v>0</v>
      </c>
      <c r="V644" s="11">
        <v>0</v>
      </c>
      <c r="W644" s="11">
        <v>0</v>
      </c>
      <c r="X644" s="11">
        <v>0</v>
      </c>
      <c r="Y644" s="11">
        <v>0</v>
      </c>
    </row>
    <row r="645" spans="1:25" ht="11.25">
      <c r="A645" s="10">
        <f t="shared" si="15"/>
        <v>42806</v>
      </c>
      <c r="B645" s="11">
        <v>0</v>
      </c>
      <c r="C645" s="11">
        <v>1.5132936</v>
      </c>
      <c r="D645" s="11">
        <v>0.47228063999999986</v>
      </c>
      <c r="E645" s="11">
        <v>0.4617485599999999</v>
      </c>
      <c r="F645" s="11">
        <v>0.009423439999999998</v>
      </c>
      <c r="G645" s="11">
        <v>0</v>
      </c>
      <c r="H645" s="11">
        <v>0</v>
      </c>
      <c r="I645" s="11">
        <v>0</v>
      </c>
      <c r="J645" s="11">
        <v>0.41296839999999996</v>
      </c>
      <c r="K645" s="11">
        <v>0.30376735999999993</v>
      </c>
      <c r="L645" s="11">
        <v>0</v>
      </c>
      <c r="M645" s="11">
        <v>0</v>
      </c>
      <c r="N645" s="11">
        <v>0</v>
      </c>
      <c r="O645" s="11">
        <v>0</v>
      </c>
      <c r="P645" s="11">
        <v>0</v>
      </c>
      <c r="Q645" s="11">
        <v>0</v>
      </c>
      <c r="R645" s="11">
        <v>0</v>
      </c>
      <c r="S645" s="11">
        <v>0</v>
      </c>
      <c r="T645" s="11">
        <v>0</v>
      </c>
      <c r="U645" s="11">
        <v>0</v>
      </c>
      <c r="V645" s="11">
        <v>0</v>
      </c>
      <c r="W645" s="11">
        <v>0</v>
      </c>
      <c r="X645" s="11">
        <v>0</v>
      </c>
      <c r="Y645" s="11">
        <v>0</v>
      </c>
    </row>
    <row r="646" spans="1:25" ht="11.25">
      <c r="A646" s="10">
        <f t="shared" si="15"/>
        <v>42807</v>
      </c>
      <c r="B646" s="11">
        <v>0</v>
      </c>
      <c r="C646" s="11">
        <v>0.08425664</v>
      </c>
      <c r="D646" s="11">
        <v>0.14135159999999997</v>
      </c>
      <c r="E646" s="11">
        <v>0.2644106399999999</v>
      </c>
      <c r="F646" s="11">
        <v>0.10753807999999998</v>
      </c>
      <c r="G646" s="11">
        <v>0.016629599999999998</v>
      </c>
      <c r="H646" s="11">
        <v>0.0038802399999999996</v>
      </c>
      <c r="I646" s="11">
        <v>0.0027716</v>
      </c>
      <c r="J646" s="11">
        <v>0.13580839999999997</v>
      </c>
      <c r="K646" s="11">
        <v>0.0011086399999999997</v>
      </c>
      <c r="L646" s="11">
        <v>0</v>
      </c>
      <c r="M646" s="11">
        <v>0</v>
      </c>
      <c r="N646" s="11">
        <v>0</v>
      </c>
      <c r="O646" s="11">
        <v>0</v>
      </c>
      <c r="P646" s="11">
        <v>0</v>
      </c>
      <c r="Q646" s="11">
        <v>0</v>
      </c>
      <c r="R646" s="11">
        <v>0</v>
      </c>
      <c r="S646" s="11">
        <v>0</v>
      </c>
      <c r="T646" s="11">
        <v>0</v>
      </c>
      <c r="U646" s="11">
        <v>0</v>
      </c>
      <c r="V646" s="11">
        <v>0</v>
      </c>
      <c r="W646" s="11">
        <v>0</v>
      </c>
      <c r="X646" s="11">
        <v>0</v>
      </c>
      <c r="Y646" s="11">
        <v>0</v>
      </c>
    </row>
    <row r="647" spans="1:25" ht="11.25">
      <c r="A647" s="10">
        <f t="shared" si="15"/>
        <v>42808</v>
      </c>
      <c r="B647" s="11">
        <v>0.006651839999999998</v>
      </c>
      <c r="C647" s="11">
        <v>0.006097519999999999</v>
      </c>
      <c r="D647" s="11">
        <v>0.20398975999999996</v>
      </c>
      <c r="E647" s="11">
        <v>0.15742687999999996</v>
      </c>
      <c r="F647" s="11">
        <v>0.09589735999999999</v>
      </c>
      <c r="G647" s="11">
        <v>0.10088623999999999</v>
      </c>
      <c r="H647" s="11">
        <v>0.11086399999999998</v>
      </c>
      <c r="I647" s="11">
        <v>0.0005543199999999999</v>
      </c>
      <c r="J647" s="11">
        <v>0</v>
      </c>
      <c r="K647" s="11">
        <v>0</v>
      </c>
      <c r="L647" s="11">
        <v>0</v>
      </c>
      <c r="M647" s="11">
        <v>0</v>
      </c>
      <c r="N647" s="11">
        <v>0</v>
      </c>
      <c r="O647" s="11">
        <v>0</v>
      </c>
      <c r="P647" s="11">
        <v>0</v>
      </c>
      <c r="Q647" s="11">
        <v>0</v>
      </c>
      <c r="R647" s="11">
        <v>0</v>
      </c>
      <c r="S647" s="11">
        <v>0</v>
      </c>
      <c r="T647" s="11">
        <v>0</v>
      </c>
      <c r="U647" s="11">
        <v>0</v>
      </c>
      <c r="V647" s="11">
        <v>0</v>
      </c>
      <c r="W647" s="11">
        <v>0</v>
      </c>
      <c r="X647" s="11">
        <v>0</v>
      </c>
      <c r="Y647" s="11">
        <v>0</v>
      </c>
    </row>
    <row r="648" spans="1:25" ht="11.25">
      <c r="A648" s="10">
        <f t="shared" si="15"/>
        <v>42809</v>
      </c>
      <c r="B648" s="11">
        <v>0.006097519999999999</v>
      </c>
      <c r="C648" s="11">
        <v>0.004434559999999999</v>
      </c>
      <c r="D648" s="11">
        <v>0.8652935199999998</v>
      </c>
      <c r="E648" s="11">
        <v>0.5964483199999999</v>
      </c>
      <c r="F648" s="11">
        <v>0.29212663999999994</v>
      </c>
      <c r="G648" s="11">
        <v>0.17405647999999996</v>
      </c>
      <c r="H648" s="11">
        <v>0.00720616</v>
      </c>
      <c r="I648" s="11">
        <v>0.0011086399999999997</v>
      </c>
      <c r="J648" s="11">
        <v>0.016075279999999994</v>
      </c>
      <c r="K648" s="11">
        <v>0.004434559999999999</v>
      </c>
      <c r="L648" s="11">
        <v>0</v>
      </c>
      <c r="M648" s="11">
        <v>0</v>
      </c>
      <c r="N648" s="11">
        <v>0.008314799999999999</v>
      </c>
      <c r="O648" s="11">
        <v>0</v>
      </c>
      <c r="P648" s="11">
        <v>0</v>
      </c>
      <c r="Q648" s="11">
        <v>0</v>
      </c>
      <c r="R648" s="11">
        <v>0</v>
      </c>
      <c r="S648" s="11">
        <v>0</v>
      </c>
      <c r="T648" s="11">
        <v>0</v>
      </c>
      <c r="U648" s="11">
        <v>0</v>
      </c>
      <c r="V648" s="11">
        <v>0</v>
      </c>
      <c r="W648" s="11">
        <v>0</v>
      </c>
      <c r="X648" s="11">
        <v>0</v>
      </c>
      <c r="Y648" s="11">
        <v>0</v>
      </c>
    </row>
    <row r="649" spans="1:25" ht="11.25">
      <c r="A649" s="10">
        <f t="shared" si="15"/>
        <v>42810</v>
      </c>
      <c r="B649" s="11">
        <v>0</v>
      </c>
      <c r="C649" s="11">
        <v>0</v>
      </c>
      <c r="D649" s="11">
        <v>0.00720616</v>
      </c>
      <c r="E649" s="11">
        <v>0</v>
      </c>
      <c r="F649" s="11">
        <v>0.0027716</v>
      </c>
      <c r="G649" s="11">
        <v>0.01053208</v>
      </c>
      <c r="H649" s="11">
        <v>0.004434559999999999</v>
      </c>
      <c r="I649" s="11">
        <v>1.5099676799999997</v>
      </c>
      <c r="J649" s="11">
        <v>1.5931156799999997</v>
      </c>
      <c r="K649" s="11">
        <v>0.42904368</v>
      </c>
      <c r="L649" s="11">
        <v>0.0022172799999999994</v>
      </c>
      <c r="M649" s="11">
        <v>0</v>
      </c>
      <c r="N649" s="11">
        <v>0.0221728</v>
      </c>
      <c r="O649" s="11">
        <v>2.3159489599999996</v>
      </c>
      <c r="P649" s="11">
        <v>9.909024319999997</v>
      </c>
      <c r="Q649" s="11">
        <v>0</v>
      </c>
      <c r="R649" s="11">
        <v>0</v>
      </c>
      <c r="S649" s="11">
        <v>0</v>
      </c>
      <c r="T649" s="11">
        <v>0</v>
      </c>
      <c r="U649" s="11">
        <v>0</v>
      </c>
      <c r="V649" s="11">
        <v>0</v>
      </c>
      <c r="W649" s="11">
        <v>0</v>
      </c>
      <c r="X649" s="11">
        <v>0</v>
      </c>
      <c r="Y649" s="11">
        <v>0</v>
      </c>
    </row>
    <row r="650" spans="1:25" ht="11.25">
      <c r="A650" s="10">
        <f t="shared" si="15"/>
        <v>42811</v>
      </c>
      <c r="B650" s="11">
        <v>0</v>
      </c>
      <c r="C650" s="11">
        <v>0</v>
      </c>
      <c r="D650" s="11">
        <v>0.13802567999999998</v>
      </c>
      <c r="E650" s="11">
        <v>0.14246023999999996</v>
      </c>
      <c r="F650" s="11">
        <v>0</v>
      </c>
      <c r="G650" s="11">
        <v>0.028270319999999995</v>
      </c>
      <c r="H650" s="11">
        <v>0.031041919999999997</v>
      </c>
      <c r="I650" s="11">
        <v>0.20398975999999996</v>
      </c>
      <c r="J650" s="11">
        <v>0.9118563999999998</v>
      </c>
      <c r="K650" s="11">
        <v>0</v>
      </c>
      <c r="L650" s="11">
        <v>0</v>
      </c>
      <c r="M650" s="11">
        <v>0</v>
      </c>
      <c r="N650" s="11">
        <v>0.06873568</v>
      </c>
      <c r="O650" s="11">
        <v>0.0055432</v>
      </c>
      <c r="P650" s="11">
        <v>0.33314631999999994</v>
      </c>
      <c r="Q650" s="11">
        <v>0</v>
      </c>
      <c r="R650" s="11">
        <v>0</v>
      </c>
      <c r="S650" s="11">
        <v>0</v>
      </c>
      <c r="T650" s="11">
        <v>0</v>
      </c>
      <c r="U650" s="11">
        <v>0</v>
      </c>
      <c r="V650" s="11">
        <v>0</v>
      </c>
      <c r="W650" s="11">
        <v>0</v>
      </c>
      <c r="X650" s="11">
        <v>0</v>
      </c>
      <c r="Y650" s="11">
        <v>0</v>
      </c>
    </row>
    <row r="651" spans="1:25" ht="11.25">
      <c r="A651" s="10">
        <f t="shared" si="15"/>
        <v>42812</v>
      </c>
      <c r="B651" s="11">
        <v>0.25554151999999997</v>
      </c>
      <c r="C651" s="11">
        <v>2.3203835199999996</v>
      </c>
      <c r="D651" s="11">
        <v>4.009950879999999</v>
      </c>
      <c r="E651" s="11">
        <v>1.5809206399999998</v>
      </c>
      <c r="F651" s="11">
        <v>0.67294448</v>
      </c>
      <c r="G651" s="11">
        <v>1.7732696799999996</v>
      </c>
      <c r="H651" s="11">
        <v>1.4933380799999998</v>
      </c>
      <c r="I651" s="11">
        <v>2.2882329599999998</v>
      </c>
      <c r="J651" s="11">
        <v>2.9334614399999994</v>
      </c>
      <c r="K651" s="11">
        <v>2.01439888</v>
      </c>
      <c r="L651" s="11">
        <v>0.030487599999999997</v>
      </c>
      <c r="M651" s="11">
        <v>0</v>
      </c>
      <c r="N651" s="11">
        <v>0.00720616</v>
      </c>
      <c r="O651" s="11">
        <v>0.44622759999999995</v>
      </c>
      <c r="P651" s="11">
        <v>0.48835591999999994</v>
      </c>
      <c r="Q651" s="11">
        <v>0.32316855999999994</v>
      </c>
      <c r="R651" s="11">
        <v>0.0016629599999999996</v>
      </c>
      <c r="S651" s="11">
        <v>0.037139439999999996</v>
      </c>
      <c r="T651" s="11">
        <v>0</v>
      </c>
      <c r="U651" s="11">
        <v>0</v>
      </c>
      <c r="V651" s="11">
        <v>0</v>
      </c>
      <c r="W651" s="11">
        <v>0</v>
      </c>
      <c r="X651" s="11">
        <v>0</v>
      </c>
      <c r="Y651" s="11">
        <v>0</v>
      </c>
    </row>
    <row r="652" spans="1:25" ht="11.25">
      <c r="A652" s="10">
        <f t="shared" si="15"/>
        <v>42813</v>
      </c>
      <c r="B652" s="11">
        <v>0</v>
      </c>
      <c r="C652" s="11">
        <v>0</v>
      </c>
      <c r="D652" s="11">
        <v>0</v>
      </c>
      <c r="E652" s="11">
        <v>0.054323359999999994</v>
      </c>
      <c r="F652" s="11">
        <v>0.06984431999999999</v>
      </c>
      <c r="G652" s="11">
        <v>0.18070831999999995</v>
      </c>
      <c r="H652" s="11">
        <v>0.17516512</v>
      </c>
      <c r="I652" s="11">
        <v>0.11197263999999998</v>
      </c>
      <c r="J652" s="11">
        <v>0.38081783999999996</v>
      </c>
      <c r="K652" s="11">
        <v>0.4423473599999999</v>
      </c>
      <c r="L652" s="11">
        <v>0.0027716</v>
      </c>
      <c r="M652" s="11">
        <v>0</v>
      </c>
      <c r="N652" s="11">
        <v>0.8364688799999999</v>
      </c>
      <c r="O652" s="11">
        <v>0.4113054399999999</v>
      </c>
      <c r="P652" s="11">
        <v>1.03990432</v>
      </c>
      <c r="Q652" s="11">
        <v>0.05543199999999999</v>
      </c>
      <c r="R652" s="11">
        <v>0</v>
      </c>
      <c r="S652" s="11">
        <v>0</v>
      </c>
      <c r="T652" s="11">
        <v>0</v>
      </c>
      <c r="U652" s="11">
        <v>0</v>
      </c>
      <c r="V652" s="11">
        <v>0</v>
      </c>
      <c r="W652" s="11">
        <v>0</v>
      </c>
      <c r="X652" s="11">
        <v>0</v>
      </c>
      <c r="Y652" s="11">
        <v>0</v>
      </c>
    </row>
    <row r="653" spans="1:25" ht="11.25">
      <c r="A653" s="10">
        <f t="shared" si="15"/>
        <v>42814</v>
      </c>
      <c r="B653" s="11">
        <v>0</v>
      </c>
      <c r="C653" s="11">
        <v>0.009423439999999998</v>
      </c>
      <c r="D653" s="11">
        <v>0</v>
      </c>
      <c r="E653" s="11">
        <v>0.0011086399999999997</v>
      </c>
      <c r="F653" s="11">
        <v>0.0016629599999999996</v>
      </c>
      <c r="G653" s="11">
        <v>0.003325919999999999</v>
      </c>
      <c r="H653" s="11">
        <v>0.006651839999999998</v>
      </c>
      <c r="I653" s="11">
        <v>0.0027716</v>
      </c>
      <c r="J653" s="11">
        <v>0.031041919999999997</v>
      </c>
      <c r="K653" s="11">
        <v>0.18846879999999996</v>
      </c>
      <c r="L653" s="11">
        <v>0.00720616</v>
      </c>
      <c r="M653" s="11">
        <v>0</v>
      </c>
      <c r="N653" s="11">
        <v>0</v>
      </c>
      <c r="O653" s="11">
        <v>0.05654063999999999</v>
      </c>
      <c r="P653" s="11">
        <v>0.05986656</v>
      </c>
      <c r="Q653" s="11">
        <v>0</v>
      </c>
      <c r="R653" s="11">
        <v>0</v>
      </c>
      <c r="S653" s="11">
        <v>0</v>
      </c>
      <c r="T653" s="11">
        <v>0</v>
      </c>
      <c r="U653" s="11">
        <v>0</v>
      </c>
      <c r="V653" s="11">
        <v>0</v>
      </c>
      <c r="W653" s="11">
        <v>0</v>
      </c>
      <c r="X653" s="11">
        <v>0</v>
      </c>
      <c r="Y653" s="11">
        <v>0</v>
      </c>
    </row>
    <row r="654" spans="1:25" ht="11.25">
      <c r="A654" s="10">
        <f t="shared" si="15"/>
        <v>42815</v>
      </c>
      <c r="B654" s="11">
        <v>0.08591959999999998</v>
      </c>
      <c r="C654" s="11">
        <v>0.0005543199999999999</v>
      </c>
      <c r="D654" s="11">
        <v>0.0011086399999999997</v>
      </c>
      <c r="E654" s="11">
        <v>0</v>
      </c>
      <c r="F654" s="11">
        <v>0.35310183999999994</v>
      </c>
      <c r="G654" s="11">
        <v>1.1352473599999997</v>
      </c>
      <c r="H654" s="11">
        <v>0.5593088799999999</v>
      </c>
      <c r="I654" s="11">
        <v>0</v>
      </c>
      <c r="J654" s="11">
        <v>0</v>
      </c>
      <c r="K654" s="11">
        <v>0</v>
      </c>
      <c r="L654" s="11">
        <v>0</v>
      </c>
      <c r="M654" s="11">
        <v>0</v>
      </c>
      <c r="N654" s="11">
        <v>0</v>
      </c>
      <c r="O654" s="11">
        <v>0</v>
      </c>
      <c r="P654" s="11">
        <v>0</v>
      </c>
      <c r="Q654" s="11">
        <v>0</v>
      </c>
      <c r="R654" s="11">
        <v>0</v>
      </c>
      <c r="S654" s="11">
        <v>0</v>
      </c>
      <c r="T654" s="11">
        <v>0</v>
      </c>
      <c r="U654" s="11">
        <v>0</v>
      </c>
      <c r="V654" s="11">
        <v>0</v>
      </c>
      <c r="W654" s="11">
        <v>0</v>
      </c>
      <c r="X654" s="11">
        <v>0</v>
      </c>
      <c r="Y654" s="11">
        <v>0</v>
      </c>
    </row>
    <row r="655" spans="1:25" ht="11.25">
      <c r="A655" s="10">
        <f t="shared" si="15"/>
        <v>42816</v>
      </c>
      <c r="B655" s="11">
        <v>0.045454239999999986</v>
      </c>
      <c r="C655" s="11">
        <v>0.0011086399999999997</v>
      </c>
      <c r="D655" s="11">
        <v>0.0027716</v>
      </c>
      <c r="E655" s="11">
        <v>1.04877344</v>
      </c>
      <c r="F655" s="11">
        <v>0.49944231999999994</v>
      </c>
      <c r="G655" s="11">
        <v>0.7560924799999998</v>
      </c>
      <c r="H655" s="11">
        <v>0.0027716</v>
      </c>
      <c r="I655" s="11">
        <v>0.0011086399999999997</v>
      </c>
      <c r="J655" s="11">
        <v>0</v>
      </c>
      <c r="K655" s="11">
        <v>0</v>
      </c>
      <c r="L655" s="11">
        <v>0</v>
      </c>
      <c r="M655" s="11">
        <v>0</v>
      </c>
      <c r="N655" s="11">
        <v>0</v>
      </c>
      <c r="O655" s="11">
        <v>0</v>
      </c>
      <c r="P655" s="11">
        <v>0</v>
      </c>
      <c r="Q655" s="11">
        <v>0</v>
      </c>
      <c r="R655" s="11">
        <v>0</v>
      </c>
      <c r="S655" s="11">
        <v>0</v>
      </c>
      <c r="T655" s="11">
        <v>0</v>
      </c>
      <c r="U655" s="11">
        <v>0</v>
      </c>
      <c r="V655" s="11">
        <v>0</v>
      </c>
      <c r="W655" s="11">
        <v>0</v>
      </c>
      <c r="X655" s="11">
        <v>0</v>
      </c>
      <c r="Y655" s="11">
        <v>0</v>
      </c>
    </row>
    <row r="656" spans="1:25" ht="11.25">
      <c r="A656" s="10">
        <f t="shared" si="15"/>
        <v>42817</v>
      </c>
      <c r="B656" s="11">
        <v>0</v>
      </c>
      <c r="C656" s="11">
        <v>0</v>
      </c>
      <c r="D656" s="11">
        <v>0.019401199999999997</v>
      </c>
      <c r="E656" s="11">
        <v>0.20842431999999997</v>
      </c>
      <c r="F656" s="11">
        <v>0.07095295999999998</v>
      </c>
      <c r="G656" s="11">
        <v>0</v>
      </c>
      <c r="H656" s="11">
        <v>0</v>
      </c>
      <c r="I656" s="11">
        <v>0</v>
      </c>
      <c r="J656" s="11">
        <v>0</v>
      </c>
      <c r="K656" s="11">
        <v>0</v>
      </c>
      <c r="L656" s="11">
        <v>0</v>
      </c>
      <c r="M656" s="11">
        <v>0</v>
      </c>
      <c r="N656" s="11">
        <v>0</v>
      </c>
      <c r="O656" s="11">
        <v>0</v>
      </c>
      <c r="P656" s="11">
        <v>0</v>
      </c>
      <c r="Q656" s="11">
        <v>0</v>
      </c>
      <c r="R656" s="11">
        <v>0</v>
      </c>
      <c r="S656" s="11">
        <v>0</v>
      </c>
      <c r="T656" s="11">
        <v>0</v>
      </c>
      <c r="U656" s="11">
        <v>0</v>
      </c>
      <c r="V656" s="11">
        <v>0</v>
      </c>
      <c r="W656" s="11">
        <v>0</v>
      </c>
      <c r="X656" s="11">
        <v>0</v>
      </c>
      <c r="Y656" s="11">
        <v>0</v>
      </c>
    </row>
    <row r="657" spans="1:25" ht="11.25">
      <c r="A657" s="10">
        <f t="shared" si="15"/>
        <v>42818</v>
      </c>
      <c r="B657" s="11">
        <v>0</v>
      </c>
      <c r="C657" s="11">
        <v>0</v>
      </c>
      <c r="D657" s="11">
        <v>0</v>
      </c>
      <c r="E657" s="11">
        <v>0</v>
      </c>
      <c r="F657" s="11">
        <v>0</v>
      </c>
      <c r="G657" s="11">
        <v>0</v>
      </c>
      <c r="H657" s="11">
        <v>0</v>
      </c>
      <c r="I657" s="11">
        <v>0</v>
      </c>
      <c r="J657" s="11">
        <v>0</v>
      </c>
      <c r="K657" s="11">
        <v>0</v>
      </c>
      <c r="L657" s="11">
        <v>0</v>
      </c>
      <c r="M657" s="11">
        <v>0</v>
      </c>
      <c r="N657" s="11">
        <v>0</v>
      </c>
      <c r="O657" s="11">
        <v>0</v>
      </c>
      <c r="P657" s="11">
        <v>0.05986656</v>
      </c>
      <c r="Q657" s="11">
        <v>0</v>
      </c>
      <c r="R657" s="11">
        <v>0</v>
      </c>
      <c r="S657" s="11">
        <v>0</v>
      </c>
      <c r="T657" s="11">
        <v>0</v>
      </c>
      <c r="U657" s="11">
        <v>0</v>
      </c>
      <c r="V657" s="11">
        <v>0</v>
      </c>
      <c r="W657" s="11">
        <v>0</v>
      </c>
      <c r="X657" s="11">
        <v>0</v>
      </c>
      <c r="Y657" s="11">
        <v>0</v>
      </c>
    </row>
    <row r="658" spans="1:25" ht="11.25">
      <c r="A658" s="10">
        <f t="shared" si="15"/>
        <v>42819</v>
      </c>
      <c r="B658" s="11">
        <v>0</v>
      </c>
      <c r="C658" s="11">
        <v>0</v>
      </c>
      <c r="D658" s="11">
        <v>0</v>
      </c>
      <c r="E658" s="11">
        <v>0</v>
      </c>
      <c r="F658" s="11">
        <v>0</v>
      </c>
      <c r="G658" s="11">
        <v>0</v>
      </c>
      <c r="H658" s="11">
        <v>0</v>
      </c>
      <c r="I658" s="11">
        <v>0</v>
      </c>
      <c r="J658" s="11">
        <v>0</v>
      </c>
      <c r="K658" s="11">
        <v>0</v>
      </c>
      <c r="L658" s="11">
        <v>0</v>
      </c>
      <c r="M658" s="11">
        <v>0.0011086399999999997</v>
      </c>
      <c r="N658" s="11">
        <v>0.08037639999999999</v>
      </c>
      <c r="O658" s="11">
        <v>0.5836989599999999</v>
      </c>
      <c r="P658" s="11">
        <v>0.15520959999999998</v>
      </c>
      <c r="Q658" s="11">
        <v>0.0005543199999999999</v>
      </c>
      <c r="R658" s="11">
        <v>0.0016629599999999996</v>
      </c>
      <c r="S658" s="11">
        <v>0</v>
      </c>
      <c r="T658" s="11">
        <v>0</v>
      </c>
      <c r="U658" s="11">
        <v>0</v>
      </c>
      <c r="V658" s="11">
        <v>0</v>
      </c>
      <c r="W658" s="11">
        <v>0</v>
      </c>
      <c r="X658" s="11">
        <v>0</v>
      </c>
      <c r="Y658" s="11">
        <v>0</v>
      </c>
    </row>
    <row r="659" spans="1:25" ht="11.25">
      <c r="A659" s="10">
        <f t="shared" si="15"/>
        <v>42820</v>
      </c>
      <c r="B659" s="11">
        <v>0.06097519999999999</v>
      </c>
      <c r="C659" s="11">
        <v>0.01441232</v>
      </c>
      <c r="D659" s="11">
        <v>0.013857999999999997</v>
      </c>
      <c r="E659" s="11">
        <v>0.026607359999999993</v>
      </c>
      <c r="F659" s="11">
        <v>0</v>
      </c>
      <c r="G659" s="11">
        <v>0.0011086399999999997</v>
      </c>
      <c r="H659" s="11">
        <v>0</v>
      </c>
      <c r="I659" s="11">
        <v>0</v>
      </c>
      <c r="J659" s="11">
        <v>0</v>
      </c>
      <c r="K659" s="11">
        <v>0</v>
      </c>
      <c r="L659" s="11">
        <v>0</v>
      </c>
      <c r="M659" s="11">
        <v>5.452291519999999</v>
      </c>
      <c r="N659" s="11">
        <v>4.772140879999999</v>
      </c>
      <c r="O659" s="11">
        <v>14.214982079999999</v>
      </c>
      <c r="P659" s="11">
        <v>1.2976631199999997</v>
      </c>
      <c r="Q659" s="11">
        <v>0</v>
      </c>
      <c r="R659" s="11">
        <v>0</v>
      </c>
      <c r="S659" s="11">
        <v>0</v>
      </c>
      <c r="T659" s="11">
        <v>0</v>
      </c>
      <c r="U659" s="11">
        <v>0</v>
      </c>
      <c r="V659" s="11">
        <v>0</v>
      </c>
      <c r="W659" s="11">
        <v>0</v>
      </c>
      <c r="X659" s="11">
        <v>0</v>
      </c>
      <c r="Y659" s="11">
        <v>0</v>
      </c>
    </row>
    <row r="660" spans="1:25" ht="11.25">
      <c r="A660" s="10">
        <f t="shared" si="15"/>
        <v>42821</v>
      </c>
      <c r="B660" s="11">
        <v>5.53931976</v>
      </c>
      <c r="C660" s="11">
        <v>0</v>
      </c>
      <c r="D660" s="11">
        <v>0.11418991999999999</v>
      </c>
      <c r="E660" s="11">
        <v>0</v>
      </c>
      <c r="F660" s="11">
        <v>0</v>
      </c>
      <c r="G660" s="11">
        <v>0</v>
      </c>
      <c r="H660" s="11">
        <v>0</v>
      </c>
      <c r="I660" s="11">
        <v>0</v>
      </c>
      <c r="J660" s="11">
        <v>0</v>
      </c>
      <c r="K660" s="11">
        <v>0</v>
      </c>
      <c r="L660" s="11">
        <v>0</v>
      </c>
      <c r="M660" s="11">
        <v>0</v>
      </c>
      <c r="N660" s="11">
        <v>0</v>
      </c>
      <c r="O660" s="11">
        <v>0</v>
      </c>
      <c r="P660" s="11">
        <v>0</v>
      </c>
      <c r="Q660" s="11">
        <v>0</v>
      </c>
      <c r="R660" s="11">
        <v>0</v>
      </c>
      <c r="S660" s="11">
        <v>0</v>
      </c>
      <c r="T660" s="11">
        <v>0</v>
      </c>
      <c r="U660" s="11">
        <v>0</v>
      </c>
      <c r="V660" s="11">
        <v>0</v>
      </c>
      <c r="W660" s="11">
        <v>0</v>
      </c>
      <c r="X660" s="11">
        <v>0</v>
      </c>
      <c r="Y660" s="11">
        <v>0</v>
      </c>
    </row>
    <row r="661" spans="1:25" ht="11.25">
      <c r="A661" s="10">
        <f t="shared" si="15"/>
        <v>42822</v>
      </c>
      <c r="B661" s="11">
        <v>0</v>
      </c>
      <c r="C661" s="11">
        <v>0</v>
      </c>
      <c r="D661" s="11">
        <v>0</v>
      </c>
      <c r="E661" s="11">
        <v>0</v>
      </c>
      <c r="F661" s="11">
        <v>0</v>
      </c>
      <c r="G661" s="11">
        <v>0.034922159999999994</v>
      </c>
      <c r="H661" s="11">
        <v>0.019955519999999994</v>
      </c>
      <c r="I661" s="11">
        <v>0</v>
      </c>
      <c r="J661" s="11">
        <v>0</v>
      </c>
      <c r="K661" s="11">
        <v>0</v>
      </c>
      <c r="L661" s="11">
        <v>0</v>
      </c>
      <c r="M661" s="11">
        <v>0</v>
      </c>
      <c r="N661" s="11">
        <v>0</v>
      </c>
      <c r="O661" s="11">
        <v>0</v>
      </c>
      <c r="P661" s="11">
        <v>0</v>
      </c>
      <c r="Q661" s="11">
        <v>0</v>
      </c>
      <c r="R661" s="11">
        <v>0</v>
      </c>
      <c r="S661" s="11">
        <v>0</v>
      </c>
      <c r="T661" s="11">
        <v>0</v>
      </c>
      <c r="U661" s="11">
        <v>0</v>
      </c>
      <c r="V661" s="11">
        <v>0</v>
      </c>
      <c r="W661" s="11">
        <v>0</v>
      </c>
      <c r="X661" s="11">
        <v>0</v>
      </c>
      <c r="Y661" s="11">
        <v>0</v>
      </c>
    </row>
    <row r="662" spans="1:25" ht="11.25">
      <c r="A662" s="10">
        <f t="shared" si="15"/>
        <v>42823</v>
      </c>
      <c r="B662" s="11">
        <v>0</v>
      </c>
      <c r="C662" s="11">
        <v>0.20177247999999998</v>
      </c>
      <c r="D662" s="11">
        <v>0.15354663999999998</v>
      </c>
      <c r="E662" s="11">
        <v>0</v>
      </c>
      <c r="F662" s="11">
        <v>0</v>
      </c>
      <c r="G662" s="11">
        <v>0</v>
      </c>
      <c r="H662" s="11">
        <v>0</v>
      </c>
      <c r="I662" s="11">
        <v>0</v>
      </c>
      <c r="J662" s="11">
        <v>0</v>
      </c>
      <c r="K662" s="11">
        <v>0</v>
      </c>
      <c r="L662" s="11">
        <v>0</v>
      </c>
      <c r="M662" s="11">
        <v>0</v>
      </c>
      <c r="N662" s="11">
        <v>0</v>
      </c>
      <c r="O662" s="11">
        <v>0</v>
      </c>
      <c r="P662" s="11">
        <v>0</v>
      </c>
      <c r="Q662" s="11">
        <v>0</v>
      </c>
      <c r="R662" s="11">
        <v>0</v>
      </c>
      <c r="S662" s="11">
        <v>0</v>
      </c>
      <c r="T662" s="11">
        <v>0</v>
      </c>
      <c r="U662" s="11">
        <v>0.0005543199999999999</v>
      </c>
      <c r="V662" s="11">
        <v>0</v>
      </c>
      <c r="W662" s="11">
        <v>0</v>
      </c>
      <c r="X662" s="11">
        <v>0</v>
      </c>
      <c r="Y662" s="11">
        <v>0</v>
      </c>
    </row>
    <row r="663" spans="1:25" ht="11.25">
      <c r="A663" s="10">
        <f t="shared" si="15"/>
        <v>42824</v>
      </c>
      <c r="B663" s="11">
        <v>0</v>
      </c>
      <c r="C663" s="11">
        <v>0.10587511999999998</v>
      </c>
      <c r="D663" s="11">
        <v>0</v>
      </c>
      <c r="E663" s="11">
        <v>0</v>
      </c>
      <c r="F663" s="11">
        <v>0</v>
      </c>
      <c r="G663" s="11">
        <v>0</v>
      </c>
      <c r="H663" s="11">
        <v>0.12915655999999998</v>
      </c>
      <c r="I663" s="11">
        <v>0</v>
      </c>
      <c r="J663" s="11">
        <v>0.39523015999999994</v>
      </c>
      <c r="K663" s="11">
        <v>1.0737178399999998</v>
      </c>
      <c r="L663" s="11">
        <v>1.7067512799999998</v>
      </c>
      <c r="M663" s="11">
        <v>2.5609583999999996</v>
      </c>
      <c r="N663" s="11">
        <v>2.972263839999999</v>
      </c>
      <c r="O663" s="11">
        <v>1.8774818399999995</v>
      </c>
      <c r="P663" s="11">
        <v>0.11529856</v>
      </c>
      <c r="Q663" s="11">
        <v>0</v>
      </c>
      <c r="R663" s="11">
        <v>0</v>
      </c>
      <c r="S663" s="11">
        <v>0</v>
      </c>
      <c r="T663" s="11">
        <v>0</v>
      </c>
      <c r="U663" s="11">
        <v>0</v>
      </c>
      <c r="V663" s="11">
        <v>0</v>
      </c>
      <c r="W663" s="11">
        <v>0</v>
      </c>
      <c r="X663" s="11">
        <v>0</v>
      </c>
      <c r="Y663" s="11">
        <v>0</v>
      </c>
    </row>
    <row r="664" spans="1:25" ht="11.25">
      <c r="A664" s="10">
        <f t="shared" si="15"/>
        <v>42825</v>
      </c>
      <c r="B664" s="11">
        <v>0</v>
      </c>
      <c r="C664" s="11">
        <v>0.9706143199999999</v>
      </c>
      <c r="D664" s="11">
        <v>2.28213544</v>
      </c>
      <c r="E664" s="11">
        <v>1.0631857599999999</v>
      </c>
      <c r="F664" s="11">
        <v>0</v>
      </c>
      <c r="G664" s="11">
        <v>0</v>
      </c>
      <c r="H664" s="11">
        <v>0</v>
      </c>
      <c r="I664" s="11">
        <v>0</v>
      </c>
      <c r="J664" s="11">
        <v>0</v>
      </c>
      <c r="K664" s="11">
        <v>0</v>
      </c>
      <c r="L664" s="11">
        <v>30.812985839999996</v>
      </c>
      <c r="M664" s="11">
        <v>30.877841279999995</v>
      </c>
      <c r="N664" s="11">
        <v>0.023835759999999994</v>
      </c>
      <c r="O664" s="11">
        <v>0</v>
      </c>
      <c r="P664" s="11">
        <v>0</v>
      </c>
      <c r="Q664" s="11">
        <v>0</v>
      </c>
      <c r="R664" s="11">
        <v>0</v>
      </c>
      <c r="S664" s="11">
        <v>0</v>
      </c>
      <c r="T664" s="11">
        <v>0</v>
      </c>
      <c r="U664" s="11">
        <v>0</v>
      </c>
      <c r="V664" s="11">
        <v>0</v>
      </c>
      <c r="W664" s="11">
        <v>0</v>
      </c>
      <c r="X664" s="11">
        <v>0</v>
      </c>
      <c r="Y664" s="11">
        <v>0</v>
      </c>
    </row>
    <row r="665" spans="1:25" ht="12.75">
      <c r="A665" s="12"/>
      <c r="B665" s="13"/>
      <c r="C665" s="13"/>
      <c r="D665" s="13"/>
      <c r="E665" s="13"/>
      <c r="F665" s="13"/>
      <c r="G665" s="13"/>
      <c r="H665" s="13"/>
      <c r="I665" s="13"/>
      <c r="J665" s="13"/>
      <c r="K665" s="13"/>
      <c r="L665" s="13"/>
      <c r="M665" s="13"/>
      <c r="N665" s="13"/>
      <c r="O665" s="13"/>
      <c r="P665" s="13"/>
      <c r="Q665" s="13"/>
      <c r="R665" s="13"/>
      <c r="S665" s="13"/>
      <c r="T665" s="13"/>
      <c r="U665" s="13"/>
      <c r="V665" s="13"/>
      <c r="W665" s="13"/>
      <c r="X665" s="13"/>
      <c r="Y665" s="13"/>
    </row>
    <row r="666" spans="1:25" ht="18" customHeight="1">
      <c r="A666" s="121" t="s">
        <v>77</v>
      </c>
      <c r="B666" s="122"/>
      <c r="C666" s="122"/>
      <c r="D666" s="122"/>
      <c r="E666" s="122"/>
      <c r="F666" s="122"/>
      <c r="G666" s="122"/>
      <c r="H666" s="122"/>
      <c r="I666" s="122"/>
      <c r="J666" s="122"/>
      <c r="K666" s="122"/>
      <c r="L666" s="122"/>
      <c r="M666" s="122"/>
      <c r="N666" s="122"/>
      <c r="O666" s="122"/>
      <c r="P666" s="122"/>
      <c r="Q666" s="122"/>
      <c r="R666" s="122"/>
      <c r="S666" s="122"/>
      <c r="T666" s="122"/>
      <c r="U666" s="122"/>
      <c r="V666" s="122"/>
      <c r="W666" s="122"/>
      <c r="X666" s="122"/>
      <c r="Y666" s="123"/>
    </row>
    <row r="667" spans="1:25" ht="15">
      <c r="A667" s="35"/>
      <c r="B667" s="35"/>
      <c r="C667" s="35"/>
      <c r="D667" s="35"/>
      <c r="E667" s="35"/>
      <c r="F667" s="35"/>
      <c r="G667" s="35"/>
      <c r="H667" s="35"/>
      <c r="I667" s="35"/>
      <c r="J667" s="35"/>
      <c r="K667" s="35"/>
      <c r="L667" s="35"/>
      <c r="M667" s="35"/>
      <c r="N667" s="35"/>
      <c r="O667" s="35"/>
      <c r="P667" s="35"/>
      <c r="Q667" s="35"/>
      <c r="R667" s="35"/>
      <c r="S667" s="35"/>
      <c r="T667" s="35"/>
      <c r="U667" s="35"/>
      <c r="V667" s="35"/>
      <c r="W667" s="35"/>
      <c r="X667" s="35"/>
      <c r="Y667" s="35"/>
    </row>
    <row r="668" spans="1:25" ht="12.75">
      <c r="A668" s="49" t="s">
        <v>47</v>
      </c>
      <c r="B668" s="50"/>
      <c r="C668" s="50"/>
      <c r="D668" s="50"/>
      <c r="E668" s="50"/>
      <c r="F668" s="50"/>
      <c r="G668" s="50"/>
      <c r="H668" s="50"/>
      <c r="I668" s="50"/>
      <c r="J668" s="50"/>
      <c r="K668" s="50"/>
      <c r="L668" s="50"/>
      <c r="M668" s="50"/>
      <c r="N668" s="50"/>
      <c r="O668" s="50"/>
      <c r="P668" s="50"/>
      <c r="Q668" s="50"/>
      <c r="R668" s="50"/>
      <c r="S668" s="50"/>
      <c r="T668" s="50"/>
      <c r="U668" s="50"/>
      <c r="V668" s="50"/>
      <c r="W668" s="50"/>
      <c r="X668" s="50"/>
      <c r="Y668" s="51"/>
    </row>
    <row r="669" spans="1:25" ht="11.25">
      <c r="A669" s="7"/>
      <c r="B669" s="6" t="s">
        <v>23</v>
      </c>
      <c r="C669" s="8" t="s">
        <v>24</v>
      </c>
      <c r="D669" s="9" t="s">
        <v>25</v>
      </c>
      <c r="E669" s="6" t="s">
        <v>26</v>
      </c>
      <c r="F669" s="6" t="s">
        <v>27</v>
      </c>
      <c r="G669" s="8" t="s">
        <v>28</v>
      </c>
      <c r="H669" s="9" t="s">
        <v>29</v>
      </c>
      <c r="I669" s="6" t="s">
        <v>30</v>
      </c>
      <c r="J669" s="6" t="s">
        <v>31</v>
      </c>
      <c r="K669" s="6" t="s">
        <v>32</v>
      </c>
      <c r="L669" s="6" t="s">
        <v>33</v>
      </c>
      <c r="M669" s="6" t="s">
        <v>34</v>
      </c>
      <c r="N669" s="6" t="s">
        <v>35</v>
      </c>
      <c r="O669" s="6" t="s">
        <v>36</v>
      </c>
      <c r="P669" s="6" t="s">
        <v>37</v>
      </c>
      <c r="Q669" s="6" t="s">
        <v>38</v>
      </c>
      <c r="R669" s="6" t="s">
        <v>39</v>
      </c>
      <c r="S669" s="6" t="s">
        <v>40</v>
      </c>
      <c r="T669" s="6" t="s">
        <v>41</v>
      </c>
      <c r="U669" s="6" t="s">
        <v>42</v>
      </c>
      <c r="V669" s="6" t="s">
        <v>43</v>
      </c>
      <c r="W669" s="6" t="s">
        <v>44</v>
      </c>
      <c r="X669" s="6" t="s">
        <v>45</v>
      </c>
      <c r="Y669" s="6" t="s">
        <v>64</v>
      </c>
    </row>
    <row r="670" spans="1:25" ht="11.25">
      <c r="A670" s="10">
        <f aca="true" t="shared" si="16" ref="A670:A700">A634</f>
        <v>42795</v>
      </c>
      <c r="B670" s="11">
        <v>3.7327908799999996</v>
      </c>
      <c r="C670" s="11">
        <v>3.731127919999999</v>
      </c>
      <c r="D670" s="11">
        <v>4.209506079999999</v>
      </c>
      <c r="E670" s="11">
        <v>3.7372254399999996</v>
      </c>
      <c r="F670" s="11">
        <v>6.538758719999998</v>
      </c>
      <c r="G670" s="11">
        <v>5.460051999999999</v>
      </c>
      <c r="H670" s="11">
        <v>3.4744777599999996</v>
      </c>
      <c r="I670" s="11">
        <v>0.9894611999999999</v>
      </c>
      <c r="J670" s="11">
        <v>1.9955519999999998</v>
      </c>
      <c r="K670" s="11">
        <v>3.4390012799999994</v>
      </c>
      <c r="L670" s="11">
        <v>5.04597496</v>
      </c>
      <c r="M670" s="11">
        <v>5.706170079999999</v>
      </c>
      <c r="N670" s="11">
        <v>2.7932184799999997</v>
      </c>
      <c r="O670" s="11">
        <v>2.9057454399999996</v>
      </c>
      <c r="P670" s="11">
        <v>0.7899059999999999</v>
      </c>
      <c r="Q670" s="11">
        <v>6.037099119999999</v>
      </c>
      <c r="R670" s="11">
        <v>8.46890096</v>
      </c>
      <c r="S670" s="11">
        <v>10.12853504</v>
      </c>
      <c r="T670" s="11">
        <v>11.520986879999999</v>
      </c>
      <c r="U670" s="11">
        <v>17.264296399999996</v>
      </c>
      <c r="V670" s="11">
        <v>23.095188479999997</v>
      </c>
      <c r="W670" s="11">
        <v>22.515369759999995</v>
      </c>
      <c r="X670" s="11">
        <v>31.243138159999994</v>
      </c>
      <c r="Y670" s="11">
        <v>30.814648799999993</v>
      </c>
    </row>
    <row r="671" spans="1:25" ht="11.25">
      <c r="A671" s="10">
        <f t="shared" si="16"/>
        <v>42796</v>
      </c>
      <c r="B671" s="11">
        <v>2.2971020799999993</v>
      </c>
      <c r="C671" s="11">
        <v>6.241088879999999</v>
      </c>
      <c r="D671" s="11">
        <v>0.06762703999999999</v>
      </c>
      <c r="E671" s="11">
        <v>0.027715999999999994</v>
      </c>
      <c r="F671" s="11">
        <v>0.027715999999999994</v>
      </c>
      <c r="G671" s="11">
        <v>0.10144055999999999</v>
      </c>
      <c r="H671" s="11">
        <v>0.12527631999999997</v>
      </c>
      <c r="I671" s="11">
        <v>0.17682807999999997</v>
      </c>
      <c r="J671" s="11">
        <v>5.116373599999999</v>
      </c>
      <c r="K671" s="11">
        <v>0</v>
      </c>
      <c r="L671" s="11">
        <v>0.08924552</v>
      </c>
      <c r="M671" s="11">
        <v>5.38688176</v>
      </c>
      <c r="N671" s="11">
        <v>2.4085203999999996</v>
      </c>
      <c r="O671" s="11">
        <v>0.03658512</v>
      </c>
      <c r="P671" s="11">
        <v>0.03935671999999999</v>
      </c>
      <c r="Q671" s="11">
        <v>0.42460911999999995</v>
      </c>
      <c r="R671" s="11">
        <v>3.649088559999999</v>
      </c>
      <c r="S671" s="11">
        <v>7.732763999999999</v>
      </c>
      <c r="T671" s="11">
        <v>7.867463759999999</v>
      </c>
      <c r="U671" s="11">
        <v>8.536527999999999</v>
      </c>
      <c r="V671" s="11">
        <v>10.814228879999998</v>
      </c>
      <c r="W671" s="11">
        <v>19.939444719999994</v>
      </c>
      <c r="X671" s="11">
        <v>34.23258591999999</v>
      </c>
      <c r="Y671" s="11">
        <v>33.955980239999995</v>
      </c>
    </row>
    <row r="672" spans="1:25" ht="11.25">
      <c r="A672" s="10">
        <f t="shared" si="16"/>
        <v>42797</v>
      </c>
      <c r="B672" s="11">
        <v>0.5692866399999998</v>
      </c>
      <c r="C672" s="11">
        <v>0.2882464</v>
      </c>
      <c r="D672" s="11">
        <v>0</v>
      </c>
      <c r="E672" s="11">
        <v>0</v>
      </c>
      <c r="F672" s="11">
        <v>0</v>
      </c>
      <c r="G672" s="11">
        <v>0</v>
      </c>
      <c r="H672" s="11">
        <v>0.3519931999999999</v>
      </c>
      <c r="I672" s="11">
        <v>0.48502999999999996</v>
      </c>
      <c r="J672" s="11">
        <v>0.24334647999999995</v>
      </c>
      <c r="K672" s="11">
        <v>0.20842431999999997</v>
      </c>
      <c r="L672" s="11">
        <v>0.050443119999999994</v>
      </c>
      <c r="M672" s="11">
        <v>0.09811463999999999</v>
      </c>
      <c r="N672" s="11">
        <v>0.07150727999999999</v>
      </c>
      <c r="O672" s="11">
        <v>0.28990935999999995</v>
      </c>
      <c r="P672" s="11">
        <v>0.9002156799999997</v>
      </c>
      <c r="Q672" s="11">
        <v>0.5947853599999999</v>
      </c>
      <c r="R672" s="11">
        <v>0.70509504</v>
      </c>
      <c r="S672" s="11">
        <v>6.605831439999999</v>
      </c>
      <c r="T672" s="11">
        <v>9.696165439999998</v>
      </c>
      <c r="U672" s="11">
        <v>9.358584559999999</v>
      </c>
      <c r="V672" s="11">
        <v>8.381318399999998</v>
      </c>
      <c r="W672" s="11">
        <v>7.2438537599999995</v>
      </c>
      <c r="X672" s="11">
        <v>9.901263839999999</v>
      </c>
      <c r="Y672" s="11">
        <v>13.54037464</v>
      </c>
    </row>
    <row r="673" spans="1:25" ht="11.25">
      <c r="A673" s="10">
        <f t="shared" si="16"/>
        <v>42798</v>
      </c>
      <c r="B673" s="11">
        <v>0</v>
      </c>
      <c r="C673" s="11">
        <v>0.006097519999999999</v>
      </c>
      <c r="D673" s="11">
        <v>0</v>
      </c>
      <c r="E673" s="11">
        <v>0</v>
      </c>
      <c r="F673" s="11">
        <v>0</v>
      </c>
      <c r="G673" s="11">
        <v>0.012195039999999997</v>
      </c>
      <c r="H673" s="11">
        <v>0.06430111999999998</v>
      </c>
      <c r="I673" s="11">
        <v>0.17128487999999997</v>
      </c>
      <c r="J673" s="11">
        <v>0.10088623999999999</v>
      </c>
      <c r="K673" s="11">
        <v>0.08314799999999999</v>
      </c>
      <c r="L673" s="11">
        <v>0.13636271999999997</v>
      </c>
      <c r="M673" s="11">
        <v>0.06818135999999998</v>
      </c>
      <c r="N673" s="11">
        <v>0</v>
      </c>
      <c r="O673" s="11">
        <v>0</v>
      </c>
      <c r="P673" s="11">
        <v>0</v>
      </c>
      <c r="Q673" s="11">
        <v>0</v>
      </c>
      <c r="R673" s="11">
        <v>1.1879077599999996</v>
      </c>
      <c r="S673" s="11">
        <v>3.4850098399999996</v>
      </c>
      <c r="T673" s="11">
        <v>4.3952032800000005</v>
      </c>
      <c r="U673" s="11">
        <v>8.800384319999997</v>
      </c>
      <c r="V673" s="11">
        <v>6.962813519999999</v>
      </c>
      <c r="W673" s="11">
        <v>9.04539376</v>
      </c>
      <c r="X673" s="11">
        <v>15.856877919999999</v>
      </c>
      <c r="Y673" s="11">
        <v>32.58292959999999</v>
      </c>
    </row>
    <row r="674" spans="1:25" ht="11.25">
      <c r="A674" s="10">
        <f t="shared" si="16"/>
        <v>42799</v>
      </c>
      <c r="B674" s="11">
        <v>0.0005543199999999999</v>
      </c>
      <c r="C674" s="11">
        <v>0</v>
      </c>
      <c r="D674" s="11">
        <v>0.22893415999999994</v>
      </c>
      <c r="E674" s="11">
        <v>0.015520959999999999</v>
      </c>
      <c r="F674" s="11">
        <v>0.08979983999999999</v>
      </c>
      <c r="G674" s="11">
        <v>0.34090679999999995</v>
      </c>
      <c r="H674" s="11">
        <v>1.6108539199999996</v>
      </c>
      <c r="I674" s="11">
        <v>0.8176219999999998</v>
      </c>
      <c r="J674" s="11">
        <v>0</v>
      </c>
      <c r="K674" s="11">
        <v>0</v>
      </c>
      <c r="L674" s="11">
        <v>0.20786999999999997</v>
      </c>
      <c r="M674" s="11">
        <v>0</v>
      </c>
      <c r="N674" s="11">
        <v>0.0027716</v>
      </c>
      <c r="O674" s="11">
        <v>1.3564210399999996</v>
      </c>
      <c r="P674" s="11">
        <v>0.88081448</v>
      </c>
      <c r="Q674" s="11">
        <v>1.1363559999999997</v>
      </c>
      <c r="R674" s="11">
        <v>1.6463303999999999</v>
      </c>
      <c r="S674" s="11">
        <v>2.52825352</v>
      </c>
      <c r="T674" s="11">
        <v>4.952849199999999</v>
      </c>
      <c r="U674" s="11">
        <v>6.278782639999998</v>
      </c>
      <c r="V674" s="11">
        <v>5.355285519999999</v>
      </c>
      <c r="W674" s="11">
        <v>8.771005359999998</v>
      </c>
      <c r="X674" s="11">
        <v>14.355779359999998</v>
      </c>
      <c r="Y674" s="11">
        <v>48.45477415999999</v>
      </c>
    </row>
    <row r="675" spans="1:25" ht="11.25">
      <c r="A675" s="10">
        <f t="shared" si="16"/>
        <v>42800</v>
      </c>
      <c r="B675" s="11">
        <v>0.32815743999999997</v>
      </c>
      <c r="C675" s="11">
        <v>0.3741659999999999</v>
      </c>
      <c r="D675" s="11">
        <v>0.023281439999999997</v>
      </c>
      <c r="E675" s="11">
        <v>0</v>
      </c>
      <c r="F675" s="11">
        <v>0</v>
      </c>
      <c r="G675" s="11">
        <v>0</v>
      </c>
      <c r="H675" s="11">
        <v>0</v>
      </c>
      <c r="I675" s="11">
        <v>0.006097519999999999</v>
      </c>
      <c r="J675" s="11">
        <v>0</v>
      </c>
      <c r="K675" s="11">
        <v>0</v>
      </c>
      <c r="L675" s="11">
        <v>0</v>
      </c>
      <c r="M675" s="11">
        <v>0.042682639999999994</v>
      </c>
      <c r="N675" s="11">
        <v>0</v>
      </c>
      <c r="O675" s="11">
        <v>0</v>
      </c>
      <c r="P675" s="11">
        <v>0</v>
      </c>
      <c r="Q675" s="11">
        <v>0</v>
      </c>
      <c r="R675" s="11">
        <v>0</v>
      </c>
      <c r="S675" s="11">
        <v>0.027715999999999994</v>
      </c>
      <c r="T675" s="11">
        <v>0.3885783199999999</v>
      </c>
      <c r="U675" s="11">
        <v>3.9667139199999997</v>
      </c>
      <c r="V675" s="11">
        <v>4.84309384</v>
      </c>
      <c r="W675" s="11">
        <v>3.477803679999999</v>
      </c>
      <c r="X675" s="11">
        <v>7.079220719999999</v>
      </c>
      <c r="Y675" s="11">
        <v>16.204436559999998</v>
      </c>
    </row>
    <row r="676" spans="1:25" ht="11.25">
      <c r="A676" s="10">
        <f t="shared" si="16"/>
        <v>42801</v>
      </c>
      <c r="B676" s="11">
        <v>1.3486605599999997</v>
      </c>
      <c r="C676" s="11">
        <v>0.13414543999999998</v>
      </c>
      <c r="D676" s="11">
        <v>0.28880071999999996</v>
      </c>
      <c r="E676" s="11">
        <v>0.4124140799999999</v>
      </c>
      <c r="F676" s="11">
        <v>0.7012147999999999</v>
      </c>
      <c r="G676" s="11">
        <v>0.9368007999999999</v>
      </c>
      <c r="H676" s="11">
        <v>1.0437845599999998</v>
      </c>
      <c r="I676" s="11">
        <v>2.09643824</v>
      </c>
      <c r="J676" s="11">
        <v>2.0592987999999997</v>
      </c>
      <c r="K676" s="11">
        <v>2.4645067199999997</v>
      </c>
      <c r="L676" s="11">
        <v>4.6230288</v>
      </c>
      <c r="M676" s="11">
        <v>3.750529119999999</v>
      </c>
      <c r="N676" s="11">
        <v>2.1701627999999995</v>
      </c>
      <c r="O676" s="11">
        <v>1.37970248</v>
      </c>
      <c r="P676" s="11">
        <v>1.7455536799999996</v>
      </c>
      <c r="Q676" s="11">
        <v>3.1030833599999994</v>
      </c>
      <c r="R676" s="11">
        <v>17.694448719999997</v>
      </c>
      <c r="S676" s="11">
        <v>16.878489679999998</v>
      </c>
      <c r="T676" s="11">
        <v>18.878476239999994</v>
      </c>
      <c r="U676" s="11">
        <v>10.115231359999997</v>
      </c>
      <c r="V676" s="11">
        <v>7.970012959999999</v>
      </c>
      <c r="W676" s="11">
        <v>5.69452936</v>
      </c>
      <c r="X676" s="11">
        <v>15.584706799999998</v>
      </c>
      <c r="Y676" s="11">
        <v>49.461419279999994</v>
      </c>
    </row>
    <row r="677" spans="1:25" ht="11.25">
      <c r="A677" s="10">
        <f t="shared" si="16"/>
        <v>42802</v>
      </c>
      <c r="B677" s="11">
        <v>2.4013142399999996</v>
      </c>
      <c r="C677" s="11">
        <v>3.5459850399999993</v>
      </c>
      <c r="D677" s="11">
        <v>2.35586</v>
      </c>
      <c r="E677" s="11">
        <v>1.6380155999999997</v>
      </c>
      <c r="F677" s="11">
        <v>3.0620636799999996</v>
      </c>
      <c r="G677" s="11">
        <v>3.6973144</v>
      </c>
      <c r="H677" s="11">
        <v>4.71781752</v>
      </c>
      <c r="I677" s="11">
        <v>5.0886575999999994</v>
      </c>
      <c r="J677" s="11">
        <v>12.831399359999997</v>
      </c>
      <c r="K677" s="11">
        <v>11.825308559999998</v>
      </c>
      <c r="L677" s="11">
        <v>14.349681839999997</v>
      </c>
      <c r="M677" s="11">
        <v>12.369096479999998</v>
      </c>
      <c r="N677" s="11">
        <v>9.584747119999998</v>
      </c>
      <c r="O677" s="11">
        <v>10.509907199999997</v>
      </c>
      <c r="P677" s="11">
        <v>11.307573679999997</v>
      </c>
      <c r="Q677" s="11">
        <v>12.873527679999999</v>
      </c>
      <c r="R677" s="11">
        <v>13.453900719999998</v>
      </c>
      <c r="S677" s="11">
        <v>31.59901159999999</v>
      </c>
      <c r="T677" s="11">
        <v>16.702215919999997</v>
      </c>
      <c r="U677" s="11">
        <v>29.581841119999993</v>
      </c>
      <c r="V677" s="11">
        <v>46.93704599999999</v>
      </c>
      <c r="W677" s="11">
        <v>29.077964239999996</v>
      </c>
      <c r="X677" s="11">
        <v>28.525861519999996</v>
      </c>
      <c r="Y677" s="11">
        <v>28.427192559999998</v>
      </c>
    </row>
    <row r="678" spans="1:25" ht="11.25">
      <c r="A678" s="10">
        <f t="shared" si="16"/>
        <v>42803</v>
      </c>
      <c r="B678" s="11">
        <v>0.36640552</v>
      </c>
      <c r="C678" s="11">
        <v>1.7028710399999996</v>
      </c>
      <c r="D678" s="11">
        <v>0.0110864</v>
      </c>
      <c r="E678" s="11">
        <v>0</v>
      </c>
      <c r="F678" s="11">
        <v>0</v>
      </c>
      <c r="G678" s="11">
        <v>0</v>
      </c>
      <c r="H678" s="11">
        <v>1.1978855199999998</v>
      </c>
      <c r="I678" s="11">
        <v>4.951186239999998</v>
      </c>
      <c r="J678" s="11">
        <v>4.932339359999999</v>
      </c>
      <c r="K678" s="11">
        <v>4.72890392</v>
      </c>
      <c r="L678" s="11">
        <v>4.322587359999999</v>
      </c>
      <c r="M678" s="11">
        <v>5.140763679999999</v>
      </c>
      <c r="N678" s="11">
        <v>5.504951919999999</v>
      </c>
      <c r="O678" s="11">
        <v>5.5653728</v>
      </c>
      <c r="P678" s="11">
        <v>4.44453776</v>
      </c>
      <c r="Q678" s="11">
        <v>5.492202559999999</v>
      </c>
      <c r="R678" s="11">
        <v>5.467258159999999</v>
      </c>
      <c r="S678" s="11">
        <v>3.7909944799999997</v>
      </c>
      <c r="T678" s="11">
        <v>3.0997574399999994</v>
      </c>
      <c r="U678" s="11">
        <v>3.304301519999999</v>
      </c>
      <c r="V678" s="11">
        <v>8.063693039999999</v>
      </c>
      <c r="W678" s="11">
        <v>8.064801679999999</v>
      </c>
      <c r="X678" s="11">
        <v>13.753233519999998</v>
      </c>
      <c r="Y678" s="11">
        <v>39.92600664</v>
      </c>
    </row>
    <row r="679" spans="1:25" ht="11.25">
      <c r="A679" s="10">
        <f t="shared" si="16"/>
        <v>42804</v>
      </c>
      <c r="B679" s="11">
        <v>0</v>
      </c>
      <c r="C679" s="11">
        <v>0.0055432</v>
      </c>
      <c r="D679" s="11">
        <v>0.004434559999999999</v>
      </c>
      <c r="E679" s="11">
        <v>0.0016629599999999996</v>
      </c>
      <c r="F679" s="11">
        <v>0</v>
      </c>
      <c r="G679" s="11">
        <v>0</v>
      </c>
      <c r="H679" s="11">
        <v>0</v>
      </c>
      <c r="I679" s="11">
        <v>0</v>
      </c>
      <c r="J679" s="11">
        <v>1.0842499199999998</v>
      </c>
      <c r="K679" s="11">
        <v>0.6385766399999998</v>
      </c>
      <c r="L679" s="11">
        <v>0.5814816799999999</v>
      </c>
      <c r="M679" s="11">
        <v>0.4950077599999999</v>
      </c>
      <c r="N679" s="11">
        <v>0.23115143999999996</v>
      </c>
      <c r="O679" s="11">
        <v>0.23614031999999993</v>
      </c>
      <c r="P679" s="11">
        <v>2.4201611199999995</v>
      </c>
      <c r="Q679" s="11">
        <v>0.5371360799999999</v>
      </c>
      <c r="R679" s="11">
        <v>5.7488527199999995</v>
      </c>
      <c r="S679" s="11">
        <v>6.062043519999999</v>
      </c>
      <c r="T679" s="11">
        <v>6.2555011999999985</v>
      </c>
      <c r="U679" s="11">
        <v>9.251600799999999</v>
      </c>
      <c r="V679" s="11">
        <v>6.04707688</v>
      </c>
      <c r="W679" s="11">
        <v>10.449486319999998</v>
      </c>
      <c r="X679" s="11">
        <v>8.116353439999997</v>
      </c>
      <c r="Y679" s="11">
        <v>9.477763359999999</v>
      </c>
    </row>
    <row r="680" spans="1:25" ht="11.25">
      <c r="A680" s="10">
        <f t="shared" si="16"/>
        <v>42805</v>
      </c>
      <c r="B680" s="11">
        <v>0</v>
      </c>
      <c r="C680" s="11">
        <v>0.03547647999999999</v>
      </c>
      <c r="D680" s="11">
        <v>0.4661831199999999</v>
      </c>
      <c r="E680" s="11">
        <v>0</v>
      </c>
      <c r="F680" s="11">
        <v>0</v>
      </c>
      <c r="G680" s="11">
        <v>0</v>
      </c>
      <c r="H680" s="11">
        <v>0</v>
      </c>
      <c r="I680" s="11">
        <v>0.31152783999999994</v>
      </c>
      <c r="J680" s="11">
        <v>0</v>
      </c>
      <c r="K680" s="11">
        <v>0</v>
      </c>
      <c r="L680" s="11">
        <v>0</v>
      </c>
      <c r="M680" s="11">
        <v>0</v>
      </c>
      <c r="N680" s="11">
        <v>0</v>
      </c>
      <c r="O680" s="11">
        <v>0</v>
      </c>
      <c r="P680" s="11">
        <v>0</v>
      </c>
      <c r="Q680" s="11">
        <v>0</v>
      </c>
      <c r="R680" s="11">
        <v>0</v>
      </c>
      <c r="S680" s="11">
        <v>1.0387956799999998</v>
      </c>
      <c r="T680" s="11">
        <v>0.3337006399999999</v>
      </c>
      <c r="U680" s="11">
        <v>4.552075839999999</v>
      </c>
      <c r="V680" s="11">
        <v>7.2699067999999984</v>
      </c>
      <c r="W680" s="11">
        <v>8.934529759999998</v>
      </c>
      <c r="X680" s="11">
        <v>33.80298791999999</v>
      </c>
      <c r="Y680" s="11">
        <v>50.29622519999999</v>
      </c>
    </row>
    <row r="681" spans="1:25" ht="11.25">
      <c r="A681" s="10">
        <f t="shared" si="16"/>
        <v>42806</v>
      </c>
      <c r="B681" s="11">
        <v>0.7178443999999998</v>
      </c>
      <c r="C681" s="11">
        <v>0</v>
      </c>
      <c r="D681" s="11">
        <v>0.0016629599999999996</v>
      </c>
      <c r="E681" s="11">
        <v>0.01496664</v>
      </c>
      <c r="F681" s="11">
        <v>0.01053208</v>
      </c>
      <c r="G681" s="11">
        <v>0.05155175999999999</v>
      </c>
      <c r="H681" s="11">
        <v>4.118043279999999</v>
      </c>
      <c r="I681" s="11">
        <v>3.6906625599999994</v>
      </c>
      <c r="J681" s="11">
        <v>0.019955519999999994</v>
      </c>
      <c r="K681" s="11">
        <v>0.026053039999999996</v>
      </c>
      <c r="L681" s="11">
        <v>4.289882479999999</v>
      </c>
      <c r="M681" s="11">
        <v>2.7632851999999994</v>
      </c>
      <c r="N681" s="11">
        <v>2.3580772799999994</v>
      </c>
      <c r="O681" s="11">
        <v>0.25831311999999995</v>
      </c>
      <c r="P681" s="11">
        <v>0.19179471999999997</v>
      </c>
      <c r="Q681" s="11">
        <v>1.1491053599999999</v>
      </c>
      <c r="R681" s="11">
        <v>1.2062003199999998</v>
      </c>
      <c r="S681" s="11">
        <v>2.4778104</v>
      </c>
      <c r="T681" s="11">
        <v>5.875792</v>
      </c>
      <c r="U681" s="11">
        <v>6.080336079999999</v>
      </c>
      <c r="V681" s="11">
        <v>6.258272799999999</v>
      </c>
      <c r="W681" s="11">
        <v>14.901784559999996</v>
      </c>
      <c r="X681" s="11">
        <v>31.302450399999998</v>
      </c>
      <c r="Y681" s="11">
        <v>48.21530791999999</v>
      </c>
    </row>
    <row r="682" spans="1:25" ht="11.25">
      <c r="A682" s="10">
        <f t="shared" si="16"/>
        <v>42807</v>
      </c>
      <c r="B682" s="11">
        <v>2.8031962399999997</v>
      </c>
      <c r="C682" s="11">
        <v>0.0016629599999999996</v>
      </c>
      <c r="D682" s="11">
        <v>0</v>
      </c>
      <c r="E682" s="11">
        <v>0.0027716</v>
      </c>
      <c r="F682" s="11">
        <v>0.003325919999999999</v>
      </c>
      <c r="G682" s="11">
        <v>0.0221728</v>
      </c>
      <c r="H682" s="11">
        <v>0.08093071999999998</v>
      </c>
      <c r="I682" s="11">
        <v>0.6856938399999998</v>
      </c>
      <c r="J682" s="11">
        <v>0.0221728</v>
      </c>
      <c r="K682" s="11">
        <v>0.3841437599999999</v>
      </c>
      <c r="L682" s="11">
        <v>6.05483736</v>
      </c>
      <c r="M682" s="11">
        <v>4.007733599999999</v>
      </c>
      <c r="N682" s="11">
        <v>3.2034152799999998</v>
      </c>
      <c r="O682" s="11">
        <v>0.5859162399999999</v>
      </c>
      <c r="P682" s="11">
        <v>3.570375119999999</v>
      </c>
      <c r="Q682" s="11">
        <v>4.953957839999999</v>
      </c>
      <c r="R682" s="11">
        <v>6.572572239999999</v>
      </c>
      <c r="S682" s="11">
        <v>7.936753759999999</v>
      </c>
      <c r="T682" s="11">
        <v>8.94450752</v>
      </c>
      <c r="U682" s="11">
        <v>11.407351279999999</v>
      </c>
      <c r="V682" s="11">
        <v>17.517620639999997</v>
      </c>
      <c r="W682" s="11">
        <v>15.637921519999997</v>
      </c>
      <c r="X682" s="11">
        <v>18.44832392</v>
      </c>
      <c r="Y682" s="11">
        <v>50.102767519999986</v>
      </c>
    </row>
    <row r="683" spans="1:25" ht="11.25">
      <c r="A683" s="10">
        <f t="shared" si="16"/>
        <v>42808</v>
      </c>
      <c r="B683" s="11">
        <v>2.722265519999999</v>
      </c>
      <c r="C683" s="11">
        <v>0.4983336799999999</v>
      </c>
      <c r="D683" s="11">
        <v>0.01718392</v>
      </c>
      <c r="E683" s="11">
        <v>0.024390079999999995</v>
      </c>
      <c r="F683" s="11">
        <v>0.020509839999999998</v>
      </c>
      <c r="G683" s="11">
        <v>0.027161679999999997</v>
      </c>
      <c r="H683" s="11">
        <v>0.016629599999999998</v>
      </c>
      <c r="I683" s="11">
        <v>1.7838017599999998</v>
      </c>
      <c r="J683" s="11">
        <v>1.6491019999999998</v>
      </c>
      <c r="K683" s="11">
        <v>3.7555179999999995</v>
      </c>
      <c r="L683" s="11">
        <v>3.659620639999999</v>
      </c>
      <c r="M683" s="11">
        <v>17.719947439999995</v>
      </c>
      <c r="N683" s="11">
        <v>14.301455999999996</v>
      </c>
      <c r="O683" s="11">
        <v>15.69945104</v>
      </c>
      <c r="P683" s="11">
        <v>16.395122639999997</v>
      </c>
      <c r="Q683" s="11">
        <v>16.50432368</v>
      </c>
      <c r="R683" s="11">
        <v>18.033692559999995</v>
      </c>
      <c r="S683" s="11">
        <v>19.026479679999998</v>
      </c>
      <c r="T683" s="11">
        <v>26.371773999999995</v>
      </c>
      <c r="U683" s="11">
        <v>40.59562519999999</v>
      </c>
      <c r="V683" s="11">
        <v>49.925939439999986</v>
      </c>
      <c r="W683" s="11">
        <v>33.17660632</v>
      </c>
      <c r="X683" s="11">
        <v>33.03414608</v>
      </c>
      <c r="Y683" s="11">
        <v>32.8545464</v>
      </c>
    </row>
    <row r="684" spans="1:25" ht="11.25">
      <c r="A684" s="10">
        <f t="shared" si="16"/>
        <v>42809</v>
      </c>
      <c r="B684" s="11">
        <v>1.2405681599999998</v>
      </c>
      <c r="C684" s="11">
        <v>1.11030296</v>
      </c>
      <c r="D684" s="11">
        <v>0</v>
      </c>
      <c r="E684" s="11">
        <v>0</v>
      </c>
      <c r="F684" s="11">
        <v>0</v>
      </c>
      <c r="G684" s="11">
        <v>0.01053208</v>
      </c>
      <c r="H684" s="11">
        <v>2.0437778399999997</v>
      </c>
      <c r="I684" s="11">
        <v>2.5653929599999996</v>
      </c>
      <c r="J684" s="11">
        <v>1.3941147999999997</v>
      </c>
      <c r="K684" s="11">
        <v>2.27382064</v>
      </c>
      <c r="L684" s="11">
        <v>2.5997607999999994</v>
      </c>
      <c r="M684" s="11">
        <v>23.871236479999997</v>
      </c>
      <c r="N684" s="11">
        <v>2.0238223199999994</v>
      </c>
      <c r="O684" s="11">
        <v>16.77150592</v>
      </c>
      <c r="P684" s="11">
        <v>32.67272943999999</v>
      </c>
      <c r="Q684" s="11">
        <v>32.925499359999996</v>
      </c>
      <c r="R684" s="11">
        <v>32.612308559999995</v>
      </c>
      <c r="S684" s="11">
        <v>17.612409359999997</v>
      </c>
      <c r="T684" s="11">
        <v>16.87516376</v>
      </c>
      <c r="U684" s="11">
        <v>17.76484736</v>
      </c>
      <c r="V684" s="11">
        <v>20.633453359999997</v>
      </c>
      <c r="W684" s="11">
        <v>21.349080479999998</v>
      </c>
      <c r="X684" s="11">
        <v>31.187706159999994</v>
      </c>
      <c r="Y684" s="11">
        <v>43.423765839999994</v>
      </c>
    </row>
    <row r="685" spans="1:25" ht="11.25">
      <c r="A685" s="10">
        <f t="shared" si="16"/>
        <v>42810</v>
      </c>
      <c r="B685" s="11">
        <v>5.824794559999999</v>
      </c>
      <c r="C685" s="11">
        <v>26.864010159999996</v>
      </c>
      <c r="D685" s="11">
        <v>26.404478879999996</v>
      </c>
      <c r="E685" s="11">
        <v>25.981532719999993</v>
      </c>
      <c r="F685" s="11">
        <v>24.071345999999995</v>
      </c>
      <c r="G685" s="11">
        <v>23.480995199999995</v>
      </c>
      <c r="H685" s="11">
        <v>22.934989999999996</v>
      </c>
      <c r="I685" s="11">
        <v>23.594630799999994</v>
      </c>
      <c r="J685" s="11">
        <v>23.722124399999995</v>
      </c>
      <c r="K685" s="11">
        <v>23.777556399999995</v>
      </c>
      <c r="L685" s="11">
        <v>24.070237359999997</v>
      </c>
      <c r="M685" s="11">
        <v>24.600167279999997</v>
      </c>
      <c r="N685" s="11">
        <v>23.482658159999996</v>
      </c>
      <c r="O685" s="11">
        <v>0</v>
      </c>
      <c r="P685" s="11">
        <v>0</v>
      </c>
      <c r="Q685" s="11">
        <v>2.3508711199999994</v>
      </c>
      <c r="R685" s="11">
        <v>5.889095679999999</v>
      </c>
      <c r="S685" s="11">
        <v>6.846960639999998</v>
      </c>
      <c r="T685" s="11">
        <v>16.989353679999997</v>
      </c>
      <c r="U685" s="11">
        <v>16.738246719999996</v>
      </c>
      <c r="V685" s="11">
        <v>17.42172328</v>
      </c>
      <c r="W685" s="11">
        <v>48.901001759999986</v>
      </c>
      <c r="X685" s="11">
        <v>44.1294152</v>
      </c>
      <c r="Y685" s="11">
        <v>20.401193279999998</v>
      </c>
    </row>
    <row r="686" spans="1:25" ht="11.25">
      <c r="A686" s="10">
        <f t="shared" si="16"/>
        <v>42811</v>
      </c>
      <c r="B686" s="11">
        <v>4.268818319999999</v>
      </c>
      <c r="C686" s="11">
        <v>4.957283759999999</v>
      </c>
      <c r="D686" s="11">
        <v>0.0016629599999999996</v>
      </c>
      <c r="E686" s="11">
        <v>0.003325919999999999</v>
      </c>
      <c r="F686" s="11">
        <v>0.07427887999999999</v>
      </c>
      <c r="G686" s="11">
        <v>0.02993328</v>
      </c>
      <c r="H686" s="11">
        <v>0.019955519999999994</v>
      </c>
      <c r="I686" s="11">
        <v>0.01441232</v>
      </c>
      <c r="J686" s="11">
        <v>0.0038802399999999996</v>
      </c>
      <c r="K686" s="11">
        <v>3.1208215999999993</v>
      </c>
      <c r="L686" s="11">
        <v>2.5343510399999993</v>
      </c>
      <c r="M686" s="11">
        <v>2.7849036799999993</v>
      </c>
      <c r="N686" s="11">
        <v>0.20620703999999995</v>
      </c>
      <c r="O686" s="11">
        <v>1.3336939199999998</v>
      </c>
      <c r="P686" s="11">
        <v>0.08093071999999998</v>
      </c>
      <c r="Q686" s="11">
        <v>1.4894578399999998</v>
      </c>
      <c r="R686" s="11">
        <v>4.287110879999999</v>
      </c>
      <c r="S686" s="11">
        <v>6.682327599999998</v>
      </c>
      <c r="T686" s="11">
        <v>6.495521759999999</v>
      </c>
      <c r="U686" s="11">
        <v>19.2931076</v>
      </c>
      <c r="V686" s="11">
        <v>18.07027768</v>
      </c>
      <c r="W686" s="11">
        <v>20.404519199999996</v>
      </c>
      <c r="X686" s="11">
        <v>44.838944799999986</v>
      </c>
      <c r="Y686" s="11">
        <v>32.819624239999996</v>
      </c>
    </row>
    <row r="687" spans="1:25" ht="11.25">
      <c r="A687" s="10">
        <f t="shared" si="16"/>
        <v>42812</v>
      </c>
      <c r="B687" s="11">
        <v>0.0016629599999999996</v>
      </c>
      <c r="C687" s="11">
        <v>0</v>
      </c>
      <c r="D687" s="11">
        <v>0</v>
      </c>
      <c r="E687" s="11">
        <v>0</v>
      </c>
      <c r="F687" s="11">
        <v>0</v>
      </c>
      <c r="G687" s="11">
        <v>0</v>
      </c>
      <c r="H687" s="11">
        <v>0</v>
      </c>
      <c r="I687" s="11">
        <v>0</v>
      </c>
      <c r="J687" s="11">
        <v>0</v>
      </c>
      <c r="K687" s="11">
        <v>0</v>
      </c>
      <c r="L687" s="11">
        <v>0.11751583999999998</v>
      </c>
      <c r="M687" s="11">
        <v>1.83867944</v>
      </c>
      <c r="N687" s="11">
        <v>0.4124140799999999</v>
      </c>
      <c r="O687" s="11">
        <v>0.01441232</v>
      </c>
      <c r="P687" s="11">
        <v>0</v>
      </c>
      <c r="Q687" s="11">
        <v>0</v>
      </c>
      <c r="R687" s="11">
        <v>0.44567327999999984</v>
      </c>
      <c r="S687" s="11">
        <v>0.05099743999999999</v>
      </c>
      <c r="T687" s="11">
        <v>5.669030639999999</v>
      </c>
      <c r="U687" s="11">
        <v>9.095836879999998</v>
      </c>
      <c r="V687" s="11">
        <v>17.745446159999997</v>
      </c>
      <c r="W687" s="11">
        <v>17.331369119999998</v>
      </c>
      <c r="X687" s="11">
        <v>13.43006496</v>
      </c>
      <c r="Y687" s="11">
        <v>44.68151791999999</v>
      </c>
    </row>
    <row r="688" spans="1:25" ht="11.25">
      <c r="A688" s="10">
        <f t="shared" si="16"/>
        <v>42813</v>
      </c>
      <c r="B688" s="11">
        <v>5.989427599999999</v>
      </c>
      <c r="C688" s="11">
        <v>4.37524776</v>
      </c>
      <c r="D688" s="11">
        <v>3.1202672799999993</v>
      </c>
      <c r="E688" s="11">
        <v>0.008314799999999999</v>
      </c>
      <c r="F688" s="11">
        <v>0</v>
      </c>
      <c r="G688" s="11">
        <v>0.01718392</v>
      </c>
      <c r="H688" s="11">
        <v>0.009423439999999998</v>
      </c>
      <c r="I688" s="11">
        <v>0.0016629599999999996</v>
      </c>
      <c r="J688" s="11">
        <v>0</v>
      </c>
      <c r="K688" s="11">
        <v>0.0016629599999999996</v>
      </c>
      <c r="L688" s="11">
        <v>0.4911275199999999</v>
      </c>
      <c r="M688" s="11">
        <v>1.1635176799999996</v>
      </c>
      <c r="N688" s="11">
        <v>0</v>
      </c>
      <c r="O688" s="11">
        <v>0</v>
      </c>
      <c r="P688" s="11">
        <v>0</v>
      </c>
      <c r="Q688" s="11">
        <v>0</v>
      </c>
      <c r="R688" s="11">
        <v>2.3541970399999994</v>
      </c>
      <c r="S688" s="11">
        <v>4.172920959999999</v>
      </c>
      <c r="T688" s="11">
        <v>7.467244719999999</v>
      </c>
      <c r="U688" s="11">
        <v>15.395129359999999</v>
      </c>
      <c r="V688" s="11">
        <v>28.881180639999993</v>
      </c>
      <c r="W688" s="11">
        <v>15.979936959999996</v>
      </c>
      <c r="X688" s="11">
        <v>30.912209119999993</v>
      </c>
      <c r="Y688" s="11">
        <v>41.48253719999999</v>
      </c>
    </row>
    <row r="689" spans="1:25" ht="11.25">
      <c r="A689" s="10">
        <f t="shared" si="16"/>
        <v>42814</v>
      </c>
      <c r="B689" s="11">
        <v>2.9062997599999996</v>
      </c>
      <c r="C689" s="11">
        <v>0.6435655199999999</v>
      </c>
      <c r="D689" s="11">
        <v>2.4151722399999995</v>
      </c>
      <c r="E689" s="11">
        <v>2.0415605599999997</v>
      </c>
      <c r="F689" s="11">
        <v>1.9107410399999996</v>
      </c>
      <c r="G689" s="11">
        <v>1.59422432</v>
      </c>
      <c r="H689" s="11">
        <v>0.82926272</v>
      </c>
      <c r="I689" s="11">
        <v>1.6746007199999997</v>
      </c>
      <c r="J689" s="11">
        <v>0.03215055999999999</v>
      </c>
      <c r="K689" s="11">
        <v>0.01718392</v>
      </c>
      <c r="L689" s="11">
        <v>0.4301523199999999</v>
      </c>
      <c r="M689" s="11">
        <v>2.0437778399999997</v>
      </c>
      <c r="N689" s="11">
        <v>13.855782719999999</v>
      </c>
      <c r="O689" s="11">
        <v>0.3797091999999999</v>
      </c>
      <c r="P689" s="11">
        <v>0.5593088799999999</v>
      </c>
      <c r="Q689" s="11">
        <v>14.191146319999996</v>
      </c>
      <c r="R689" s="11">
        <v>12.554239359999999</v>
      </c>
      <c r="S689" s="11">
        <v>12.6190948</v>
      </c>
      <c r="T689" s="11">
        <v>15.713863359999998</v>
      </c>
      <c r="U689" s="11">
        <v>35.52304287999999</v>
      </c>
      <c r="V689" s="11">
        <v>36.7015272</v>
      </c>
      <c r="W689" s="11">
        <v>37.10063759999999</v>
      </c>
      <c r="X689" s="11">
        <v>37.19819791999999</v>
      </c>
      <c r="Y689" s="11">
        <v>47.98581943999999</v>
      </c>
    </row>
    <row r="690" spans="1:25" ht="11.25">
      <c r="A690" s="10">
        <f t="shared" si="16"/>
        <v>42815</v>
      </c>
      <c r="B690" s="11">
        <v>0.05875791999999999</v>
      </c>
      <c r="C690" s="11">
        <v>2.2067479199999998</v>
      </c>
      <c r="D690" s="11">
        <v>2.28435272</v>
      </c>
      <c r="E690" s="11">
        <v>0.8686194399999999</v>
      </c>
      <c r="F690" s="11">
        <v>0.006097519999999999</v>
      </c>
      <c r="G690" s="11">
        <v>0</v>
      </c>
      <c r="H690" s="11">
        <v>0</v>
      </c>
      <c r="I690" s="11">
        <v>0.4811497599999999</v>
      </c>
      <c r="J690" s="11">
        <v>2.8580739199999994</v>
      </c>
      <c r="K690" s="11">
        <v>4.35806384</v>
      </c>
      <c r="L690" s="11">
        <v>4.797639599999999</v>
      </c>
      <c r="M690" s="11">
        <v>4.465047599999998</v>
      </c>
      <c r="N690" s="11">
        <v>6.353615839999999</v>
      </c>
      <c r="O690" s="11">
        <v>10.177315199999999</v>
      </c>
      <c r="P690" s="11">
        <v>13.54037464</v>
      </c>
      <c r="Q690" s="11">
        <v>11.219991119999998</v>
      </c>
      <c r="R690" s="11">
        <v>15.767632399999997</v>
      </c>
      <c r="S690" s="11">
        <v>17.95830504</v>
      </c>
      <c r="T690" s="11">
        <v>28.67441927999999</v>
      </c>
      <c r="U690" s="11">
        <v>30.78249824</v>
      </c>
      <c r="V690" s="11">
        <v>36.882789839999994</v>
      </c>
      <c r="W690" s="11">
        <v>30.876178319999994</v>
      </c>
      <c r="X690" s="11">
        <v>30.084609359999995</v>
      </c>
      <c r="Y690" s="11">
        <v>28.834063439999994</v>
      </c>
    </row>
    <row r="691" spans="1:25" ht="11.25">
      <c r="A691" s="10">
        <f t="shared" si="16"/>
        <v>42816</v>
      </c>
      <c r="B691" s="11">
        <v>1.2394595199999996</v>
      </c>
      <c r="C691" s="11">
        <v>2.2333552799999996</v>
      </c>
      <c r="D691" s="11">
        <v>1.9234904</v>
      </c>
      <c r="E691" s="11">
        <v>0</v>
      </c>
      <c r="F691" s="11">
        <v>0.0022172799999999994</v>
      </c>
      <c r="G691" s="11">
        <v>0</v>
      </c>
      <c r="H691" s="11">
        <v>1.8370164799999997</v>
      </c>
      <c r="I691" s="11">
        <v>2.9584058399999997</v>
      </c>
      <c r="J691" s="11">
        <v>3.6003084</v>
      </c>
      <c r="K691" s="11">
        <v>4.372476159999999</v>
      </c>
      <c r="L691" s="11">
        <v>5.627456639999999</v>
      </c>
      <c r="M691" s="11">
        <v>15.735481839999997</v>
      </c>
      <c r="N691" s="11">
        <v>11.071433359999999</v>
      </c>
      <c r="O691" s="11">
        <v>11.540942399999999</v>
      </c>
      <c r="P691" s="11">
        <v>16.397894239999996</v>
      </c>
      <c r="Q691" s="11">
        <v>17.60298592</v>
      </c>
      <c r="R691" s="11">
        <v>14.422852079999998</v>
      </c>
      <c r="S691" s="11">
        <v>14.151235279999998</v>
      </c>
      <c r="T691" s="11">
        <v>30.905002959999994</v>
      </c>
      <c r="U691" s="11">
        <v>15.415084879999995</v>
      </c>
      <c r="V691" s="11">
        <v>12.318099039999998</v>
      </c>
      <c r="W691" s="11">
        <v>13.285387439999997</v>
      </c>
      <c r="X691" s="11">
        <v>47.061767999999994</v>
      </c>
      <c r="Y691" s="11">
        <v>47.141035759999994</v>
      </c>
    </row>
    <row r="692" spans="1:25" ht="11.25">
      <c r="A692" s="10">
        <f t="shared" si="16"/>
        <v>42817</v>
      </c>
      <c r="B692" s="11">
        <v>2.4700499199999997</v>
      </c>
      <c r="C692" s="11">
        <v>2.3902278399999997</v>
      </c>
      <c r="D692" s="11">
        <v>0.8215022399999999</v>
      </c>
      <c r="E692" s="11">
        <v>0.0110864</v>
      </c>
      <c r="F692" s="11">
        <v>0.05875791999999999</v>
      </c>
      <c r="G692" s="11">
        <v>2.2810267999999994</v>
      </c>
      <c r="H692" s="11">
        <v>2.3663920799999993</v>
      </c>
      <c r="I692" s="11">
        <v>3.907401679999999</v>
      </c>
      <c r="J692" s="11">
        <v>4.963381279999999</v>
      </c>
      <c r="K692" s="11">
        <v>17.466068879999995</v>
      </c>
      <c r="L692" s="11">
        <v>15.496015599999998</v>
      </c>
      <c r="M692" s="11">
        <v>15.212758079999999</v>
      </c>
      <c r="N692" s="11">
        <v>12.048145199999997</v>
      </c>
      <c r="O692" s="11">
        <v>11.49271656</v>
      </c>
      <c r="P692" s="11">
        <v>10.755470959999998</v>
      </c>
      <c r="Q692" s="11">
        <v>14.251012879999996</v>
      </c>
      <c r="R692" s="11">
        <v>31.305221999999993</v>
      </c>
      <c r="S692" s="11">
        <v>44.474756559999996</v>
      </c>
      <c r="T692" s="11">
        <v>42.950376559999995</v>
      </c>
      <c r="U692" s="11">
        <v>47.36165511999999</v>
      </c>
      <c r="V692" s="11">
        <v>47.172077679999994</v>
      </c>
      <c r="W692" s="11">
        <v>46.85888688</v>
      </c>
      <c r="X692" s="11">
        <v>46.84835479999999</v>
      </c>
      <c r="Y692" s="11">
        <v>46.822856079999994</v>
      </c>
    </row>
    <row r="693" spans="1:25" ht="11.25">
      <c r="A693" s="10">
        <f t="shared" si="16"/>
        <v>42818</v>
      </c>
      <c r="B693" s="11">
        <v>12.857452399999998</v>
      </c>
      <c r="C693" s="11">
        <v>14.693360239999997</v>
      </c>
      <c r="D693" s="11">
        <v>15.02428928</v>
      </c>
      <c r="E693" s="11">
        <v>15.852443359999999</v>
      </c>
      <c r="F693" s="11">
        <v>15.644019039999998</v>
      </c>
      <c r="G693" s="11">
        <v>6.895740799999999</v>
      </c>
      <c r="H693" s="11">
        <v>2.7965443999999997</v>
      </c>
      <c r="I693" s="11">
        <v>15.200563039999999</v>
      </c>
      <c r="J693" s="11">
        <v>5.86858584</v>
      </c>
      <c r="K693" s="11">
        <v>16.272063599999996</v>
      </c>
      <c r="L693" s="11">
        <v>12.700025519999999</v>
      </c>
      <c r="M693" s="11">
        <v>12.790933999999996</v>
      </c>
      <c r="N693" s="11">
        <v>13.73937552</v>
      </c>
      <c r="O693" s="11">
        <v>11.962225599999998</v>
      </c>
      <c r="P693" s="11">
        <v>2.03269144</v>
      </c>
      <c r="Q693" s="11">
        <v>15.302557919999996</v>
      </c>
      <c r="R693" s="11">
        <v>30.202679519999997</v>
      </c>
      <c r="S693" s="11">
        <v>30.558552959999993</v>
      </c>
      <c r="T693" s="11">
        <v>29.623415119999994</v>
      </c>
      <c r="U693" s="11">
        <v>47.70921375999999</v>
      </c>
      <c r="V693" s="11">
        <v>29.38838343999999</v>
      </c>
      <c r="W693" s="11">
        <v>47.54180911999999</v>
      </c>
      <c r="X693" s="11">
        <v>47.45699815999999</v>
      </c>
      <c r="Y693" s="11">
        <v>47.31509224</v>
      </c>
    </row>
    <row r="694" spans="1:25" ht="11.25">
      <c r="A694" s="10">
        <f t="shared" si="16"/>
        <v>42819</v>
      </c>
      <c r="B694" s="11">
        <v>7.247733999999999</v>
      </c>
      <c r="C694" s="11">
        <v>10.047604319999998</v>
      </c>
      <c r="D694" s="11">
        <v>11.840275199999997</v>
      </c>
      <c r="E694" s="11">
        <v>11.926749119999998</v>
      </c>
      <c r="F694" s="11">
        <v>16.330821519999997</v>
      </c>
      <c r="G694" s="11">
        <v>5.54652592</v>
      </c>
      <c r="H694" s="11">
        <v>6.5880931999999985</v>
      </c>
      <c r="I694" s="11">
        <v>6.5714635999999995</v>
      </c>
      <c r="J694" s="11">
        <v>4.552075839999999</v>
      </c>
      <c r="K694" s="11">
        <v>1.37693088</v>
      </c>
      <c r="L694" s="11">
        <v>2.8298035999999995</v>
      </c>
      <c r="M694" s="11">
        <v>3.0088489599999995</v>
      </c>
      <c r="N694" s="11">
        <v>0.09866895999999999</v>
      </c>
      <c r="O694" s="11">
        <v>0</v>
      </c>
      <c r="P694" s="11">
        <v>0.006097519999999999</v>
      </c>
      <c r="Q694" s="11">
        <v>1.3519864799999999</v>
      </c>
      <c r="R694" s="11">
        <v>3.5875590399999995</v>
      </c>
      <c r="S694" s="11">
        <v>5.642977599999999</v>
      </c>
      <c r="T694" s="11">
        <v>6.167918639999998</v>
      </c>
      <c r="U694" s="11">
        <v>12.980511439999997</v>
      </c>
      <c r="V694" s="11">
        <v>27.847928159999995</v>
      </c>
      <c r="W694" s="11">
        <v>27.626200159999993</v>
      </c>
      <c r="X694" s="11">
        <v>44.36001231999999</v>
      </c>
      <c r="Y694" s="11">
        <v>41.014136799999996</v>
      </c>
    </row>
    <row r="695" spans="1:25" ht="11.25">
      <c r="A695" s="10">
        <f t="shared" si="16"/>
        <v>42820</v>
      </c>
      <c r="B695" s="11">
        <v>0.7777109599999998</v>
      </c>
      <c r="C695" s="11">
        <v>1.42848264</v>
      </c>
      <c r="D695" s="11">
        <v>1.8137350399999996</v>
      </c>
      <c r="E695" s="11">
        <v>1.4207221599999997</v>
      </c>
      <c r="F695" s="11">
        <v>3.0687155199999996</v>
      </c>
      <c r="G695" s="11">
        <v>3.4689345599999992</v>
      </c>
      <c r="H695" s="11">
        <v>3.0709327999999996</v>
      </c>
      <c r="I695" s="11">
        <v>5.001075039999999</v>
      </c>
      <c r="J695" s="11">
        <v>6.156277919999999</v>
      </c>
      <c r="K695" s="11">
        <v>2.6668335199999995</v>
      </c>
      <c r="L695" s="11">
        <v>9.156257759999999</v>
      </c>
      <c r="M695" s="11">
        <v>0.008869119999999998</v>
      </c>
      <c r="N695" s="11">
        <v>0.008314799999999999</v>
      </c>
      <c r="O695" s="11">
        <v>0.042682639999999994</v>
      </c>
      <c r="P695" s="11">
        <v>0.015520959999999999</v>
      </c>
      <c r="Q695" s="11">
        <v>14.994910319999997</v>
      </c>
      <c r="R695" s="11">
        <v>8.7693424</v>
      </c>
      <c r="S695" s="11">
        <v>12.982174399999998</v>
      </c>
      <c r="T695" s="11">
        <v>28.8856152</v>
      </c>
      <c r="U695" s="11">
        <v>26.217118719999995</v>
      </c>
      <c r="V695" s="11">
        <v>33.214300079999994</v>
      </c>
      <c r="W695" s="11">
        <v>38.773575359999995</v>
      </c>
      <c r="X695" s="11">
        <v>38.907166479999994</v>
      </c>
      <c r="Y695" s="11">
        <v>45.23417495999999</v>
      </c>
    </row>
    <row r="696" spans="1:25" ht="11.25">
      <c r="A696" s="10">
        <f t="shared" si="16"/>
        <v>42821</v>
      </c>
      <c r="B696" s="11">
        <v>0.8165133599999999</v>
      </c>
      <c r="C696" s="11">
        <v>8.47222688</v>
      </c>
      <c r="D696" s="11">
        <v>1.5886811199999997</v>
      </c>
      <c r="E696" s="11">
        <v>6.98055176</v>
      </c>
      <c r="F696" s="11">
        <v>6.916804959999999</v>
      </c>
      <c r="G696" s="11">
        <v>6.828113759999999</v>
      </c>
      <c r="H696" s="11">
        <v>12.936720159999997</v>
      </c>
      <c r="I696" s="11">
        <v>9.348052479999998</v>
      </c>
      <c r="J696" s="11">
        <v>10.139621439999997</v>
      </c>
      <c r="K696" s="11">
        <v>31.05356072</v>
      </c>
      <c r="L696" s="11">
        <v>6.649068399999999</v>
      </c>
      <c r="M696" s="11">
        <v>7.2571574399999985</v>
      </c>
      <c r="N696" s="11">
        <v>12.93283992</v>
      </c>
      <c r="O696" s="11">
        <v>14.833603199999999</v>
      </c>
      <c r="P696" s="11">
        <v>13.098581599999997</v>
      </c>
      <c r="Q696" s="11">
        <v>31.533047519999997</v>
      </c>
      <c r="R696" s="11">
        <v>30.546912239999997</v>
      </c>
      <c r="S696" s="11">
        <v>42.71257327999999</v>
      </c>
      <c r="T696" s="11">
        <v>47.18815295999999</v>
      </c>
      <c r="U696" s="11">
        <v>45.789603599999985</v>
      </c>
      <c r="V696" s="11">
        <v>44.571762559999996</v>
      </c>
      <c r="W696" s="11">
        <v>45.32231184</v>
      </c>
      <c r="X696" s="11">
        <v>45.05346663999999</v>
      </c>
      <c r="Y696" s="11">
        <v>40.647176959999996</v>
      </c>
    </row>
    <row r="697" spans="1:25" ht="11.25">
      <c r="A697" s="10">
        <f t="shared" si="16"/>
        <v>42822</v>
      </c>
      <c r="B697" s="11">
        <v>4.954512159999998</v>
      </c>
      <c r="C697" s="11">
        <v>5.72501696</v>
      </c>
      <c r="D697" s="11">
        <v>6.142974239999998</v>
      </c>
      <c r="E697" s="11">
        <v>12.320316319999998</v>
      </c>
      <c r="F697" s="11">
        <v>9.437297999999998</v>
      </c>
      <c r="G697" s="11">
        <v>4.743316239999999</v>
      </c>
      <c r="H697" s="11">
        <v>5.04597496</v>
      </c>
      <c r="I697" s="11">
        <v>11.819211039999997</v>
      </c>
      <c r="J697" s="11">
        <v>13.203902399999997</v>
      </c>
      <c r="K697" s="11">
        <v>32.86119824</v>
      </c>
      <c r="L697" s="11">
        <v>45.19426391999999</v>
      </c>
      <c r="M697" s="11">
        <v>27.738172799999994</v>
      </c>
      <c r="N697" s="11">
        <v>11.803690079999997</v>
      </c>
      <c r="O697" s="11">
        <v>12.10967472</v>
      </c>
      <c r="P697" s="11">
        <v>10.867997919999997</v>
      </c>
      <c r="Q697" s="11">
        <v>43.909350159999995</v>
      </c>
      <c r="R697" s="11">
        <v>41.94373143999999</v>
      </c>
      <c r="S697" s="11">
        <v>41.831758799999996</v>
      </c>
      <c r="T697" s="11">
        <v>44.801805359999996</v>
      </c>
      <c r="U697" s="11">
        <v>38.29353423999999</v>
      </c>
      <c r="V697" s="11">
        <v>42.85226191999999</v>
      </c>
      <c r="W697" s="11">
        <v>42.52022423999999</v>
      </c>
      <c r="X697" s="11">
        <v>42.59838335999999</v>
      </c>
      <c r="Y697" s="11">
        <v>43.54848783999999</v>
      </c>
    </row>
    <row r="698" spans="1:25" ht="11.25">
      <c r="A698" s="10">
        <f t="shared" si="16"/>
        <v>42823</v>
      </c>
      <c r="B698" s="11">
        <v>10.044278399999998</v>
      </c>
      <c r="C698" s="11">
        <v>0.27826863999999996</v>
      </c>
      <c r="D698" s="11">
        <v>0.30265871999999994</v>
      </c>
      <c r="E698" s="11">
        <v>2.8613998399999994</v>
      </c>
      <c r="F698" s="11">
        <v>11.310345279999998</v>
      </c>
      <c r="G698" s="11">
        <v>7.5858691999999985</v>
      </c>
      <c r="H698" s="11">
        <v>8.188415039999999</v>
      </c>
      <c r="I698" s="11">
        <v>32.96873632</v>
      </c>
      <c r="J698" s="11">
        <v>31.537482079999997</v>
      </c>
      <c r="K698" s="11">
        <v>43.14217127999999</v>
      </c>
      <c r="L698" s="11">
        <v>41.858366159999996</v>
      </c>
      <c r="M698" s="11">
        <v>42.50747488</v>
      </c>
      <c r="N698" s="11">
        <v>42.81179656</v>
      </c>
      <c r="O698" s="11">
        <v>40.846732159999995</v>
      </c>
      <c r="P698" s="11">
        <v>13.525407999999997</v>
      </c>
      <c r="Q698" s="11">
        <v>39.33787311999999</v>
      </c>
      <c r="R698" s="11">
        <v>39.406608799999994</v>
      </c>
      <c r="S698" s="11">
        <v>39.988644799999996</v>
      </c>
      <c r="T698" s="11">
        <v>39.16880552</v>
      </c>
      <c r="U698" s="11">
        <v>42.90547663999999</v>
      </c>
      <c r="V698" s="11">
        <v>42.434858959999985</v>
      </c>
      <c r="W698" s="11">
        <v>41.42433359999999</v>
      </c>
      <c r="X698" s="11">
        <v>42.18430631999999</v>
      </c>
      <c r="Y698" s="11">
        <v>40.576778319999995</v>
      </c>
    </row>
    <row r="699" spans="1:25" ht="11.25">
      <c r="A699" s="10">
        <f t="shared" si="16"/>
        <v>42824</v>
      </c>
      <c r="B699" s="11">
        <v>6.472240319999999</v>
      </c>
      <c r="C699" s="11">
        <v>0.47671519999999995</v>
      </c>
      <c r="D699" s="11">
        <v>9.716675279999999</v>
      </c>
      <c r="E699" s="11">
        <v>10.636846479999997</v>
      </c>
      <c r="F699" s="11">
        <v>10.201150959999998</v>
      </c>
      <c r="G699" s="11">
        <v>10.226095359999999</v>
      </c>
      <c r="H699" s="11">
        <v>1.1047597599999996</v>
      </c>
      <c r="I699" s="11">
        <v>10.435073999999998</v>
      </c>
      <c r="J699" s="11">
        <v>1.0654030399999999</v>
      </c>
      <c r="K699" s="11">
        <v>0.8830317599999999</v>
      </c>
      <c r="L699" s="11">
        <v>0.8165133599999999</v>
      </c>
      <c r="M699" s="11">
        <v>0.5509940799999998</v>
      </c>
      <c r="N699" s="11">
        <v>0.50221392</v>
      </c>
      <c r="O699" s="11">
        <v>0.5105287199999999</v>
      </c>
      <c r="P699" s="11">
        <v>1.4412319999999998</v>
      </c>
      <c r="Q699" s="11">
        <v>9.870221919999999</v>
      </c>
      <c r="R699" s="11">
        <v>24.127332319999994</v>
      </c>
      <c r="S699" s="11">
        <v>24.279770319999994</v>
      </c>
      <c r="T699" s="11">
        <v>35.60729951999999</v>
      </c>
      <c r="U699" s="11">
        <v>34.314070959999995</v>
      </c>
      <c r="V699" s="11">
        <v>38.494752399999996</v>
      </c>
      <c r="W699" s="11">
        <v>37.28079159999999</v>
      </c>
      <c r="X699" s="11">
        <v>37.22147936</v>
      </c>
      <c r="Y699" s="11">
        <v>37.089551199999995</v>
      </c>
    </row>
    <row r="700" spans="1:25" ht="11.25">
      <c r="A700" s="10">
        <f t="shared" si="16"/>
        <v>42825</v>
      </c>
      <c r="B700" s="11">
        <v>6.577006799999999</v>
      </c>
      <c r="C700" s="11">
        <v>0</v>
      </c>
      <c r="D700" s="11">
        <v>0</v>
      </c>
      <c r="E700" s="11">
        <v>0.01718392</v>
      </c>
      <c r="F700" s="11">
        <v>7.569793919999999</v>
      </c>
      <c r="G700" s="11">
        <v>5.36470896</v>
      </c>
      <c r="H700" s="11">
        <v>12.482732079999998</v>
      </c>
      <c r="I700" s="11">
        <v>12.233842399999999</v>
      </c>
      <c r="J700" s="11">
        <v>41.08952431999999</v>
      </c>
      <c r="K700" s="11">
        <v>6.5831043199999995</v>
      </c>
      <c r="L700" s="11">
        <v>0.23336871999999997</v>
      </c>
      <c r="M700" s="11">
        <v>0.21119591999999995</v>
      </c>
      <c r="N700" s="11">
        <v>1.9717162399999997</v>
      </c>
      <c r="O700" s="11">
        <v>8.335864159999998</v>
      </c>
      <c r="P700" s="11">
        <v>9.264904479999997</v>
      </c>
      <c r="Q700" s="11">
        <v>14.196135199999999</v>
      </c>
      <c r="R700" s="11">
        <v>38.314598399999994</v>
      </c>
      <c r="S700" s="11">
        <v>38.958718239999996</v>
      </c>
      <c r="T700" s="11">
        <v>42.45370583999999</v>
      </c>
      <c r="U700" s="11">
        <v>41.13331559999999</v>
      </c>
      <c r="V700" s="11">
        <v>36.100644319999994</v>
      </c>
      <c r="W700" s="11">
        <v>40.541301839999996</v>
      </c>
      <c r="X700" s="11">
        <v>40.23420856</v>
      </c>
      <c r="Y700" s="11">
        <v>40.44651311999999</v>
      </c>
    </row>
    <row r="702" spans="1:25" ht="24" customHeight="1">
      <c r="A702" s="121" t="s">
        <v>74</v>
      </c>
      <c r="B702" s="122"/>
      <c r="C702" s="122"/>
      <c r="D702" s="122"/>
      <c r="E702" s="122"/>
      <c r="F702" s="122"/>
      <c r="G702" s="122"/>
      <c r="H702" s="122"/>
      <c r="I702" s="122"/>
      <c r="J702" s="122"/>
      <c r="K702" s="122"/>
      <c r="L702" s="122"/>
      <c r="M702" s="122"/>
      <c r="N702" s="122"/>
      <c r="O702" s="122"/>
      <c r="P702" s="122"/>
      <c r="Q702" s="122"/>
      <c r="R702" s="122"/>
      <c r="S702" s="122"/>
      <c r="T702" s="122"/>
      <c r="U702" s="122"/>
      <c r="V702" s="122"/>
      <c r="W702" s="122"/>
      <c r="X702" s="122"/>
      <c r="Y702" s="123"/>
    </row>
    <row r="703" spans="1:25" ht="15">
      <c r="A703" s="35"/>
      <c r="B703" s="35"/>
      <c r="C703" s="35"/>
      <c r="D703" s="35"/>
      <c r="E703" s="35"/>
      <c r="F703" s="35"/>
      <c r="G703" s="35"/>
      <c r="H703" s="35"/>
      <c r="I703" s="35"/>
      <c r="J703" s="35"/>
      <c r="K703" s="35"/>
      <c r="L703" s="35"/>
      <c r="M703" s="35"/>
      <c r="N703" s="35"/>
      <c r="O703" s="35"/>
      <c r="P703" s="35"/>
      <c r="Q703" s="35"/>
      <c r="R703" s="35"/>
      <c r="S703" s="35"/>
      <c r="T703" s="35"/>
      <c r="U703" s="35"/>
      <c r="V703" s="35"/>
      <c r="W703" s="35"/>
      <c r="X703" s="35"/>
      <c r="Y703" s="35"/>
    </row>
    <row r="704" spans="1:25" ht="32.25" customHeight="1">
      <c r="A704" s="49" t="s">
        <v>75</v>
      </c>
      <c r="B704" s="50" t="s">
        <v>75</v>
      </c>
      <c r="C704" s="50"/>
      <c r="D704" s="50"/>
      <c r="E704" s="50"/>
      <c r="F704" s="50"/>
      <c r="G704" s="50"/>
      <c r="H704" s="50"/>
      <c r="I704" s="50"/>
      <c r="J704" s="50"/>
      <c r="K704" s="50"/>
      <c r="L704" s="50"/>
      <c r="M704" s="50"/>
      <c r="N704" s="50"/>
      <c r="O704" s="50"/>
      <c r="P704" s="50"/>
      <c r="Q704" s="50"/>
      <c r="R704" s="50"/>
      <c r="S704" s="50"/>
      <c r="T704" s="50"/>
      <c r="U704" s="50"/>
      <c r="V704" s="50"/>
      <c r="W704" s="50"/>
      <c r="X704" s="50"/>
      <c r="Y704" s="51"/>
    </row>
    <row r="705" spans="1:25" ht="11.25">
      <c r="A705" s="7"/>
      <c r="B705" s="6" t="s">
        <v>23</v>
      </c>
      <c r="C705" s="8" t="s">
        <v>24</v>
      </c>
      <c r="D705" s="9" t="s">
        <v>25</v>
      </c>
      <c r="E705" s="6" t="s">
        <v>26</v>
      </c>
      <c r="F705" s="6" t="s">
        <v>27</v>
      </c>
      <c r="G705" s="8" t="s">
        <v>28</v>
      </c>
      <c r="H705" s="9" t="s">
        <v>29</v>
      </c>
      <c r="I705" s="6" t="s">
        <v>30</v>
      </c>
      <c r="J705" s="6" t="s">
        <v>31</v>
      </c>
      <c r="K705" s="6" t="s">
        <v>32</v>
      </c>
      <c r="L705" s="6" t="s">
        <v>33</v>
      </c>
      <c r="M705" s="6" t="s">
        <v>34</v>
      </c>
      <c r="N705" s="6" t="s">
        <v>35</v>
      </c>
      <c r="O705" s="6" t="s">
        <v>36</v>
      </c>
      <c r="P705" s="6" t="s">
        <v>37</v>
      </c>
      <c r="Q705" s="6" t="s">
        <v>38</v>
      </c>
      <c r="R705" s="6" t="s">
        <v>39</v>
      </c>
      <c r="S705" s="6" t="s">
        <v>40</v>
      </c>
      <c r="T705" s="6" t="s">
        <v>41</v>
      </c>
      <c r="U705" s="6" t="s">
        <v>42</v>
      </c>
      <c r="V705" s="6" t="s">
        <v>43</v>
      </c>
      <c r="W705" s="6" t="s">
        <v>44</v>
      </c>
      <c r="X705" s="6" t="s">
        <v>45</v>
      </c>
      <c r="Y705" s="6" t="s">
        <v>64</v>
      </c>
    </row>
    <row r="706" spans="1:25" ht="11.25">
      <c r="A706" s="10">
        <f aca="true" t="shared" si="17" ref="A706:A736">A670</f>
        <v>42795</v>
      </c>
      <c r="B706" s="11">
        <v>47.85888015999999</v>
      </c>
      <c r="C706" s="11">
        <v>49.743013839999996</v>
      </c>
      <c r="D706" s="11">
        <v>50.01296767999999</v>
      </c>
      <c r="E706" s="11">
        <v>49.87549631999999</v>
      </c>
      <c r="F706" s="11">
        <v>50.44367431999999</v>
      </c>
      <c r="G706" s="11">
        <v>50.27737832</v>
      </c>
      <c r="H706" s="11">
        <v>50.05731327999999</v>
      </c>
      <c r="I706" s="11">
        <v>47.29291943999999</v>
      </c>
      <c r="J706" s="11">
        <v>47.14325304</v>
      </c>
      <c r="K706" s="11">
        <v>47.016868079999995</v>
      </c>
      <c r="L706" s="11">
        <v>46.85556095999999</v>
      </c>
      <c r="M706" s="11">
        <v>46.72196983999999</v>
      </c>
      <c r="N706" s="11">
        <v>47.172077679999994</v>
      </c>
      <c r="O706" s="11">
        <v>49.03681015999999</v>
      </c>
      <c r="P706" s="11">
        <v>49.625497999999986</v>
      </c>
      <c r="Q706" s="11">
        <v>49.474722959999994</v>
      </c>
      <c r="R706" s="11">
        <v>47.312320639999996</v>
      </c>
      <c r="S706" s="11">
        <v>48.489141999999994</v>
      </c>
      <c r="T706" s="11">
        <v>47.32617863999999</v>
      </c>
      <c r="U706" s="11">
        <v>47.12496047999999</v>
      </c>
      <c r="V706" s="11">
        <v>47.16376287999999</v>
      </c>
      <c r="W706" s="11">
        <v>46.86831031999999</v>
      </c>
      <c r="X706" s="11">
        <v>46.703677279999994</v>
      </c>
      <c r="Y706" s="11">
        <v>46.81176968</v>
      </c>
    </row>
    <row r="707" spans="1:25" ht="11.25">
      <c r="A707" s="10">
        <f t="shared" si="17"/>
        <v>42796</v>
      </c>
      <c r="B707" s="11">
        <v>48.949227599999986</v>
      </c>
      <c r="C707" s="11">
        <v>50.41041511999999</v>
      </c>
      <c r="D707" s="11">
        <v>50.76795151999999</v>
      </c>
      <c r="E707" s="11">
        <v>50.79455887999999</v>
      </c>
      <c r="F707" s="11">
        <v>50.62216535999999</v>
      </c>
      <c r="G707" s="11">
        <v>50.538463039999996</v>
      </c>
      <c r="H707" s="11">
        <v>50.40265463999999</v>
      </c>
      <c r="I707" s="11">
        <v>50.21141423999999</v>
      </c>
      <c r="J707" s="11">
        <v>50.058421919999994</v>
      </c>
      <c r="K707" s="11">
        <v>49.628269599999996</v>
      </c>
      <c r="L707" s="11">
        <v>49.35720711999999</v>
      </c>
      <c r="M707" s="11">
        <v>49.17816175999999</v>
      </c>
      <c r="N707" s="11">
        <v>49.978599839999994</v>
      </c>
      <c r="O707" s="11">
        <v>50.419284239999996</v>
      </c>
      <c r="P707" s="11">
        <v>50.47471624</v>
      </c>
      <c r="Q707" s="11">
        <v>50.50963839999999</v>
      </c>
      <c r="R707" s="11">
        <v>50.19145872</v>
      </c>
      <c r="S707" s="11">
        <v>49.904875279999985</v>
      </c>
      <c r="T707" s="11">
        <v>49.75520887999999</v>
      </c>
      <c r="U707" s="11">
        <v>49.39933543999999</v>
      </c>
      <c r="V707" s="11">
        <v>49.30842695999999</v>
      </c>
      <c r="W707" s="11">
        <v>49.24079991999999</v>
      </c>
      <c r="X707" s="11">
        <v>48.85222159999999</v>
      </c>
      <c r="Y707" s="11">
        <v>48.6803824</v>
      </c>
    </row>
    <row r="708" spans="1:25" ht="11.25">
      <c r="A708" s="10">
        <f t="shared" si="17"/>
        <v>42797</v>
      </c>
      <c r="B708" s="11">
        <v>49.306209679999995</v>
      </c>
      <c r="C708" s="11">
        <v>49.97028503999999</v>
      </c>
      <c r="D708" s="11">
        <v>50.132146479999996</v>
      </c>
      <c r="E708" s="11">
        <v>50.29677951999999</v>
      </c>
      <c r="F708" s="11">
        <v>50.25187959999999</v>
      </c>
      <c r="G708" s="11">
        <v>49.90653823999999</v>
      </c>
      <c r="H708" s="11">
        <v>49.85997535999999</v>
      </c>
      <c r="I708" s="11">
        <v>49.669289279999994</v>
      </c>
      <c r="J708" s="11">
        <v>49.39323791999999</v>
      </c>
      <c r="K708" s="11">
        <v>49.34113183999999</v>
      </c>
      <c r="L708" s="11">
        <v>49.06785208</v>
      </c>
      <c r="M708" s="11">
        <v>49.24578879999999</v>
      </c>
      <c r="N708" s="11">
        <v>49.45809335999999</v>
      </c>
      <c r="O708" s="11">
        <v>49.915961679999995</v>
      </c>
      <c r="P708" s="11">
        <v>50.55841855999999</v>
      </c>
      <c r="Q708" s="11">
        <v>50.11662551999999</v>
      </c>
      <c r="R708" s="11">
        <v>49.4370292</v>
      </c>
      <c r="S708" s="11">
        <v>49.17483583999999</v>
      </c>
      <c r="T708" s="11">
        <v>48.82173399999999</v>
      </c>
      <c r="U708" s="11">
        <v>48.75798719999999</v>
      </c>
      <c r="V708" s="11">
        <v>48.76297608</v>
      </c>
      <c r="W708" s="11">
        <v>47.268529359999995</v>
      </c>
      <c r="X708" s="11">
        <v>48.99800775999999</v>
      </c>
      <c r="Y708" s="11">
        <v>49.00465959999999</v>
      </c>
    </row>
    <row r="709" spans="1:25" ht="11.25">
      <c r="A709" s="10">
        <f t="shared" si="17"/>
        <v>42798</v>
      </c>
      <c r="B709" s="11">
        <v>47.24912816</v>
      </c>
      <c r="C709" s="11">
        <v>49.03681015999999</v>
      </c>
      <c r="D709" s="11">
        <v>49.26130975999999</v>
      </c>
      <c r="E709" s="11">
        <v>49.381597199999995</v>
      </c>
      <c r="F709" s="11">
        <v>49.40266135999999</v>
      </c>
      <c r="G709" s="11">
        <v>49.49745007999999</v>
      </c>
      <c r="H709" s="11">
        <v>49.515742639999985</v>
      </c>
      <c r="I709" s="11">
        <v>49.32561088</v>
      </c>
      <c r="J709" s="11">
        <v>49.07339527999999</v>
      </c>
      <c r="K709" s="11">
        <v>48.86275367999999</v>
      </c>
      <c r="L709" s="11">
        <v>48.95809672</v>
      </c>
      <c r="M709" s="11">
        <v>48.912088159999996</v>
      </c>
      <c r="N709" s="11">
        <v>47.84446783999999</v>
      </c>
      <c r="O709" s="11">
        <v>49.15100007999999</v>
      </c>
      <c r="P709" s="11">
        <v>49.36219599999999</v>
      </c>
      <c r="Q709" s="11">
        <v>49.24578879999999</v>
      </c>
      <c r="R709" s="11">
        <v>48.96474856</v>
      </c>
      <c r="S709" s="11">
        <v>48.82339695999999</v>
      </c>
      <c r="T709" s="11">
        <v>48.55399743999999</v>
      </c>
      <c r="U709" s="11">
        <v>47.20533688</v>
      </c>
      <c r="V709" s="11">
        <v>47.77684079999999</v>
      </c>
      <c r="W709" s="11">
        <v>47.772406239999995</v>
      </c>
      <c r="X709" s="11">
        <v>46.23638551999999</v>
      </c>
      <c r="Y709" s="11">
        <v>46.47418879999999</v>
      </c>
    </row>
    <row r="710" spans="1:25" ht="11.25">
      <c r="A710" s="10">
        <f t="shared" si="17"/>
        <v>42799</v>
      </c>
      <c r="B710" s="11">
        <v>46.29015455999999</v>
      </c>
      <c r="C710" s="11">
        <v>46.60833424</v>
      </c>
      <c r="D710" s="11">
        <v>48.13271423999999</v>
      </c>
      <c r="E710" s="11">
        <v>49.233039439999985</v>
      </c>
      <c r="F710" s="11">
        <v>49.35609847999999</v>
      </c>
      <c r="G710" s="11">
        <v>49.23414807999999</v>
      </c>
      <c r="H710" s="11">
        <v>49.23026783999999</v>
      </c>
      <c r="I710" s="11">
        <v>49.133261839999996</v>
      </c>
      <c r="J710" s="11">
        <v>47.953668879999995</v>
      </c>
      <c r="K710" s="11">
        <v>47.81786047999999</v>
      </c>
      <c r="L710" s="11">
        <v>46.96476199999999</v>
      </c>
      <c r="M710" s="11">
        <v>46.81675856</v>
      </c>
      <c r="N710" s="11">
        <v>47.21864055999999</v>
      </c>
      <c r="O710" s="11">
        <v>48.112204399999996</v>
      </c>
      <c r="P710" s="11">
        <v>49.09390511999999</v>
      </c>
      <c r="Q710" s="11">
        <v>48.99523615999999</v>
      </c>
      <c r="R710" s="11">
        <v>48.83725495999999</v>
      </c>
      <c r="S710" s="11">
        <v>48.69368607999999</v>
      </c>
      <c r="T710" s="11">
        <v>48.430384079999996</v>
      </c>
      <c r="U710" s="11">
        <v>47.58061151999999</v>
      </c>
      <c r="V710" s="11">
        <v>46.946469439999994</v>
      </c>
      <c r="W710" s="11">
        <v>46.51631711999999</v>
      </c>
      <c r="X710" s="11">
        <v>46.61332311999999</v>
      </c>
      <c r="Y710" s="11">
        <v>46.51742575999999</v>
      </c>
    </row>
    <row r="711" spans="1:25" ht="11.25">
      <c r="A711" s="10">
        <f t="shared" si="17"/>
        <v>42800</v>
      </c>
      <c r="B711" s="11">
        <v>49.10000263999999</v>
      </c>
      <c r="C711" s="11">
        <v>49.32006767999999</v>
      </c>
      <c r="D711" s="11">
        <v>49.64434487999999</v>
      </c>
      <c r="E711" s="11">
        <v>49.59722767999999</v>
      </c>
      <c r="F711" s="11">
        <v>49.63935599999999</v>
      </c>
      <c r="G711" s="11">
        <v>49.46308224</v>
      </c>
      <c r="H711" s="11">
        <v>49.43980079999999</v>
      </c>
      <c r="I711" s="11">
        <v>49.27738503999999</v>
      </c>
      <c r="J711" s="11">
        <v>48.88326351999999</v>
      </c>
      <c r="K711" s="11">
        <v>48.88936103999999</v>
      </c>
      <c r="L711" s="11">
        <v>48.82672288</v>
      </c>
      <c r="M711" s="11">
        <v>48.770736559999996</v>
      </c>
      <c r="N711" s="11">
        <v>48.91485975999999</v>
      </c>
      <c r="O711" s="11">
        <v>49.05842863999999</v>
      </c>
      <c r="P711" s="11">
        <v>49.85221488</v>
      </c>
      <c r="Q711" s="11">
        <v>49.006322559999994</v>
      </c>
      <c r="R711" s="11">
        <v>48.793463679999995</v>
      </c>
      <c r="S711" s="11">
        <v>48.69368607999999</v>
      </c>
      <c r="T711" s="11">
        <v>48.4863704</v>
      </c>
      <c r="U711" s="11">
        <v>48.19313511999999</v>
      </c>
      <c r="V711" s="11">
        <v>48.555660399999994</v>
      </c>
      <c r="W711" s="11">
        <v>47.72307175999999</v>
      </c>
      <c r="X711" s="11">
        <v>47.627174399999994</v>
      </c>
      <c r="Y711" s="11">
        <v>47.43427103999999</v>
      </c>
    </row>
    <row r="712" spans="1:25" ht="11.25">
      <c r="A712" s="10">
        <f t="shared" si="17"/>
        <v>42801</v>
      </c>
      <c r="B712" s="11">
        <v>48.17761416</v>
      </c>
      <c r="C712" s="11">
        <v>49.74523111999999</v>
      </c>
      <c r="D712" s="11">
        <v>50.017956559999995</v>
      </c>
      <c r="E712" s="11">
        <v>50.08946383999999</v>
      </c>
      <c r="F712" s="11">
        <v>50.05786759999999</v>
      </c>
      <c r="G712" s="11">
        <v>50.1715032</v>
      </c>
      <c r="H712" s="11">
        <v>50.00964175999999</v>
      </c>
      <c r="I712" s="11">
        <v>49.625497999999986</v>
      </c>
      <c r="J712" s="11">
        <v>49.412639119999994</v>
      </c>
      <c r="K712" s="11">
        <v>49.36164167999999</v>
      </c>
      <c r="L712" s="11">
        <v>49.1321532</v>
      </c>
      <c r="M712" s="11">
        <v>48.759650159999985</v>
      </c>
      <c r="N712" s="11">
        <v>49.33836023999999</v>
      </c>
      <c r="O712" s="11">
        <v>49.788468079999994</v>
      </c>
      <c r="P712" s="11">
        <v>50.04234663999999</v>
      </c>
      <c r="Q712" s="11">
        <v>49.889354319999995</v>
      </c>
      <c r="R712" s="11">
        <v>49.501330319999994</v>
      </c>
      <c r="S712" s="11">
        <v>49.14601119999999</v>
      </c>
      <c r="T712" s="11">
        <v>49.17649879999999</v>
      </c>
      <c r="U712" s="11">
        <v>47.848348079999994</v>
      </c>
      <c r="V712" s="11">
        <v>47.378839039999995</v>
      </c>
      <c r="W712" s="11">
        <v>47.81120864</v>
      </c>
      <c r="X712" s="11">
        <v>47.591697919999994</v>
      </c>
      <c r="Y712" s="11">
        <v>47.679834799999995</v>
      </c>
    </row>
    <row r="713" spans="1:25" ht="11.25">
      <c r="A713" s="10">
        <f t="shared" si="17"/>
        <v>42802</v>
      </c>
      <c r="B713" s="11">
        <v>45.51410656</v>
      </c>
      <c r="C713" s="11">
        <v>46.009668639999994</v>
      </c>
      <c r="D713" s="11">
        <v>46.818421519999994</v>
      </c>
      <c r="E713" s="11">
        <v>47.01575943999999</v>
      </c>
      <c r="F713" s="11">
        <v>48.69922927999999</v>
      </c>
      <c r="G713" s="11">
        <v>48.04402303999999</v>
      </c>
      <c r="H713" s="11">
        <v>48.22583999999999</v>
      </c>
      <c r="I713" s="11">
        <v>48.00854656</v>
      </c>
      <c r="J713" s="11">
        <v>46.70145999999999</v>
      </c>
      <c r="K713" s="11">
        <v>46.478069039999994</v>
      </c>
      <c r="L713" s="11">
        <v>46.31177303999999</v>
      </c>
      <c r="M713" s="11">
        <v>45.81676527999999</v>
      </c>
      <c r="N713" s="11">
        <v>46.53848991999999</v>
      </c>
      <c r="O713" s="11">
        <v>47.600012719999995</v>
      </c>
      <c r="P713" s="11">
        <v>48.69922927999999</v>
      </c>
      <c r="Q713" s="11">
        <v>47.71919151999999</v>
      </c>
      <c r="R713" s="11">
        <v>46.79791167999999</v>
      </c>
      <c r="S713" s="11">
        <v>47.04292111999999</v>
      </c>
      <c r="T713" s="11">
        <v>46.54735903999999</v>
      </c>
      <c r="U713" s="11">
        <v>45.40490552</v>
      </c>
      <c r="V713" s="11">
        <v>45.09171471999999</v>
      </c>
      <c r="W713" s="11">
        <v>45.26244527999999</v>
      </c>
      <c r="X713" s="11">
        <v>44.767437519999994</v>
      </c>
      <c r="Y713" s="11">
        <v>45.01078399999999</v>
      </c>
    </row>
    <row r="714" spans="1:25" ht="11.25">
      <c r="A714" s="10">
        <f t="shared" si="17"/>
        <v>42803</v>
      </c>
      <c r="B714" s="11">
        <v>46.79458575999999</v>
      </c>
      <c r="C714" s="11">
        <v>47.27850711999999</v>
      </c>
      <c r="D714" s="11">
        <v>48.60111463999999</v>
      </c>
      <c r="E714" s="11">
        <v>49.36441327999999</v>
      </c>
      <c r="F714" s="11">
        <v>49.14213095999999</v>
      </c>
      <c r="G714" s="11">
        <v>48.63603679999999</v>
      </c>
      <c r="H714" s="11">
        <v>48.329497839999995</v>
      </c>
      <c r="I714" s="11">
        <v>48.52628143999999</v>
      </c>
      <c r="J714" s="11">
        <v>47.979721919999996</v>
      </c>
      <c r="K714" s="11">
        <v>46.98028295999999</v>
      </c>
      <c r="L714" s="11">
        <v>46.671526719999996</v>
      </c>
      <c r="M714" s="11">
        <v>46.64381072</v>
      </c>
      <c r="N714" s="11">
        <v>47.632163279999986</v>
      </c>
      <c r="O714" s="11">
        <v>48.95920536</v>
      </c>
      <c r="P714" s="11">
        <v>49.107208799999995</v>
      </c>
      <c r="Q714" s="11">
        <v>49.192019759999994</v>
      </c>
      <c r="R714" s="11">
        <v>48.62661335999999</v>
      </c>
      <c r="S714" s="11">
        <v>46.667092159999996</v>
      </c>
      <c r="T714" s="11">
        <v>46.056785839999996</v>
      </c>
      <c r="U714" s="11">
        <v>44.24693103999999</v>
      </c>
      <c r="V714" s="11">
        <v>43.979748799999996</v>
      </c>
      <c r="W714" s="11">
        <v>44.09892759999999</v>
      </c>
      <c r="X714" s="11">
        <v>45.02519631999999</v>
      </c>
      <c r="Y714" s="11">
        <v>43.93318591999999</v>
      </c>
    </row>
    <row r="715" spans="1:25" ht="11.25">
      <c r="A715" s="10">
        <f t="shared" si="17"/>
        <v>42804</v>
      </c>
      <c r="B715" s="11">
        <v>49.66762631999999</v>
      </c>
      <c r="C715" s="11">
        <v>49.937580159999996</v>
      </c>
      <c r="D715" s="11">
        <v>50.692564</v>
      </c>
      <c r="E715" s="11">
        <v>51.9924444</v>
      </c>
      <c r="F715" s="11">
        <v>52.41594487999999</v>
      </c>
      <c r="G715" s="11">
        <v>51.70918688</v>
      </c>
      <c r="H715" s="11">
        <v>51.809518799999985</v>
      </c>
      <c r="I715" s="11">
        <v>50.93369319999999</v>
      </c>
      <c r="J715" s="11">
        <v>50.01740223999999</v>
      </c>
      <c r="K715" s="11">
        <v>49.25133199999999</v>
      </c>
      <c r="L715" s="11">
        <v>49.195345679999996</v>
      </c>
      <c r="M715" s="11">
        <v>49.17649879999999</v>
      </c>
      <c r="N715" s="11">
        <v>49.26740727999999</v>
      </c>
      <c r="O715" s="11">
        <v>49.478048879999996</v>
      </c>
      <c r="P715" s="11">
        <v>51.67093879999999</v>
      </c>
      <c r="Q715" s="11">
        <v>49.57727215999999</v>
      </c>
      <c r="R715" s="11">
        <v>49.209757999999994</v>
      </c>
      <c r="S715" s="11">
        <v>48.89434991999999</v>
      </c>
      <c r="T715" s="11">
        <v>49.70864599999999</v>
      </c>
      <c r="U715" s="11">
        <v>49.350000959999996</v>
      </c>
      <c r="V715" s="11">
        <v>48.56619248</v>
      </c>
      <c r="W715" s="11">
        <v>49.354989839999995</v>
      </c>
      <c r="X715" s="11">
        <v>48.17317959999998</v>
      </c>
      <c r="Y715" s="11">
        <v>49.916515999999994</v>
      </c>
    </row>
    <row r="716" spans="1:25" ht="11.25">
      <c r="A716" s="10">
        <f t="shared" si="17"/>
        <v>42805</v>
      </c>
      <c r="B716" s="11">
        <v>48.78348591999999</v>
      </c>
      <c r="C716" s="11">
        <v>48.988029999999995</v>
      </c>
      <c r="D716" s="11">
        <v>49.249114719999994</v>
      </c>
      <c r="E716" s="11">
        <v>50.95642031999999</v>
      </c>
      <c r="F716" s="11">
        <v>52.88822551999999</v>
      </c>
      <c r="G716" s="11">
        <v>52.03457272</v>
      </c>
      <c r="H716" s="11">
        <v>52.72414679999999</v>
      </c>
      <c r="I716" s="11">
        <v>52.492441039999996</v>
      </c>
      <c r="J716" s="11">
        <v>48.90820791999999</v>
      </c>
      <c r="K716" s="11">
        <v>48.87938327999999</v>
      </c>
      <c r="L716" s="11">
        <v>48.85222159999999</v>
      </c>
      <c r="M716" s="11">
        <v>48.928717759999984</v>
      </c>
      <c r="N716" s="11">
        <v>48.953662159999986</v>
      </c>
      <c r="O716" s="11">
        <v>49.47195135999999</v>
      </c>
      <c r="P716" s="11">
        <v>51.13657431999999</v>
      </c>
      <c r="Q716" s="11">
        <v>50.26740055999999</v>
      </c>
      <c r="R716" s="11">
        <v>48.83614631999999</v>
      </c>
      <c r="S716" s="11">
        <v>49.40598727999999</v>
      </c>
      <c r="T716" s="11">
        <v>48.501891359999995</v>
      </c>
      <c r="U716" s="11">
        <v>48.44091615999999</v>
      </c>
      <c r="V716" s="11">
        <v>48.524064159999995</v>
      </c>
      <c r="W716" s="11">
        <v>48.61829855999999</v>
      </c>
      <c r="X716" s="11">
        <v>48.67206759999999</v>
      </c>
      <c r="Y716" s="11">
        <v>48.77683407999999</v>
      </c>
    </row>
    <row r="717" spans="1:25" ht="11.25">
      <c r="A717" s="10">
        <f t="shared" si="17"/>
        <v>42806</v>
      </c>
      <c r="B717" s="11">
        <v>46.87717943999999</v>
      </c>
      <c r="C717" s="11">
        <v>46.90988431999999</v>
      </c>
      <c r="D717" s="11">
        <v>48.26630536</v>
      </c>
      <c r="E717" s="11">
        <v>48.598897359999995</v>
      </c>
      <c r="F717" s="11">
        <v>49.133261839999996</v>
      </c>
      <c r="G717" s="11">
        <v>49.07394959999999</v>
      </c>
      <c r="H717" s="11">
        <v>49.097785359999996</v>
      </c>
      <c r="I717" s="11">
        <v>49.037918799999986</v>
      </c>
      <c r="J717" s="11">
        <v>48.40710263999999</v>
      </c>
      <c r="K717" s="11">
        <v>48.42927543999999</v>
      </c>
      <c r="L717" s="11">
        <v>48.28348927999999</v>
      </c>
      <c r="M717" s="11">
        <v>48.47417535999999</v>
      </c>
      <c r="N717" s="11">
        <v>48.582267759999986</v>
      </c>
      <c r="O717" s="11">
        <v>49.08060143999999</v>
      </c>
      <c r="P717" s="11">
        <v>49.19257407999999</v>
      </c>
      <c r="Q717" s="11">
        <v>48.99523615999999</v>
      </c>
      <c r="R717" s="11">
        <v>48.789029119999995</v>
      </c>
      <c r="S717" s="11">
        <v>48.528498719999995</v>
      </c>
      <c r="T717" s="11">
        <v>48.157104319999995</v>
      </c>
      <c r="U717" s="11">
        <v>47.83171847999999</v>
      </c>
      <c r="V717" s="11">
        <v>46.71642663999999</v>
      </c>
      <c r="W717" s="11">
        <v>46.62607247999999</v>
      </c>
      <c r="X717" s="11">
        <v>46.72307847999999</v>
      </c>
      <c r="Y717" s="11">
        <v>46.73582783999999</v>
      </c>
    </row>
    <row r="718" spans="1:25" ht="11.25">
      <c r="A718" s="10">
        <f t="shared" si="17"/>
        <v>42807</v>
      </c>
      <c r="B718" s="11">
        <v>49.51962288</v>
      </c>
      <c r="C718" s="11">
        <v>49.86607288</v>
      </c>
      <c r="D718" s="11">
        <v>50.048444159999995</v>
      </c>
      <c r="E718" s="11">
        <v>49.9968924</v>
      </c>
      <c r="F718" s="11">
        <v>49.89101727999999</v>
      </c>
      <c r="G718" s="11">
        <v>49.75188295999999</v>
      </c>
      <c r="H718" s="11">
        <v>49.62771527999999</v>
      </c>
      <c r="I718" s="11">
        <v>49.51130807999999</v>
      </c>
      <c r="J718" s="11">
        <v>49.06896072</v>
      </c>
      <c r="K718" s="11">
        <v>49.00909415999999</v>
      </c>
      <c r="L718" s="11">
        <v>48.954216479999985</v>
      </c>
      <c r="M718" s="11">
        <v>48.97361767999999</v>
      </c>
      <c r="N718" s="11">
        <v>49.053994079999995</v>
      </c>
      <c r="O718" s="11">
        <v>49.700331199999994</v>
      </c>
      <c r="P718" s="11">
        <v>49.86219263999999</v>
      </c>
      <c r="Q718" s="11">
        <v>49.70365711999999</v>
      </c>
      <c r="R718" s="11">
        <v>49.36995647999999</v>
      </c>
      <c r="S718" s="11">
        <v>49.483592079999994</v>
      </c>
      <c r="T718" s="11">
        <v>49.085590319999994</v>
      </c>
      <c r="U718" s="11">
        <v>48.71364159999999</v>
      </c>
      <c r="V718" s="11">
        <v>48.61718991999999</v>
      </c>
      <c r="W718" s="11">
        <v>48.417080399999996</v>
      </c>
      <c r="X718" s="11">
        <v>48.6332652</v>
      </c>
      <c r="Y718" s="11">
        <v>48.674839199999994</v>
      </c>
    </row>
    <row r="719" spans="1:25" ht="11.25">
      <c r="A719" s="10">
        <f t="shared" si="17"/>
        <v>42808</v>
      </c>
      <c r="B719" s="11">
        <v>49.20643207999999</v>
      </c>
      <c r="C719" s="11">
        <v>50.358863359999994</v>
      </c>
      <c r="D719" s="11">
        <v>50.49799768</v>
      </c>
      <c r="E719" s="11">
        <v>50.51961615999999</v>
      </c>
      <c r="F719" s="11">
        <v>50.46362983999999</v>
      </c>
      <c r="G719" s="11">
        <v>50.24855367999999</v>
      </c>
      <c r="H719" s="11">
        <v>50.053433039999994</v>
      </c>
      <c r="I719" s="11">
        <v>50.01684791999999</v>
      </c>
      <c r="J719" s="11">
        <v>49.34944664</v>
      </c>
      <c r="K719" s="11">
        <v>49.28514551999999</v>
      </c>
      <c r="L719" s="11">
        <v>49.17982472</v>
      </c>
      <c r="M719" s="11">
        <v>49.07838415999999</v>
      </c>
      <c r="N719" s="11">
        <v>49.26796159999999</v>
      </c>
      <c r="O719" s="11">
        <v>50.30287704</v>
      </c>
      <c r="P719" s="11">
        <v>50.43480519999999</v>
      </c>
      <c r="Q719" s="11">
        <v>50.04345527999999</v>
      </c>
      <c r="R719" s="11">
        <v>49.74245952</v>
      </c>
      <c r="S719" s="11">
        <v>49.56563143999999</v>
      </c>
      <c r="T719" s="11">
        <v>49.11940383999999</v>
      </c>
      <c r="U719" s="11">
        <v>48.759650159999985</v>
      </c>
      <c r="V719" s="11">
        <v>48.36053975999999</v>
      </c>
      <c r="W719" s="11">
        <v>47.42484759999999</v>
      </c>
      <c r="X719" s="11">
        <v>47.702561919999994</v>
      </c>
      <c r="Y719" s="11">
        <v>48.266859679999996</v>
      </c>
    </row>
    <row r="720" spans="1:25" ht="11.25">
      <c r="A720" s="10">
        <f t="shared" si="17"/>
        <v>42809</v>
      </c>
      <c r="B720" s="11">
        <v>48.3283892</v>
      </c>
      <c r="C720" s="11">
        <v>49.548447519999996</v>
      </c>
      <c r="D720" s="11">
        <v>50.19256736</v>
      </c>
      <c r="E720" s="11">
        <v>50.273498079999996</v>
      </c>
      <c r="F720" s="11">
        <v>50.35276583999999</v>
      </c>
      <c r="G720" s="11">
        <v>50.05953055999999</v>
      </c>
      <c r="H720" s="11">
        <v>49.97527391999999</v>
      </c>
      <c r="I720" s="11">
        <v>49.753545919999986</v>
      </c>
      <c r="J720" s="11">
        <v>48.10666119999999</v>
      </c>
      <c r="K720" s="11">
        <v>48.10721551999999</v>
      </c>
      <c r="L720" s="11">
        <v>48.04180575999999</v>
      </c>
      <c r="M720" s="11">
        <v>47.816197519999996</v>
      </c>
      <c r="N720" s="11">
        <v>48.14712656</v>
      </c>
      <c r="O720" s="11">
        <v>49.44534399999999</v>
      </c>
      <c r="P720" s="11">
        <v>49.99467512</v>
      </c>
      <c r="Q720" s="11">
        <v>49.81729271999999</v>
      </c>
      <c r="R720" s="11">
        <v>48.17761416</v>
      </c>
      <c r="S720" s="11">
        <v>48.68925151999999</v>
      </c>
      <c r="T720" s="11">
        <v>47.84723943999999</v>
      </c>
      <c r="U720" s="11">
        <v>47.89934552</v>
      </c>
      <c r="V720" s="11">
        <v>47.61664232</v>
      </c>
      <c r="W720" s="11">
        <v>47.61664232</v>
      </c>
      <c r="X720" s="11">
        <v>46.95811015999999</v>
      </c>
      <c r="Y720" s="11">
        <v>47.03183472</v>
      </c>
    </row>
    <row r="721" spans="1:25" ht="11.25">
      <c r="A721" s="10">
        <f t="shared" si="17"/>
        <v>42810</v>
      </c>
      <c r="B721" s="11">
        <v>47.95034295999999</v>
      </c>
      <c r="C721" s="11">
        <v>50.60830736</v>
      </c>
      <c r="D721" s="11">
        <v>50.79733047999999</v>
      </c>
      <c r="E721" s="11">
        <v>50.74522439999999</v>
      </c>
      <c r="F721" s="11">
        <v>50.68923807999999</v>
      </c>
      <c r="G721" s="11">
        <v>50.34666831999999</v>
      </c>
      <c r="H721" s="11">
        <v>50.287910399999994</v>
      </c>
      <c r="I721" s="11">
        <v>48.61663559999999</v>
      </c>
      <c r="J721" s="11">
        <v>48.29623863999999</v>
      </c>
      <c r="K721" s="11">
        <v>47.28848487999999</v>
      </c>
      <c r="L721" s="11">
        <v>47.211434399999995</v>
      </c>
      <c r="M721" s="11">
        <v>47.13493823999999</v>
      </c>
      <c r="N721" s="11">
        <v>47.27296391999999</v>
      </c>
      <c r="O721" s="11">
        <v>48.46918647999999</v>
      </c>
      <c r="P721" s="11">
        <v>49.16264079999999</v>
      </c>
      <c r="Q721" s="11">
        <v>49.95753567999999</v>
      </c>
      <c r="R721" s="11">
        <v>49.70088551999999</v>
      </c>
      <c r="S721" s="11">
        <v>48.57395295999999</v>
      </c>
      <c r="T721" s="11">
        <v>47.50910424</v>
      </c>
      <c r="U721" s="11">
        <v>47.12828639999999</v>
      </c>
      <c r="V721" s="11">
        <v>47.20034799999999</v>
      </c>
      <c r="W721" s="11">
        <v>47.34114527999999</v>
      </c>
      <c r="X721" s="11">
        <v>47.47030183999999</v>
      </c>
      <c r="Y721" s="11">
        <v>47.1698604</v>
      </c>
    </row>
    <row r="722" spans="1:25" ht="11.25">
      <c r="A722" s="10">
        <f t="shared" si="17"/>
        <v>42811</v>
      </c>
      <c r="B722" s="11">
        <v>48.878274639999994</v>
      </c>
      <c r="C722" s="11">
        <v>51.32282583999999</v>
      </c>
      <c r="D722" s="11">
        <v>51.42204911999999</v>
      </c>
      <c r="E722" s="11">
        <v>51.35220479999999</v>
      </c>
      <c r="F722" s="11">
        <v>51.264622239999994</v>
      </c>
      <c r="G722" s="11">
        <v>51.034579439999995</v>
      </c>
      <c r="H722" s="11">
        <v>50.897108079999995</v>
      </c>
      <c r="I722" s="11">
        <v>49.722503999999994</v>
      </c>
      <c r="J722" s="11">
        <v>49.02461511999999</v>
      </c>
      <c r="K722" s="11">
        <v>48.484153119999995</v>
      </c>
      <c r="L722" s="11">
        <v>48.58337639999999</v>
      </c>
      <c r="M722" s="11">
        <v>48.69257743999999</v>
      </c>
      <c r="N722" s="11">
        <v>48.72140208</v>
      </c>
      <c r="O722" s="11">
        <v>50.05620463999999</v>
      </c>
      <c r="P722" s="11">
        <v>50.90819447999999</v>
      </c>
      <c r="Q722" s="11">
        <v>50.72305159999999</v>
      </c>
      <c r="R722" s="11">
        <v>50.394339839999994</v>
      </c>
      <c r="S722" s="11">
        <v>50.198110559999996</v>
      </c>
      <c r="T722" s="11">
        <v>48.44812231999999</v>
      </c>
      <c r="U722" s="11">
        <v>48.24302391999999</v>
      </c>
      <c r="V722" s="11">
        <v>48.43869888</v>
      </c>
      <c r="W722" s="11">
        <v>48.66319847999999</v>
      </c>
      <c r="X722" s="11">
        <v>48.79956119999999</v>
      </c>
      <c r="Y722" s="11">
        <v>48.81120191999999</v>
      </c>
    </row>
    <row r="723" spans="1:25" ht="11.25">
      <c r="A723" s="10">
        <f t="shared" si="17"/>
        <v>42812</v>
      </c>
      <c r="B723" s="11">
        <v>48.95477079999999</v>
      </c>
      <c r="C723" s="11">
        <v>49.14046799999999</v>
      </c>
      <c r="D723" s="11">
        <v>49.464745199999996</v>
      </c>
      <c r="E723" s="11">
        <v>52.109405919999986</v>
      </c>
      <c r="F723" s="11">
        <v>52.66871479999999</v>
      </c>
      <c r="G723" s="11">
        <v>51.39322447999999</v>
      </c>
      <c r="H723" s="11">
        <v>51.98468391999999</v>
      </c>
      <c r="I723" s="11">
        <v>50.33724487999999</v>
      </c>
      <c r="J723" s="11">
        <v>49.79179399999999</v>
      </c>
      <c r="K723" s="11">
        <v>49.071732319999995</v>
      </c>
      <c r="L723" s="11">
        <v>49.08171007999999</v>
      </c>
      <c r="M723" s="11">
        <v>49.08836191999999</v>
      </c>
      <c r="N723" s="11">
        <v>49.07006936</v>
      </c>
      <c r="O723" s="11">
        <v>49.59279311999999</v>
      </c>
      <c r="P723" s="11">
        <v>52.41760783999999</v>
      </c>
      <c r="Q723" s="11">
        <v>52.06727759999999</v>
      </c>
      <c r="R723" s="11">
        <v>49.42317119999999</v>
      </c>
      <c r="S723" s="11">
        <v>48.655438</v>
      </c>
      <c r="T723" s="11">
        <v>48.42982975999999</v>
      </c>
      <c r="U723" s="11">
        <v>48.22805727999999</v>
      </c>
      <c r="V723" s="11">
        <v>48.18648327999999</v>
      </c>
      <c r="W723" s="11">
        <v>48.22473135999999</v>
      </c>
      <c r="X723" s="11">
        <v>48.352224959999994</v>
      </c>
      <c r="Y723" s="11">
        <v>48.49523951999999</v>
      </c>
    </row>
    <row r="724" spans="1:25" ht="11.25">
      <c r="A724" s="10">
        <f t="shared" si="17"/>
        <v>42813</v>
      </c>
      <c r="B724" s="11">
        <v>46.96642495999999</v>
      </c>
      <c r="C724" s="11">
        <v>47.78404695999999</v>
      </c>
      <c r="D724" s="11">
        <v>48.400450799999994</v>
      </c>
      <c r="E724" s="11">
        <v>48.9381412</v>
      </c>
      <c r="F724" s="11">
        <v>49.005768239999995</v>
      </c>
      <c r="G724" s="11">
        <v>49.011865759999985</v>
      </c>
      <c r="H724" s="11">
        <v>48.965302879999996</v>
      </c>
      <c r="I724" s="11">
        <v>48.900447439999986</v>
      </c>
      <c r="J724" s="11">
        <v>48.45421983999999</v>
      </c>
      <c r="K724" s="11">
        <v>48.16763639999999</v>
      </c>
      <c r="L724" s="11">
        <v>47.90599735999999</v>
      </c>
      <c r="M724" s="11">
        <v>47.93315903999999</v>
      </c>
      <c r="N724" s="11">
        <v>47.988591039999996</v>
      </c>
      <c r="O724" s="11">
        <v>48.6776108</v>
      </c>
      <c r="P724" s="11">
        <v>48.99080159999999</v>
      </c>
      <c r="Q724" s="11">
        <v>48.81231055999999</v>
      </c>
      <c r="R724" s="11">
        <v>48.425949519999996</v>
      </c>
      <c r="S724" s="11">
        <v>47.522407919999985</v>
      </c>
      <c r="T724" s="11">
        <v>47.19147887999999</v>
      </c>
      <c r="U724" s="11">
        <v>46.05068831999999</v>
      </c>
      <c r="V724" s="11">
        <v>46.12219559999999</v>
      </c>
      <c r="W724" s="11">
        <v>46.20645224</v>
      </c>
      <c r="X724" s="11">
        <v>45.95922551999999</v>
      </c>
      <c r="Y724" s="11">
        <v>44.846150959999996</v>
      </c>
    </row>
    <row r="725" spans="1:25" ht="11.25">
      <c r="A725" s="10">
        <f t="shared" si="17"/>
        <v>42814</v>
      </c>
      <c r="B725" s="11">
        <v>46.540152879999994</v>
      </c>
      <c r="C725" s="11">
        <v>46.73250191999999</v>
      </c>
      <c r="D725" s="11">
        <v>48.15987591999999</v>
      </c>
      <c r="E725" s="11">
        <v>48.44091615999999</v>
      </c>
      <c r="F725" s="11">
        <v>48.873285759999995</v>
      </c>
      <c r="G725" s="11">
        <v>48.27794607999999</v>
      </c>
      <c r="H725" s="11">
        <v>48.13382288</v>
      </c>
      <c r="I725" s="11">
        <v>47.73582111999999</v>
      </c>
      <c r="J725" s="11">
        <v>46.22751639999999</v>
      </c>
      <c r="K725" s="11">
        <v>45.78627767999999</v>
      </c>
      <c r="L725" s="11">
        <v>45.08395424</v>
      </c>
      <c r="M725" s="11">
        <v>45.74913823999999</v>
      </c>
      <c r="N725" s="11">
        <v>45.86997999999999</v>
      </c>
      <c r="O725" s="11">
        <v>46.52740351999999</v>
      </c>
      <c r="P725" s="11">
        <v>47.843913519999994</v>
      </c>
      <c r="Q725" s="11">
        <v>47.60943615999999</v>
      </c>
      <c r="R725" s="11">
        <v>46.327848319999994</v>
      </c>
      <c r="S725" s="11">
        <v>46.31731624</v>
      </c>
      <c r="T725" s="11">
        <v>46.00467975999999</v>
      </c>
      <c r="U725" s="11">
        <v>45.27796624</v>
      </c>
      <c r="V725" s="11">
        <v>45.884946639999995</v>
      </c>
      <c r="W725" s="11">
        <v>45.90102191999999</v>
      </c>
      <c r="X725" s="11">
        <v>46.11609807999999</v>
      </c>
      <c r="Y725" s="11">
        <v>46.640484799999996</v>
      </c>
    </row>
    <row r="726" spans="1:25" ht="11.25">
      <c r="A726" s="10">
        <f t="shared" si="17"/>
        <v>42815</v>
      </c>
      <c r="B726" s="11">
        <v>46.99247799999999</v>
      </c>
      <c r="C726" s="11">
        <v>47.49081167999999</v>
      </c>
      <c r="D726" s="11">
        <v>47.80012223999999</v>
      </c>
      <c r="E726" s="11">
        <v>48.13049695999999</v>
      </c>
      <c r="F726" s="11">
        <v>48.807321679999994</v>
      </c>
      <c r="G726" s="11">
        <v>48.112758719999995</v>
      </c>
      <c r="H726" s="11">
        <v>47.64269536</v>
      </c>
      <c r="I726" s="11">
        <v>47.18316408</v>
      </c>
      <c r="J726" s="11">
        <v>46.734719199999994</v>
      </c>
      <c r="K726" s="11">
        <v>46.6931452</v>
      </c>
      <c r="L726" s="11">
        <v>46.747468559999994</v>
      </c>
      <c r="M726" s="11">
        <v>46.68095015999999</v>
      </c>
      <c r="N726" s="11">
        <v>46.76354383999999</v>
      </c>
      <c r="O726" s="11">
        <v>47.12662343999999</v>
      </c>
      <c r="P726" s="11">
        <v>49.03071263999999</v>
      </c>
      <c r="Q726" s="11">
        <v>48.10111799999999</v>
      </c>
      <c r="R726" s="11">
        <v>46.86997327999999</v>
      </c>
      <c r="S726" s="11">
        <v>46.61110583999999</v>
      </c>
      <c r="T726" s="11">
        <v>46.355009999999986</v>
      </c>
      <c r="U726" s="11">
        <v>46.23305959999999</v>
      </c>
      <c r="V726" s="11">
        <v>45.583950879999996</v>
      </c>
      <c r="W726" s="11">
        <v>45.853904719999996</v>
      </c>
      <c r="X726" s="11">
        <v>45.61610143999999</v>
      </c>
      <c r="Y726" s="11">
        <v>45.52020408</v>
      </c>
    </row>
    <row r="727" spans="1:25" ht="11.25">
      <c r="A727" s="10">
        <f t="shared" si="17"/>
        <v>42816</v>
      </c>
      <c r="B727" s="11">
        <v>45.894370079999995</v>
      </c>
      <c r="C727" s="11">
        <v>46.39935559999999</v>
      </c>
      <c r="D727" s="11">
        <v>47.759656879999994</v>
      </c>
      <c r="E727" s="11">
        <v>47.90766031999999</v>
      </c>
      <c r="F727" s="11">
        <v>48.09723775999999</v>
      </c>
      <c r="G727" s="11">
        <v>47.92817015999999</v>
      </c>
      <c r="H727" s="11">
        <v>47.727506319999996</v>
      </c>
      <c r="I727" s="11">
        <v>47.48748575999999</v>
      </c>
      <c r="J727" s="11">
        <v>46.267427439999985</v>
      </c>
      <c r="K727" s="11">
        <v>45.94481319999999</v>
      </c>
      <c r="L727" s="11">
        <v>45.80013568</v>
      </c>
      <c r="M727" s="11">
        <v>45.91931447999999</v>
      </c>
      <c r="N727" s="11">
        <v>46.04403647999999</v>
      </c>
      <c r="O727" s="11">
        <v>47.343362559999996</v>
      </c>
      <c r="P727" s="11">
        <v>48.56563816</v>
      </c>
      <c r="Q727" s="11">
        <v>47.8156432</v>
      </c>
      <c r="R727" s="11">
        <v>47.01354215999999</v>
      </c>
      <c r="S727" s="11">
        <v>46.19592015999999</v>
      </c>
      <c r="T727" s="11">
        <v>45.708118559999996</v>
      </c>
      <c r="U727" s="11">
        <v>45.249695919999986</v>
      </c>
      <c r="V727" s="11">
        <v>45.11277887999999</v>
      </c>
      <c r="W727" s="11">
        <v>45.28406375999999</v>
      </c>
      <c r="X727" s="11">
        <v>45.28572671999999</v>
      </c>
      <c r="Y727" s="11">
        <v>45.412111679999995</v>
      </c>
    </row>
    <row r="728" spans="1:25" ht="11.25">
      <c r="A728" s="10">
        <f t="shared" si="17"/>
        <v>42817</v>
      </c>
      <c r="B728" s="11">
        <v>46.35556431999999</v>
      </c>
      <c r="C728" s="11">
        <v>48.307325039999995</v>
      </c>
      <c r="D728" s="11">
        <v>48.58559367999999</v>
      </c>
      <c r="E728" s="11">
        <v>48.64712319999999</v>
      </c>
      <c r="F728" s="11">
        <v>48.60444055999999</v>
      </c>
      <c r="G728" s="11">
        <v>48.44645935999999</v>
      </c>
      <c r="H728" s="11">
        <v>48.328943519999996</v>
      </c>
      <c r="I728" s="11">
        <v>48.095020479999995</v>
      </c>
      <c r="J728" s="11">
        <v>47.84613079999999</v>
      </c>
      <c r="K728" s="11">
        <v>47.88105295999999</v>
      </c>
      <c r="L728" s="11">
        <v>47.81398024</v>
      </c>
      <c r="M728" s="11">
        <v>47.39103408</v>
      </c>
      <c r="N728" s="11">
        <v>47.89491096</v>
      </c>
      <c r="O728" s="11">
        <v>48.26131647999999</v>
      </c>
      <c r="P728" s="11">
        <v>48.45588279999999</v>
      </c>
      <c r="Q728" s="11">
        <v>48.34446447999999</v>
      </c>
      <c r="R728" s="11">
        <v>47.763537119999995</v>
      </c>
      <c r="S728" s="11">
        <v>47.50910424</v>
      </c>
      <c r="T728" s="11">
        <v>46.15434615999999</v>
      </c>
      <c r="U728" s="11">
        <v>45.20535031999999</v>
      </c>
      <c r="V728" s="11">
        <v>45.16821088</v>
      </c>
      <c r="W728" s="11">
        <v>45.019098799999995</v>
      </c>
      <c r="X728" s="11">
        <v>45.07009624</v>
      </c>
      <c r="Y728" s="11">
        <v>45.05346663999999</v>
      </c>
    </row>
    <row r="729" spans="1:25" ht="11.25">
      <c r="A729" s="10">
        <f t="shared" si="17"/>
        <v>42818</v>
      </c>
      <c r="B729" s="11">
        <v>46.10224008</v>
      </c>
      <c r="C729" s="11">
        <v>47.54014615999999</v>
      </c>
      <c r="D729" s="11">
        <v>48.07617359999999</v>
      </c>
      <c r="E729" s="11">
        <v>48.28847816</v>
      </c>
      <c r="F729" s="11">
        <v>48.231937519999995</v>
      </c>
      <c r="G729" s="11">
        <v>48.08504271999999</v>
      </c>
      <c r="H729" s="11">
        <v>47.910431919999986</v>
      </c>
      <c r="I729" s="11">
        <v>47.701453279999996</v>
      </c>
      <c r="J729" s="11">
        <v>47.185381359999994</v>
      </c>
      <c r="K729" s="11">
        <v>46.94148055999999</v>
      </c>
      <c r="L729" s="11">
        <v>46.07175247999999</v>
      </c>
      <c r="M729" s="11">
        <v>46.159335039999995</v>
      </c>
      <c r="N729" s="11">
        <v>47.316755199999996</v>
      </c>
      <c r="O729" s="11">
        <v>47.67207431999999</v>
      </c>
      <c r="P729" s="11">
        <v>48.27683743999999</v>
      </c>
      <c r="Q729" s="11">
        <v>48.146017919999984</v>
      </c>
      <c r="R729" s="11">
        <v>47.46198704</v>
      </c>
      <c r="S729" s="11">
        <v>47.282387359999994</v>
      </c>
      <c r="T729" s="11">
        <v>45.77574559999999</v>
      </c>
      <c r="U729" s="11">
        <v>45.64825199999999</v>
      </c>
      <c r="V729" s="11">
        <v>45.60002616</v>
      </c>
      <c r="W729" s="11">
        <v>45.63550263999999</v>
      </c>
      <c r="X729" s="11">
        <v>45.63439399999999</v>
      </c>
      <c r="Y729" s="11">
        <v>45.501357199999994</v>
      </c>
    </row>
    <row r="730" spans="1:25" ht="11.25">
      <c r="A730" s="10">
        <f t="shared" si="17"/>
        <v>42819</v>
      </c>
      <c r="B730" s="11">
        <v>44.20812863999999</v>
      </c>
      <c r="C730" s="11">
        <v>43.401038719999995</v>
      </c>
      <c r="D730" s="11">
        <v>44.91156072</v>
      </c>
      <c r="E730" s="11">
        <v>44.855020079999996</v>
      </c>
      <c r="F730" s="11">
        <v>48.78348591999999</v>
      </c>
      <c r="G730" s="11">
        <v>48.45255687999999</v>
      </c>
      <c r="H730" s="11">
        <v>48.44590503999999</v>
      </c>
      <c r="I730" s="11">
        <v>48.382712559999995</v>
      </c>
      <c r="J730" s="11">
        <v>47.180946799999994</v>
      </c>
      <c r="K730" s="11">
        <v>46.37607415999999</v>
      </c>
      <c r="L730" s="11">
        <v>45.65878408</v>
      </c>
      <c r="M730" s="11">
        <v>45.984169919999985</v>
      </c>
      <c r="N730" s="11">
        <v>46.11720671999999</v>
      </c>
      <c r="O730" s="11">
        <v>47.60333863999999</v>
      </c>
      <c r="P730" s="11">
        <v>48.45532847999999</v>
      </c>
      <c r="Q730" s="11">
        <v>48.171516639999986</v>
      </c>
      <c r="R730" s="11">
        <v>47.01963967999999</v>
      </c>
      <c r="S730" s="11">
        <v>47.13050367999999</v>
      </c>
      <c r="T730" s="11">
        <v>44.71588575999999</v>
      </c>
      <c r="U730" s="11">
        <v>42.91767168</v>
      </c>
      <c r="V730" s="11">
        <v>42.16268784</v>
      </c>
      <c r="W730" s="11">
        <v>42.181534719999995</v>
      </c>
      <c r="X730" s="11">
        <v>42.20980503999999</v>
      </c>
      <c r="Y730" s="11">
        <v>44.073428879999994</v>
      </c>
    </row>
    <row r="731" spans="1:25" ht="11.25">
      <c r="A731" s="10">
        <f t="shared" si="17"/>
        <v>42820</v>
      </c>
      <c r="B731" s="11">
        <v>42.63053391999999</v>
      </c>
      <c r="C731" s="11">
        <v>42.791841039999994</v>
      </c>
      <c r="D731" s="11">
        <v>44.38994559999999</v>
      </c>
      <c r="E731" s="11">
        <v>46.17873623999999</v>
      </c>
      <c r="F731" s="11">
        <v>48.00189471999999</v>
      </c>
      <c r="G731" s="11">
        <v>47.93870223999999</v>
      </c>
      <c r="H731" s="11">
        <v>47.857217199999994</v>
      </c>
      <c r="I731" s="11">
        <v>47.82340367999999</v>
      </c>
      <c r="J731" s="11">
        <v>45.296813119999996</v>
      </c>
      <c r="K731" s="11">
        <v>44.55291567999999</v>
      </c>
      <c r="L731" s="11">
        <v>43.58729024</v>
      </c>
      <c r="M731" s="11">
        <v>43.68540487999999</v>
      </c>
      <c r="N731" s="11">
        <v>44.47198495999999</v>
      </c>
      <c r="O731" s="11">
        <v>46.53350104</v>
      </c>
      <c r="P731" s="11">
        <v>48.12994263999999</v>
      </c>
      <c r="Q731" s="11">
        <v>47.92872447999999</v>
      </c>
      <c r="R731" s="11">
        <v>46.54791335999999</v>
      </c>
      <c r="S731" s="11">
        <v>46.053459919999995</v>
      </c>
      <c r="T731" s="11">
        <v>43.511902719999995</v>
      </c>
      <c r="U731" s="11">
        <v>42.09949535999999</v>
      </c>
      <c r="V731" s="11">
        <v>42.09118055999999</v>
      </c>
      <c r="W731" s="11">
        <v>42.04738928</v>
      </c>
      <c r="X731" s="11">
        <v>41.897722879999996</v>
      </c>
      <c r="Y731" s="11">
        <v>43.23973159999999</v>
      </c>
    </row>
    <row r="732" spans="1:25" ht="11.25">
      <c r="A732" s="10">
        <f t="shared" si="17"/>
        <v>42821</v>
      </c>
      <c r="B732" s="11">
        <v>40.52688951999999</v>
      </c>
      <c r="C732" s="11">
        <v>47.15101351999999</v>
      </c>
      <c r="D732" s="11">
        <v>47.54070047999999</v>
      </c>
      <c r="E732" s="11">
        <v>47.20866279999999</v>
      </c>
      <c r="F732" s="11">
        <v>47.31620088</v>
      </c>
      <c r="G732" s="11">
        <v>47.23693311999999</v>
      </c>
      <c r="H732" s="11">
        <v>47.145470319999994</v>
      </c>
      <c r="I732" s="11">
        <v>46.998575519999996</v>
      </c>
      <c r="J732" s="11">
        <v>46.817312879999996</v>
      </c>
      <c r="K732" s="11">
        <v>46.78128208</v>
      </c>
      <c r="L732" s="11">
        <v>41.74085031999999</v>
      </c>
      <c r="M732" s="11">
        <v>41.76634904</v>
      </c>
      <c r="N732" s="11">
        <v>45.3406044</v>
      </c>
      <c r="O732" s="11">
        <v>47.701453279999996</v>
      </c>
      <c r="P732" s="11">
        <v>48.72472799999999</v>
      </c>
      <c r="Q732" s="11">
        <v>48.15433271999999</v>
      </c>
      <c r="R732" s="11">
        <v>47.38493655999999</v>
      </c>
      <c r="S732" s="11">
        <v>45.595591599999985</v>
      </c>
      <c r="T732" s="11">
        <v>44.882736079999994</v>
      </c>
      <c r="U732" s="11">
        <v>43.62332103999999</v>
      </c>
      <c r="V732" s="11">
        <v>42.521887199999995</v>
      </c>
      <c r="W732" s="11">
        <v>43.36722519999999</v>
      </c>
      <c r="X732" s="11">
        <v>43.228645199999995</v>
      </c>
      <c r="Y732" s="11">
        <v>39.37667551999999</v>
      </c>
    </row>
    <row r="733" spans="1:25" ht="11.25">
      <c r="A733" s="10">
        <f t="shared" si="17"/>
        <v>42822</v>
      </c>
      <c r="B733" s="11">
        <v>44.31954695999999</v>
      </c>
      <c r="C733" s="11">
        <v>44.86832375999999</v>
      </c>
      <c r="D733" s="11">
        <v>45.19370959999999</v>
      </c>
      <c r="E733" s="11">
        <v>45.328963679999994</v>
      </c>
      <c r="F733" s="11">
        <v>45.26743415999999</v>
      </c>
      <c r="G733" s="11">
        <v>45.12552824</v>
      </c>
      <c r="H733" s="11">
        <v>45.31843159999999</v>
      </c>
      <c r="I733" s="11">
        <v>44.82176088</v>
      </c>
      <c r="J733" s="11">
        <v>43.207581039999994</v>
      </c>
      <c r="K733" s="11">
        <v>43.25746983999999</v>
      </c>
      <c r="L733" s="11">
        <v>43.190951439999985</v>
      </c>
      <c r="M733" s="11">
        <v>42.67765111999999</v>
      </c>
      <c r="N733" s="11">
        <v>42.950930879999994</v>
      </c>
      <c r="O733" s="11">
        <v>43.90436127999999</v>
      </c>
      <c r="P733" s="11">
        <v>47.42540191999999</v>
      </c>
      <c r="Q733" s="11">
        <v>47.50411535999999</v>
      </c>
      <c r="R733" s="11">
        <v>45.18151456</v>
      </c>
      <c r="S733" s="11">
        <v>44.45978991999999</v>
      </c>
      <c r="T733" s="11">
        <v>42.68873752</v>
      </c>
      <c r="U733" s="11">
        <v>41.4021608</v>
      </c>
      <c r="V733" s="11">
        <v>40.997507199999994</v>
      </c>
      <c r="W733" s="11">
        <v>40.72478175999999</v>
      </c>
      <c r="X733" s="11">
        <v>40.930434479999995</v>
      </c>
      <c r="Y733" s="11">
        <v>41.95038327999999</v>
      </c>
    </row>
    <row r="734" spans="1:25" ht="11.25">
      <c r="A734" s="10">
        <f t="shared" si="17"/>
        <v>42823</v>
      </c>
      <c r="B734" s="11">
        <v>42.950376559999995</v>
      </c>
      <c r="C734" s="11">
        <v>43.17265887999999</v>
      </c>
      <c r="D734" s="11">
        <v>43.432634959999994</v>
      </c>
      <c r="E734" s="11">
        <v>43.785736799999995</v>
      </c>
      <c r="F734" s="11">
        <v>44.12387199999999</v>
      </c>
      <c r="G734" s="11">
        <v>43.24638343999999</v>
      </c>
      <c r="H734" s="11">
        <v>43.118889839999994</v>
      </c>
      <c r="I734" s="11">
        <v>42.84616439999999</v>
      </c>
      <c r="J734" s="11">
        <v>40.80460383999999</v>
      </c>
      <c r="K734" s="11">
        <v>41.04240711999999</v>
      </c>
      <c r="L734" s="11">
        <v>39.7530588</v>
      </c>
      <c r="M734" s="11">
        <v>40.44762175999999</v>
      </c>
      <c r="N734" s="11">
        <v>40.837308719999996</v>
      </c>
      <c r="O734" s="11">
        <v>39.01470455999999</v>
      </c>
      <c r="P734" s="11">
        <v>42.981418479999995</v>
      </c>
      <c r="Q734" s="11">
        <v>43.07288127999999</v>
      </c>
      <c r="R734" s="11">
        <v>42.59339447999999</v>
      </c>
      <c r="S734" s="11">
        <v>42.52798472</v>
      </c>
      <c r="T734" s="11">
        <v>41.88331056</v>
      </c>
      <c r="U734" s="11">
        <v>40.687087999999996</v>
      </c>
      <c r="V734" s="11">
        <v>40.435426719999995</v>
      </c>
      <c r="W734" s="11">
        <v>39.564589999999995</v>
      </c>
      <c r="X734" s="11">
        <v>40.47256615999999</v>
      </c>
      <c r="Y734" s="11">
        <v>39.02745391999999</v>
      </c>
    </row>
    <row r="735" spans="1:25" ht="11.25">
      <c r="A735" s="10">
        <f t="shared" si="17"/>
        <v>42824</v>
      </c>
      <c r="B735" s="11">
        <v>39.33787311999999</v>
      </c>
      <c r="C735" s="11">
        <v>41.34063127999999</v>
      </c>
      <c r="D735" s="11">
        <v>41.68818991999999</v>
      </c>
      <c r="E735" s="11">
        <v>41.52577415999999</v>
      </c>
      <c r="F735" s="11">
        <v>41.56069631999999</v>
      </c>
      <c r="G735" s="11">
        <v>41.235864799999995</v>
      </c>
      <c r="H735" s="11">
        <v>41.08398111999999</v>
      </c>
      <c r="I735" s="11">
        <v>40.83453711999999</v>
      </c>
      <c r="J735" s="11">
        <v>39.02911688</v>
      </c>
      <c r="K735" s="11">
        <v>38.20761463999999</v>
      </c>
      <c r="L735" s="11">
        <v>37.50806279999999</v>
      </c>
      <c r="M735" s="11">
        <v>38.00251624</v>
      </c>
      <c r="N735" s="11">
        <v>36.762502399999995</v>
      </c>
      <c r="O735" s="11">
        <v>38.150519679999995</v>
      </c>
      <c r="P735" s="11">
        <v>40.85227535999999</v>
      </c>
      <c r="Q735" s="11">
        <v>41.080100879999996</v>
      </c>
      <c r="R735" s="11">
        <v>38.870581359999996</v>
      </c>
      <c r="S735" s="11">
        <v>37.885554719999995</v>
      </c>
      <c r="T735" s="11">
        <v>38.887765279999996</v>
      </c>
      <c r="U735" s="11">
        <v>37.35728775999999</v>
      </c>
      <c r="V735" s="11">
        <v>36.77026288</v>
      </c>
      <c r="W735" s="11">
        <v>35.61007111999999</v>
      </c>
      <c r="X735" s="11">
        <v>35.63335255999999</v>
      </c>
      <c r="Y735" s="11">
        <v>35.52803176</v>
      </c>
    </row>
    <row r="736" spans="1:25" ht="11.25">
      <c r="A736" s="10">
        <f t="shared" si="17"/>
        <v>42825</v>
      </c>
      <c r="B736" s="11">
        <v>37.14054863999999</v>
      </c>
      <c r="C736" s="11">
        <v>39.12889447999999</v>
      </c>
      <c r="D736" s="11">
        <v>42.434304639999986</v>
      </c>
      <c r="E736" s="11">
        <v>44.59670695999999</v>
      </c>
      <c r="F736" s="11">
        <v>44.76799183999999</v>
      </c>
      <c r="G736" s="11">
        <v>44.445377599999986</v>
      </c>
      <c r="H736" s="11">
        <v>44.24914831999999</v>
      </c>
      <c r="I736" s="11">
        <v>43.895492159999996</v>
      </c>
      <c r="J736" s="11">
        <v>40.38498359999999</v>
      </c>
      <c r="K736" s="11">
        <v>38.234776319999995</v>
      </c>
      <c r="L736" s="11">
        <v>0.9517674399999999</v>
      </c>
      <c r="M736" s="11">
        <v>0.9246057599999998</v>
      </c>
      <c r="N736" s="11">
        <v>32.53525808</v>
      </c>
      <c r="O736" s="11">
        <v>39.79629575999999</v>
      </c>
      <c r="P736" s="11">
        <v>42.14273231999999</v>
      </c>
      <c r="Q736" s="11">
        <v>43.2480464</v>
      </c>
      <c r="R736" s="11">
        <v>41.58674935999999</v>
      </c>
      <c r="S736" s="11">
        <v>41.57455432</v>
      </c>
      <c r="T736" s="11">
        <v>40.62444984</v>
      </c>
      <c r="U736" s="11">
        <v>39.33731879999999</v>
      </c>
      <c r="V736" s="11">
        <v>38.964815759999986</v>
      </c>
      <c r="W736" s="11">
        <v>39.04630079999999</v>
      </c>
      <c r="X736" s="11">
        <v>38.812932079999996</v>
      </c>
      <c r="Y736" s="11">
        <v>39.056832879999995</v>
      </c>
    </row>
  </sheetData>
  <sheetProtection/>
  <mergeCells count="178">
    <mergeCell ref="T132:U132"/>
    <mergeCell ref="T133:U133"/>
    <mergeCell ref="T134:U134"/>
    <mergeCell ref="T135:U135"/>
    <mergeCell ref="N134:Q134"/>
    <mergeCell ref="N135:Q135"/>
    <mergeCell ref="R132:S132"/>
    <mergeCell ref="R133:S133"/>
    <mergeCell ref="R134:S134"/>
    <mergeCell ref="R135:S135"/>
    <mergeCell ref="N132:Q132"/>
    <mergeCell ref="N133:Q133"/>
    <mergeCell ref="X132:Y132"/>
    <mergeCell ref="X133:Y133"/>
    <mergeCell ref="X134:Y134"/>
    <mergeCell ref="X135:Y135"/>
    <mergeCell ref="V132:W132"/>
    <mergeCell ref="V133:W133"/>
    <mergeCell ref="V134:W134"/>
    <mergeCell ref="V135:W135"/>
    <mergeCell ref="B300:C300"/>
    <mergeCell ref="D300:E300"/>
    <mergeCell ref="A154:Y154"/>
    <mergeCell ref="A226:Y226"/>
    <mergeCell ref="N144:P144"/>
    <mergeCell ref="Q144:S144"/>
    <mergeCell ref="T144:V144"/>
    <mergeCell ref="W144:Y144"/>
    <mergeCell ref="W146:Y146"/>
    <mergeCell ref="N296:O296"/>
    <mergeCell ref="A3:Y3"/>
    <mergeCell ref="A262:Y262"/>
    <mergeCell ref="A190:Y190"/>
    <mergeCell ref="N145:P145"/>
    <mergeCell ref="Q145:S145"/>
    <mergeCell ref="T145:V145"/>
    <mergeCell ref="W145:Y145"/>
    <mergeCell ref="N143:P143"/>
    <mergeCell ref="T143:V143"/>
    <mergeCell ref="W143:Y143"/>
    <mergeCell ref="L140:M140"/>
    <mergeCell ref="L141:M141"/>
    <mergeCell ref="L142:M142"/>
    <mergeCell ref="L143:M143"/>
    <mergeCell ref="L144:M144"/>
    <mergeCell ref="Q141:S141"/>
    <mergeCell ref="Q143:S143"/>
    <mergeCell ref="N140:P140"/>
    <mergeCell ref="Q140:S140"/>
    <mergeCell ref="T141:V141"/>
    <mergeCell ref="W141:Y141"/>
    <mergeCell ref="L145:M145"/>
    <mergeCell ref="A140:K140"/>
    <mergeCell ref="A141:K141"/>
    <mergeCell ref="A142:K142"/>
    <mergeCell ref="A143:K143"/>
    <mergeCell ref="A144:K144"/>
    <mergeCell ref="A145:K145"/>
    <mergeCell ref="N141:P141"/>
    <mergeCell ref="W140:Y140"/>
    <mergeCell ref="A668:Y668"/>
    <mergeCell ref="A666:Y666"/>
    <mergeCell ref="A632:Y632"/>
    <mergeCell ref="A630:Y630"/>
    <mergeCell ref="A308:Y308"/>
    <mergeCell ref="A344:Y344"/>
    <mergeCell ref="A522:Y522"/>
    <mergeCell ref="A378:Y378"/>
    <mergeCell ref="A558:Y558"/>
    <mergeCell ref="A596:Y596"/>
    <mergeCell ref="A704:Y704"/>
    <mergeCell ref="A380:Y380"/>
    <mergeCell ref="A414:Y414"/>
    <mergeCell ref="A416:Y416"/>
    <mergeCell ref="A450:Y450"/>
    <mergeCell ref="A133:K133"/>
    <mergeCell ref="L133:M133"/>
    <mergeCell ref="A702:Y702"/>
    <mergeCell ref="N139:P139"/>
    <mergeCell ref="Q139:S139"/>
    <mergeCell ref="A17:K17"/>
    <mergeCell ref="L17:M17"/>
    <mergeCell ref="A18:Y18"/>
    <mergeCell ref="A26:Y26"/>
    <mergeCell ref="A59:Y59"/>
    <mergeCell ref="A129:Y129"/>
    <mergeCell ref="T126:Y126"/>
    <mergeCell ref="T127:Y127"/>
    <mergeCell ref="N17:Y17"/>
    <mergeCell ref="N22:Y22"/>
    <mergeCell ref="T139:V139"/>
    <mergeCell ref="W139:Y139"/>
    <mergeCell ref="N20:Y20"/>
    <mergeCell ref="A19:K19"/>
    <mergeCell ref="L19:M19"/>
    <mergeCell ref="A16:K16"/>
    <mergeCell ref="L16:M16"/>
    <mergeCell ref="A125:S125"/>
    <mergeCell ref="T125:Y125"/>
    <mergeCell ref="L128:S128"/>
    <mergeCell ref="T128:Y128"/>
    <mergeCell ref="A22:K22"/>
    <mergeCell ref="L20:M20"/>
    <mergeCell ref="N23:Y23"/>
    <mergeCell ref="A20:K20"/>
    <mergeCell ref="A7:Y9"/>
    <mergeCell ref="N10:Y10"/>
    <mergeCell ref="N13:Y13"/>
    <mergeCell ref="A14:Y14"/>
    <mergeCell ref="N15:Y15"/>
    <mergeCell ref="N16:Y16"/>
    <mergeCell ref="L13:M13"/>
    <mergeCell ref="A11:Y12"/>
    <mergeCell ref="A15:K15"/>
    <mergeCell ref="L15:M15"/>
    <mergeCell ref="N19:Y19"/>
    <mergeCell ref="L23:M23"/>
    <mergeCell ref="A126:S126"/>
    <mergeCell ref="A127:S127"/>
    <mergeCell ref="A128:K128"/>
    <mergeCell ref="L22:M22"/>
    <mergeCell ref="A23:K23"/>
    <mergeCell ref="A24:Y24"/>
    <mergeCell ref="A130:Y130"/>
    <mergeCell ref="A92:Y92"/>
    <mergeCell ref="N131:Y131"/>
    <mergeCell ref="A131:M132"/>
    <mergeCell ref="A148:Y148"/>
    <mergeCell ref="A139:K139"/>
    <mergeCell ref="L139:M139"/>
    <mergeCell ref="N142:P142"/>
    <mergeCell ref="Q142:S142"/>
    <mergeCell ref="T142:V142"/>
    <mergeCell ref="W142:Y142"/>
    <mergeCell ref="A5:W5"/>
    <mergeCell ref="L10:M10"/>
    <mergeCell ref="A10:K10"/>
    <mergeCell ref="A13:K13"/>
    <mergeCell ref="A21:Y21"/>
    <mergeCell ref="A25:Y25"/>
    <mergeCell ref="L135:M135"/>
    <mergeCell ref="A136:M136"/>
    <mergeCell ref="N136:Y137"/>
    <mergeCell ref="L134:M134"/>
    <mergeCell ref="A146:K146"/>
    <mergeCell ref="L146:M146"/>
    <mergeCell ref="N146:P146"/>
    <mergeCell ref="Q146:S146"/>
    <mergeCell ref="T146:V146"/>
    <mergeCell ref="T140:V140"/>
    <mergeCell ref="A138:Y138"/>
    <mergeCell ref="A137:M137"/>
    <mergeCell ref="A134:K135"/>
    <mergeCell ref="A306:Y306"/>
    <mergeCell ref="A342:Y342"/>
    <mergeCell ref="A560:Y560"/>
    <mergeCell ref="A594:Y594"/>
    <mergeCell ref="A452:Y452"/>
    <mergeCell ref="A524:Y524"/>
    <mergeCell ref="A486:Y486"/>
    <mergeCell ref="A488:Y488"/>
    <mergeCell ref="A298:A299"/>
    <mergeCell ref="B298:I298"/>
    <mergeCell ref="J298:Q298"/>
    <mergeCell ref="B299:C299"/>
    <mergeCell ref="D299:E299"/>
    <mergeCell ref="F299:G299"/>
    <mergeCell ref="H299:I299"/>
    <mergeCell ref="J299:K299"/>
    <mergeCell ref="L299:M299"/>
    <mergeCell ref="N299:O299"/>
    <mergeCell ref="P299:Q299"/>
    <mergeCell ref="F300:G300"/>
    <mergeCell ref="H300:I300"/>
    <mergeCell ref="J300:K300"/>
    <mergeCell ref="L300:M300"/>
    <mergeCell ref="N300:O300"/>
    <mergeCell ref="P300:Q300"/>
  </mergeCells>
  <printOptions/>
  <pageMargins left="0.7" right="0.7" top="0.75" bottom="0.75" header="0.3" footer="0.3"/>
  <pageSetup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В. Пермякова</dc:creator>
  <cp:keywords/>
  <dc:description/>
  <cp:lastModifiedBy>Ольга И. Кустова</cp:lastModifiedBy>
  <cp:lastPrinted>2012-05-22T07:37:35Z</cp:lastPrinted>
  <dcterms:created xsi:type="dcterms:W3CDTF">2011-12-14T09:50:40Z</dcterms:created>
  <dcterms:modified xsi:type="dcterms:W3CDTF">2017-04-13T05:11:08Z</dcterms:modified>
  <cp:category/>
  <cp:version/>
  <cp:contentType/>
  <cp:contentStatus/>
  <cp:revision>1</cp:revision>
</cp:coreProperties>
</file>